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uong\Downloads\"/>
    </mc:Choice>
  </mc:AlternateContent>
  <xr:revisionPtr revIDLastSave="0" documentId="13_ncr:1_{044384D7-E017-4B66-9E40-45DC79BCA823}" xr6:coauthVersionLast="47" xr6:coauthVersionMax="47" xr10:uidLastSave="{00000000-0000-0000-0000-000000000000}"/>
  <bookViews>
    <workbookView xWindow="-108" yWindow="-108" windowWidth="23256" windowHeight="12456" firstSheet="4" activeTab="11" xr2:uid="{00000000-000D-0000-FFFF-FFFF00000000}"/>
  </bookViews>
  <sheets>
    <sheet name="Guidleline" sheetId="1" r:id="rId1"/>
    <sheet name="Cover" sheetId="2" r:id="rId2"/>
    <sheet name="FunctionList" sheetId="3" r:id="rId3"/>
    <sheet name="Test Report" sheetId="4" r:id="rId4"/>
    <sheet name="UT Lab 1" sheetId="5" r:id="rId5"/>
    <sheet name="UT Lab 2" sheetId="6" r:id="rId6"/>
    <sheet name="UT Lab 3" sheetId="7" r:id="rId7"/>
    <sheet name="UT Lab 4" sheetId="8" r:id="rId8"/>
    <sheet name="UT Lab 5" sheetId="9" r:id="rId9"/>
    <sheet name="UT Lab 6" sheetId="10" r:id="rId10"/>
    <sheet name="UT Lab 7" sheetId="11" r:id="rId11"/>
    <sheet name="UT Lab 8" sheetId="12" r:id="rId12"/>
  </sheets>
  <definedNames>
    <definedName name="ACTION">#REF!</definedName>
    <definedName name="Functions">FunctionList!$A$10:$H$23</definedName>
    <definedName name="Z_2C0D9096_8D85_462A_A9B5_0B488ADB4269_.wvu.Cols" localSheetId="4">'UT Lab 1'!$E:$E</definedName>
    <definedName name="Z_2C0D9096_8D85_462A_A9B5_0B488ADB4269_.wvu.Cols" localSheetId="5">'UT Lab 2'!$E:$E</definedName>
    <definedName name="Z_2C0D9096_8D85_462A_A9B5_0B488ADB4269_.wvu.Cols" localSheetId="8">'UT Lab 5'!$E:$E</definedName>
    <definedName name="Z_2C0D9096_8D85_462A_A9B5_0B488ADB4269_.wvu.PrintArea" localSheetId="3">'Test Report'!$A:$I</definedName>
    <definedName name="Z_6F1DCD5D_5DAC_4817_BF40_2B66F6F593E6_.wvu.Cols" localSheetId="4">'UT Lab 1'!$E:$E</definedName>
    <definedName name="Z_6F1DCD5D_5DAC_4817_BF40_2B66F6F593E6_.wvu.Cols" localSheetId="5">'UT Lab 2'!$E:$E</definedName>
    <definedName name="Z_6F1DCD5D_5DAC_4817_BF40_2B66F6F593E6_.wvu.Cols" localSheetId="8">'UT Lab 5'!$E:$E</definedName>
    <definedName name="Z_6F1DCD5D_5DAC_4817_BF40_2B66F6F593E6_.wvu.PrintArea" localSheetId="3">'Test Report'!$A:$I</definedName>
    <definedName name="Z_BE54E0AD_3725_4423_92D7_4F1C045BE1BC_.wvu.Cols" localSheetId="4">'UT Lab 1'!$E:$E</definedName>
    <definedName name="Z_BE54E0AD_3725_4423_92D7_4F1C045BE1BC_.wvu.Cols" localSheetId="5">'UT Lab 2'!$E:$E</definedName>
    <definedName name="Z_BE54E0AD_3725_4423_92D7_4F1C045BE1BC_.wvu.Cols" localSheetId="8">'UT Lab 5'!$E:$E</definedName>
    <definedName name="Z_BE54E0AD_3725_4423_92D7_4F1C045BE1BC_.wvu.PrintArea" localSheetId="3">'Test Report'!$A:$I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9" roundtripDataChecksum="GRTeKmiLgVNRkJnKsEjUQlhK/cFPxAKd9N+9oPIv5/s="/>
    </ext>
  </extLst>
</workbook>
</file>

<file path=xl/calcChain.xml><?xml version="1.0" encoding="utf-8"?>
<calcChain xmlns="http://schemas.openxmlformats.org/spreadsheetml/2006/main">
  <c r="N7" i="12" l="1"/>
  <c r="H19" i="4" s="1"/>
  <c r="L7" i="12"/>
  <c r="F19" i="4" s="1"/>
  <c r="M7" i="12"/>
  <c r="G19" i="4" s="1"/>
  <c r="O7" i="12"/>
  <c r="L4" i="12" s="1"/>
  <c r="C7" i="12"/>
  <c r="D19" i="4" s="1"/>
  <c r="A7" i="12"/>
  <c r="L2" i="12"/>
  <c r="C2" i="12"/>
  <c r="O7" i="11"/>
  <c r="I18" i="4" s="1"/>
  <c r="N7" i="11"/>
  <c r="H18" i="4" s="1"/>
  <c r="M7" i="11"/>
  <c r="G18" i="4" s="1"/>
  <c r="L7" i="11"/>
  <c r="F18" i="4" s="1"/>
  <c r="C7" i="11"/>
  <c r="D18" i="4" s="1"/>
  <c r="A7" i="11"/>
  <c r="F7" i="11" s="1"/>
  <c r="E18" i="4" s="1"/>
  <c r="L4" i="11"/>
  <c r="L2" i="11"/>
  <c r="C2" i="11"/>
  <c r="O7" i="10"/>
  <c r="N7" i="10"/>
  <c r="M7" i="10"/>
  <c r="L7" i="10"/>
  <c r="F17" i="4" s="1"/>
  <c r="F7" i="10"/>
  <c r="E17" i="4" s="1"/>
  <c r="C7" i="10"/>
  <c r="A7" i="10"/>
  <c r="C17" i="4" s="1"/>
  <c r="L4" i="10"/>
  <c r="L2" i="10"/>
  <c r="C2" i="10"/>
  <c r="O7" i="9"/>
  <c r="L4" i="9" s="1"/>
  <c r="N7" i="9"/>
  <c r="M7" i="9"/>
  <c r="L7" i="9"/>
  <c r="C7" i="9"/>
  <c r="A7" i="9"/>
  <c r="F7" i="9" s="1"/>
  <c r="E16" i="4" s="1"/>
  <c r="L2" i="9"/>
  <c r="C2" i="9"/>
  <c r="O7" i="8"/>
  <c r="N7" i="8"/>
  <c r="M7" i="8"/>
  <c r="G15" i="4" s="1"/>
  <c r="L7" i="8"/>
  <c r="F7" i="8"/>
  <c r="E15" i="4" s="1"/>
  <c r="C7" i="8"/>
  <c r="A7" i="8"/>
  <c r="L4" i="8"/>
  <c r="L2" i="8"/>
  <c r="C2" i="8"/>
  <c r="AG51" i="7"/>
  <c r="AG50" i="7"/>
  <c r="AG49" i="7"/>
  <c r="AH49" i="7" s="1"/>
  <c r="AH48" i="7"/>
  <c r="AG48" i="7"/>
  <c r="AH47" i="7"/>
  <c r="AG47" i="7"/>
  <c r="AG46" i="7"/>
  <c r="AH46" i="7" s="1"/>
  <c r="AH45" i="7"/>
  <c r="AG45" i="7"/>
  <c r="AH44" i="7"/>
  <c r="AG44" i="7"/>
  <c r="AG43" i="7"/>
  <c r="AH43" i="7" s="1"/>
  <c r="AH42" i="7"/>
  <c r="AG42" i="7"/>
  <c r="AH41" i="7"/>
  <c r="AG41" i="7"/>
  <c r="AG40" i="7"/>
  <c r="AH40" i="7" s="1"/>
  <c r="AH39" i="7"/>
  <c r="AG39" i="7"/>
  <c r="AG38" i="7"/>
  <c r="AG37" i="7"/>
  <c r="AG36" i="7"/>
  <c r="AG35" i="7"/>
  <c r="AH35" i="7" s="1"/>
  <c r="AG34" i="7"/>
  <c r="AH34" i="7" s="1"/>
  <c r="AH33" i="7"/>
  <c r="AG33" i="7"/>
  <c r="AH32" i="7"/>
  <c r="AG32" i="7"/>
  <c r="AG31" i="7"/>
  <c r="AH31" i="7" s="1"/>
  <c r="AH30" i="7"/>
  <c r="AG30" i="7"/>
  <c r="O7" i="7"/>
  <c r="N7" i="7"/>
  <c r="M7" i="7"/>
  <c r="L7" i="7"/>
  <c r="C7" i="7"/>
  <c r="A7" i="7"/>
  <c r="C14" i="4" s="1"/>
  <c r="L4" i="7"/>
  <c r="L2" i="7"/>
  <c r="C2" i="7"/>
  <c r="O7" i="6"/>
  <c r="L4" i="6" s="1"/>
  <c r="N7" i="6"/>
  <c r="M7" i="6"/>
  <c r="L7" i="6"/>
  <c r="C7" i="6"/>
  <c r="A7" i="6"/>
  <c r="F7" i="6" s="1"/>
  <c r="E13" i="4" s="1"/>
  <c r="L2" i="6"/>
  <c r="C2" i="6"/>
  <c r="O7" i="5"/>
  <c r="I12" i="4" s="1"/>
  <c r="N7" i="5"/>
  <c r="H12" i="4" s="1"/>
  <c r="M7" i="5"/>
  <c r="L7" i="5"/>
  <c r="C7" i="5"/>
  <c r="D12" i="4" s="1"/>
  <c r="A7" i="5"/>
  <c r="L2" i="5"/>
  <c r="C2" i="5"/>
  <c r="I17" i="4"/>
  <c r="H17" i="4"/>
  <c r="G17" i="4"/>
  <c r="D17" i="4"/>
  <c r="I16" i="4"/>
  <c r="H16" i="4"/>
  <c r="G16" i="4"/>
  <c r="F16" i="4"/>
  <c r="D16" i="4"/>
  <c r="C16" i="4"/>
  <c r="I15" i="4"/>
  <c r="H15" i="4"/>
  <c r="F15" i="4"/>
  <c r="D15" i="4"/>
  <c r="C15" i="4"/>
  <c r="I14" i="4"/>
  <c r="H14" i="4"/>
  <c r="G14" i="4"/>
  <c r="F14" i="4"/>
  <c r="D14" i="4"/>
  <c r="I13" i="4"/>
  <c r="H13" i="4"/>
  <c r="G13" i="4"/>
  <c r="F13" i="4"/>
  <c r="D13" i="4"/>
  <c r="C13" i="4"/>
  <c r="G12" i="4"/>
  <c r="F12" i="4"/>
  <c r="C12" i="4"/>
  <c r="B5" i="4"/>
  <c r="B6" i="4" s="1"/>
  <c r="B4" i="4"/>
  <c r="E5" i="3"/>
  <c r="E4" i="3"/>
  <c r="B6" i="2"/>
  <c r="I19" i="4" l="1"/>
  <c r="F7" i="12"/>
  <c r="E19" i="4" s="1"/>
  <c r="C19" i="4"/>
  <c r="C21" i="4" s="1"/>
  <c r="I21" i="4"/>
  <c r="C18" i="4"/>
  <c r="F21" i="4"/>
  <c r="H21" i="4"/>
  <c r="D21" i="4"/>
  <c r="G21" i="4"/>
  <c r="F7" i="7"/>
  <c r="E14" i="4" s="1"/>
  <c r="L4" i="5"/>
  <c r="F7" i="5"/>
  <c r="E12" i="4" s="1"/>
  <c r="D26" i="4" l="1"/>
  <c r="D23" i="4"/>
  <c r="D27" i="4"/>
  <c r="D25" i="4"/>
  <c r="E21" i="4"/>
  <c r="D2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4" authorId="0" shapeId="0" xr:uid="{00000000-0006-0000-0100-000001000000}">
      <text>
        <r>
          <rPr>
            <sz val="11"/>
            <color rgb="FF000000"/>
            <rFont val="MS PGothic"/>
            <family val="2"/>
            <scheme val="minor"/>
          </rPr>
          <t>======
ID#AAABWvIQPTo
BAOHA    (2024-10-04 01:06:51)
SV GHI TEST "Black-box" HOẶC
"White-box"</t>
        </r>
      </text>
    </comment>
    <comment ref="F4" authorId="0" shapeId="0" xr:uid="{00000000-0006-0000-0100-000004000000}">
      <text>
        <r>
          <rPr>
            <sz val="11"/>
            <color rgb="FF000000"/>
            <rFont val="MS PGothic"/>
            <family val="2"/>
            <scheme val="minor"/>
          </rPr>
          <t>======
ID#AAABWvIQPTM
BAOHA    (2024-10-04 01:06:51)
SV GHI HỌ TÊN CÁC SV TRONG NHÓM</t>
        </r>
      </text>
    </comment>
    <comment ref="B5" authorId="0" shapeId="0" xr:uid="{00000000-0006-0000-0100-000007000000}">
      <text>
        <r>
          <rPr>
            <sz val="11"/>
            <color rgb="FF000000"/>
            <rFont val="MS PGothic"/>
            <family val="2"/>
            <scheme val="minor"/>
          </rPr>
          <t>======
ID#AAABWvIQOw0
BAOHA    (2024-10-04 01:06:50)
SV GHI TÙY Ý</t>
        </r>
      </text>
    </comment>
    <comment ref="F6" authorId="0" shapeId="0" xr:uid="{00000000-0006-0000-0100-000002000000}">
      <text>
        <r>
          <rPr>
            <sz val="11"/>
            <color rgb="FF000000"/>
            <rFont val="MS PGothic"/>
            <family val="2"/>
            <scheme val="minor"/>
          </rPr>
          <t>======
ID#AAABWvIQPTY
BAOHA    (2024-10-04 01:06:51)
SV GHI NGÀY BẮT ĐẦU TẠO BÁO CÁO NÀY</t>
        </r>
      </text>
    </comment>
    <comment ref="F7" authorId="0" shapeId="0" xr:uid="{00000000-0006-0000-0100-000003000000}">
      <text>
        <r>
          <rPr>
            <sz val="11"/>
            <color rgb="FF000000"/>
            <rFont val="MS PGothic"/>
            <family val="2"/>
            <scheme val="minor"/>
          </rPr>
          <t>======
ID#AAABWvIQPTU
BAOHA    (2024-10-04 01:06:51)
SV GHI TÊN PHIÊN BẢN (TÙY Ý)</t>
        </r>
      </text>
    </comment>
    <comment ref="D11" authorId="0" shapeId="0" xr:uid="{00000000-0006-0000-0100-000006000000}">
      <text>
        <r>
          <rPr>
            <sz val="11"/>
            <color rgb="FF000000"/>
            <rFont val="MS PGothic"/>
            <family val="2"/>
            <scheme val="minor"/>
          </rPr>
          <t>======
ID#AAABWvIQOw4
    (2024-10-04 01:06:50)
*A: Add
  M: Modify
  D: Delete</t>
        </r>
      </text>
    </comment>
    <comment ref="A12" authorId="0" shapeId="0" xr:uid="{00000000-0006-0000-0100-000005000000}">
      <text>
        <r>
          <rPr>
            <sz val="11"/>
            <color rgb="FF000000"/>
            <rFont val="MS PGothic"/>
            <family val="2"/>
            <scheme val="minor"/>
          </rPr>
          <t>======
ID#AAABWvIQPS0
BAOHA    (2024-10-04 01:06:50)
SV GHI NGÀY BẮT ĐẦU LÀM CỦA TỪNG THÀNH VIÊN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3QDhz28L3vmNyMnIkHHitbY0y3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1" authorId="0" shapeId="0" xr:uid="{00000000-0006-0000-0200-000003000000}">
      <text>
        <r>
          <rPr>
            <sz val="11"/>
            <color rgb="FF000000"/>
            <rFont val="MS PGothic"/>
            <family val="2"/>
            <scheme val="minor"/>
          </rPr>
          <t>======
ID#AAABWvIQPTA
BAOHA    (2024-10-04 01:06:51)
SV GHI TÊN HÀM HOẶC MÔ TẢ HÀM TƯƠNG ỨNG</t>
        </r>
      </text>
    </comment>
    <comment ref="E11" authorId="0" shapeId="0" xr:uid="{00000000-0006-0000-0200-000001000000}">
      <text>
        <r>
          <rPr>
            <sz val="11"/>
            <color rgb="FF000000"/>
            <rFont val="MS PGothic"/>
            <family val="2"/>
            <scheme val="minor"/>
          </rPr>
          <t>======
ID#AAABWvIRSKw
BAOHA    (2024-10-04 01:06:51)
SV GHI TÊN HÀM HOẶC MÔ TẢ HÀM TƯƠNG ỨNG</t>
        </r>
      </text>
    </comment>
    <comment ref="F11" authorId="0" shapeId="0" xr:uid="{00000000-0006-0000-0200-000005000000}">
      <text>
        <r>
          <rPr>
            <sz val="11"/>
            <color rgb="FF000000"/>
            <rFont val="MS PGothic"/>
            <family val="2"/>
            <scheme val="minor"/>
          </rPr>
          <t>======
ID#AAABWvIQOxA
BAOHA    (2024-10-04 01:06:50)
SV GHI TÊN SHEET TƯƠNG ỨNG (KÈM LINK)</t>
        </r>
      </text>
    </comment>
    <comment ref="G11" authorId="0" shapeId="0" xr:uid="{00000000-0006-0000-0200-000004000000}">
      <text>
        <r>
          <rPr>
            <sz val="11"/>
            <color rgb="FF000000"/>
            <rFont val="MS PGothic"/>
            <family val="2"/>
            <scheme val="minor"/>
          </rPr>
          <t>======
ID#AAABWvIQPSw
BAOHA    (2024-10-04 01:06:50)
SV GHI RÕ HỌ TÊN SV LÀM BÀI NÀY</t>
        </r>
      </text>
    </comment>
    <comment ref="G13" authorId="0" shapeId="0" xr:uid="{00000000-0006-0000-0200-000006000000}">
      <text>
        <r>
          <rPr>
            <sz val="11"/>
            <color rgb="FF000000"/>
            <rFont val="MS PGothic"/>
            <family val="2"/>
            <scheme val="minor"/>
          </rPr>
          <t>======
ID#AAABWvIQOw8
BAOHA    (2024-10-04 01:06:50)
SV GHI RÕ HỌ TÊN SV LÀM BÀI NÀY</t>
        </r>
      </text>
    </comment>
    <comment ref="G17" authorId="0" shapeId="0" xr:uid="{00000000-0006-0000-0200-000002000000}">
      <text>
        <r>
          <rPr>
            <sz val="11"/>
            <color rgb="FF000000"/>
            <rFont val="MS PGothic"/>
            <family val="2"/>
            <scheme val="minor"/>
          </rPr>
          <t>======
ID#AAABWvIQPTs
BAOHA    (2024-10-04 01:06:51)
SV GHI RÕ HỌ TÊN SV LÀM BÀI NÀY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WqBQmez+FsKr3hBgZRuGaWInbH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4" authorId="0" shapeId="0" xr:uid="{00000000-0006-0000-0300-000002000000}">
      <text>
        <r>
          <rPr>
            <sz val="11"/>
            <color rgb="FF000000"/>
            <rFont val="MS PGothic"/>
            <family val="2"/>
            <scheme val="minor"/>
          </rPr>
          <t>======
ID#AAABWvIQPTQ
BAOHA    (2024-10-04 01:06:51)
SV GHI HỌ TÊN SV THỰC HIỆN SHEET NÀY</t>
        </r>
      </text>
    </comment>
    <comment ref="F6" authorId="0" shapeId="0" xr:uid="{00000000-0006-0000-0300-000001000000}">
      <text>
        <r>
          <rPr>
            <sz val="11"/>
            <color rgb="FF000000"/>
            <rFont val="MS PGothic"/>
            <family val="2"/>
            <scheme val="minor"/>
          </rPr>
          <t>======
ID#AAABWvIRSK0
BAOHA    (2024-10-04 01:06:51)
SV GHI NGÀY LÀM REPORT NÀY</t>
        </r>
      </text>
    </comment>
    <comment ref="B12" authorId="0" shapeId="0" xr:uid="{00000000-0006-0000-0300-000003000000}">
      <text>
        <r>
          <rPr>
            <sz val="11"/>
            <color rgb="FF000000"/>
            <rFont val="MS PGothic"/>
            <family val="2"/>
            <scheme val="minor"/>
          </rPr>
          <t>======
ID#AAABWvIQPS4
BAOHA    (2024-10-04 01:06:51)
SV GHI TÊN SHEET TƯƠNG ỨNG (KÈM LINK)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DgVBq5pdZlD9I9UMh9dlZiL59JQ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3" authorId="0" shapeId="0" xr:uid="{00000000-0006-0000-0400-000002000000}">
      <text>
        <r>
          <rPr>
            <sz val="11"/>
            <color rgb="FF000000"/>
            <rFont val="MS PGothic"/>
            <family val="2"/>
            <scheme val="minor"/>
          </rPr>
          <t>======
ID#AAABWvIQPTc
BAOHA    (2024-10-04 01:06:51)
GHI TÊN SINH VIÊN THỰC THI test case</t>
        </r>
      </text>
    </comment>
    <comment ref="C5" authorId="0" shapeId="0" xr:uid="{00000000-0006-0000-0400-000001000000}">
      <text>
        <r>
          <rPr>
            <sz val="11"/>
            <color rgb="FF000000"/>
            <rFont val="MS PGothic"/>
            <family val="2"/>
            <scheme val="minor"/>
          </rPr>
          <t>======
ID#AAABWvIQPTg
BAOHA    (2024-10-04 01:06:51)
GHI NGẮN GỌN YÊU CẦU CỦA CÁC CONDITION (lấy từ đề bài)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DjLn6jajA3u50W4bQiUAuF6RQCg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3" authorId="0" shapeId="0" xr:uid="{00000000-0006-0000-0600-000001000000}">
      <text>
        <r>
          <rPr>
            <sz val="11"/>
            <color rgb="FF000000"/>
            <rFont val="MS PGothic"/>
            <family val="2"/>
            <scheme val="minor"/>
          </rPr>
          <t>======
ID#AAABWvIRSKs
BAOHA    (2024-10-04 01:06:51)
GHI TÊN SINH VIÊN THỰC THI test case</t>
        </r>
      </text>
    </comment>
    <comment ref="C5" authorId="0" shapeId="0" xr:uid="{00000000-0006-0000-0600-000002000000}">
      <text>
        <r>
          <rPr>
            <sz val="11"/>
            <color rgb="FF000000"/>
            <rFont val="MS PGothic"/>
            <family val="2"/>
            <scheme val="minor"/>
          </rPr>
          <t>======
ID#AAABWvIQPS8
BAOHA    (2024-10-04 01:06:51)
GHI NGẮN GỌN YÊU CẦU CỦA CÁC CONDITION (lấy từ đề bài)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mzBvnOp3SM78Z0enlJy4eMb69Bg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3" authorId="0" shapeId="0" xr:uid="{00000000-0006-0000-0800-000001000000}">
      <text>
        <r>
          <rPr>
            <sz val="11"/>
            <color rgb="FF000000"/>
            <rFont val="MS PGothic"/>
            <family val="2"/>
            <scheme val="minor"/>
          </rPr>
          <t>======
ID#AAABWvIQPTk
BAOHA    (2024-10-04 01:06:51)
GHI TÊN SINH VIÊN THỰC THI test case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x2enWTk3vnKCMHTVjY+Tb7GXO9w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3" authorId="0" shapeId="0" xr:uid="{00000000-0006-0000-0A00-000001000000}">
      <text>
        <r>
          <rPr>
            <sz val="11"/>
            <color rgb="FF000000"/>
            <rFont val="MS PGothic"/>
            <family val="2"/>
            <scheme val="minor"/>
          </rPr>
          <t>======
ID#AAABWvIQPTI
BAOHA    (2024-10-04 01:06:51)
GHI TÊN SINH VIÊN THỰC THI test case</t>
        </r>
      </text>
    </comment>
    <comment ref="C5" authorId="0" shapeId="0" xr:uid="{00000000-0006-0000-0A00-000002000000}">
      <text>
        <r>
          <rPr>
            <sz val="11"/>
            <color rgb="FF000000"/>
            <rFont val="MS PGothic"/>
            <family val="2"/>
            <scheme val="minor"/>
          </rPr>
          <t>======
ID#AAABWvIQPTE
BAOHA    (2024-10-04 01:06:51)
GHI NGẮN GỌN YÊU CẦU CỦA CÁC CONDITION (lấy từ đề bài)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rbjqWMjFi+FnpDyG2PJtHLvRGxQ=="/>
    </ext>
  </extLst>
</comments>
</file>

<file path=xl/sharedStrings.xml><?xml version="1.0" encoding="utf-8"?>
<sst xmlns="http://schemas.openxmlformats.org/spreadsheetml/2006/main" count="1078" uniqueCount="309">
  <si>
    <t>Guideline to make and understand Unit Test Case</t>
  </si>
  <si>
    <t>1. Overview</t>
  </si>
  <si>
    <t xml:space="preserve"> - In the template, Unit test cases are based on functions. Each sheet presents test cases for one function.</t>
  </si>
  <si>
    <r>
      <rPr>
        <sz val="10"/>
        <color theme="1"/>
        <rFont val="Tahoma"/>
        <family val="2"/>
      </rPr>
      <t xml:space="preserve"> - </t>
    </r>
    <r>
      <rPr>
        <b/>
        <sz val="10"/>
        <color theme="1"/>
        <rFont val="Tahoma"/>
        <family val="2"/>
      </rPr>
      <t>Cover</t>
    </r>
    <r>
      <rPr>
        <sz val="10"/>
        <color theme="1"/>
        <rFont val="Tahoma"/>
        <family val="2"/>
      </rPr>
      <t>: General information of the project and Unit Test cases</t>
    </r>
  </si>
  <si>
    <r>
      <rPr>
        <sz val="10"/>
        <color theme="1"/>
        <rFont val="Tahoma"/>
        <family val="2"/>
      </rPr>
      <t xml:space="preserve"> - </t>
    </r>
    <r>
      <rPr>
        <b/>
        <sz val="10"/>
        <color theme="1"/>
        <rFont val="Tahoma"/>
        <family val="2"/>
      </rPr>
      <t>FunctionList</t>
    </r>
    <r>
      <rPr>
        <sz val="10"/>
        <color theme="1"/>
        <rFont val="Tahoma"/>
        <family val="2"/>
      </rPr>
      <t xml:space="preserve">: The list of Classes and Functions in the document. 
     + To control that the number of Unit TC meets customer's requirement or the norm, user should fill value for  
     'Normal number of Test cases/KLOC'. </t>
    </r>
  </si>
  <si>
    <r>
      <rPr>
        <sz val="10"/>
        <color theme="1"/>
        <rFont val="Tahoma"/>
        <family val="2"/>
      </rPr>
      <t xml:space="preserve">     + Click on Function link to open the related Test cases of the function.  
     </t>
    </r>
    <r>
      <rPr>
        <i/>
        <sz val="10"/>
        <color theme="1"/>
        <rFont val="Tahoma"/>
        <family val="2"/>
      </rPr>
      <t>Note:</t>
    </r>
    <r>
      <rPr>
        <sz val="10"/>
        <color theme="1"/>
        <rFont val="Tahoma"/>
        <family val="2"/>
      </rPr>
      <t xml:space="preserve"> You should create new Function sheet before creating the link</t>
    </r>
  </si>
  <si>
    <r>
      <rPr>
        <sz val="10"/>
        <color theme="1"/>
        <rFont val="Tahoma"/>
        <family val="2"/>
      </rPr>
      <t xml:space="preserve"> - </t>
    </r>
    <r>
      <rPr>
        <b/>
        <sz val="10"/>
        <color theme="1"/>
        <rFont val="Tahoma"/>
        <family val="2"/>
      </rPr>
      <t>Test Report</t>
    </r>
    <r>
      <rPr>
        <sz val="10"/>
        <color theme="1"/>
        <rFont val="Tahoma"/>
        <family val="2"/>
      </rPr>
      <t>: provive the overview results of Functions Unit test: Test coverage, Test successful coverage 
    (Summary, for normal/abnormal/boundary cases)</t>
    </r>
  </si>
  <si>
    <t xml:space="preserve">     Note:  Should check the formula of "Sub Total" if you add more functions</t>
  </si>
  <si>
    <t>2. Content in Test function sheet</t>
  </si>
  <si>
    <t>2.1 Combination of test cases.</t>
  </si>
  <si>
    <t xml:space="preserve"> - To verify that number of Unit TC meets customer's requirement or not. User has to fill number LOC of tested function and fill value of 'Normal number test cases/KLOC' item in FunctionList sheet, which is required by customer or normal value. The number of lacked TC is shown in 'Lack of test cases' item.</t>
  </si>
  <si>
    <t xml:space="preserve"> - If the number of Unit TC does not meet the requirement, creator should explain the reasons.</t>
  </si>
  <si>
    <t xml:space="preserve"> - If the number of  'Normal number test cases/KLOC' item in FunctionList sheet is not recorded, the number in 'Lack of test cases' is not calculated.</t>
  </si>
  <si>
    <t xml:space="preserve"> 2.2 Condition and confirmation of Test cases.</t>
  </si>
  <si>
    <t xml:space="preserve"> Each test case is the combination of condition and confirmation.</t>
  </si>
  <si>
    <t>a. Condition:</t>
  </si>
  <si>
    <t xml:space="preserve">        - Condition is combination of precondition and values of inputs.</t>
  </si>
  <si>
    <t xml:space="preserve">        - Precondition: it is setting condition that must exist before execution of the test case. 
                    Example: file A is precondition for the test case that needs to access file A.</t>
  </si>
  <si>
    <t xml:space="preserve">        - Values of inputs: it includes 3 types of values: normal, boundary and abnormal.</t>
  </si>
  <si>
    <t xml:space="preserve">                . Normal values are values of inputs used mainly and usually to ensure the function works.</t>
  </si>
  <si>
    <t xml:space="preserve">                . Boundary values are limited values that contain upper and lower values.</t>
  </si>
  <si>
    <t xml:space="preserve">                . Abnormal values are non-expected values. And normally it processes exception cases.   </t>
  </si>
  <si>
    <t xml:space="preserve"> </t>
  </si>
  <si>
    <t xml:space="preserve">        - For examples:</t>
  </si>
  <si>
    <t xml:space="preserve">            Input value belongs to 5&lt;= input &lt;=10.</t>
  </si>
  <si>
    <t xml:space="preserve">               . 6,7,8,9 are normal values.</t>
  </si>
  <si>
    <t xml:space="preserve">               . 5, 10 are boundary values.</t>
  </si>
  <si>
    <t xml:space="preserve">               . -1, 11,... are abnormal values.   </t>
  </si>
  <si>
    <t xml:space="preserve">b. Confirmation: </t>
  </si>
  <si>
    <t xml:space="preserve">        - It is combination of expected result to check output of each function. 
          If the results are the same with confirmation, the test case is passed, other case it is failed. </t>
  </si>
  <si>
    <t xml:space="preserve">        - Confirmation can include:</t>
  </si>
  <si>
    <t xml:space="preserve">                + Output result of the function.</t>
  </si>
  <si>
    <t xml:space="preserve">                + Output log messages in log file.</t>
  </si>
  <si>
    <t xml:space="preserve">                + Output screen message...</t>
  </si>
  <si>
    <t>c. Type of test cases and result:</t>
  </si>
  <si>
    <t xml:space="preserve">        - Type of test case: It includes normal, boundary and abnormal test cases. User selects the type based on the type of input data.</t>
  </si>
  <si>
    <r>
      <rPr>
        <sz val="10"/>
        <color theme="1"/>
        <rFont val="Tahoma"/>
        <family val="2"/>
      </rPr>
      <t xml:space="preserve">        - Test case result: the actual output results comparing with the Confirmation.
                 </t>
    </r>
    <r>
      <rPr>
        <b/>
        <sz val="10"/>
        <color theme="1"/>
        <rFont val="Tahoma"/>
        <family val="2"/>
      </rPr>
      <t>P</t>
    </r>
    <r>
      <rPr>
        <sz val="10"/>
        <color theme="1"/>
        <rFont val="Tahoma"/>
        <family val="2"/>
      </rPr>
      <t xml:space="preserve"> for Passed and </t>
    </r>
    <r>
      <rPr>
        <b/>
        <sz val="10"/>
        <color theme="1"/>
        <rFont val="Tahoma"/>
        <family val="2"/>
      </rPr>
      <t>F</t>
    </r>
    <r>
      <rPr>
        <sz val="10"/>
        <color theme="1"/>
        <rFont val="Tahoma"/>
        <family val="2"/>
      </rPr>
      <t xml:space="preserve"> for Failed cases.
          It can 'OK' or 'NG' (it depends on habit of the teams or customers)</t>
    </r>
  </si>
  <si>
    <t xml:space="preserve"> 2.3. Other items:</t>
  </si>
  <si>
    <t xml:space="preserve"> - Function Code: it is ID of the function and updated automatically according to FunctionList sheet.</t>
  </si>
  <si>
    <t xml:space="preserve"> - Function Name: it is name  of the function and updated automatically according to FunctionList sheet.</t>
  </si>
  <si>
    <t xml:space="preserve"> - Created By: Name of creator.</t>
  </si>
  <si>
    <t xml:space="preserve"> - Executed By: Name of person who executes the unit test</t>
  </si>
  <si>
    <t xml:space="preserve"> - Lines of code: Number of Code line of the function.</t>
  </si>
  <si>
    <t xml:space="preserve"> - Test requirement: Brief description about requirements which are tested in this function, it is not mandatory.</t>
  </si>
  <si>
    <t xml:space="preserve">         </t>
  </si>
  <si>
    <t>UNIT TEST CASE</t>
  </si>
  <si>
    <t>Project Name</t>
  </si>
  <si>
    <t>Creator</t>
  </si>
  <si>
    <t>Dương Thái Bảo, Lê Nguyễn Duy Khang, Nguyễn Thiên Phú</t>
  </si>
  <si>
    <t>Project Code</t>
  </si>
  <si>
    <t>001-KTPM</t>
  </si>
  <si>
    <t>Reviewer/Approver</t>
  </si>
  <si>
    <t>Document Code</t>
  </si>
  <si>
    <t>Issue Date</t>
  </si>
  <si>
    <t>17/09/2024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</si>
  <si>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</si>
  <si>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</si>
  <si>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</si>
  <si>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</si>
  <si>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</si>
  <si>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</si>
  <si>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</si>
  <si>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19/09/2024</t>
  </si>
  <si>
    <t>1</t>
  </si>
  <si>
    <t>A</t>
  </si>
  <si>
    <t>&lt;List of documents which are refered in this version.&gt;</t>
  </si>
  <si>
    <t>29/09/2024</t>
  </si>
  <si>
    <t>2</t>
  </si>
  <si>
    <t>M</t>
  </si>
  <si>
    <t>UNIT TEST CASE LIST</t>
  </si>
  <si>
    <t xml:space="preserve">Normal number of Test cases/KLOC </t>
  </si>
  <si>
    <t>Test Environment Setup Description</t>
  </si>
  <si>
    <t>&lt;List enviroment requires in this system
1. Server
2. Database
3. Web Browser
...
&gt;</t>
  </si>
  <si>
    <t>No</t>
  </si>
  <si>
    <t>Requirement
Name</t>
  </si>
  <si>
    <t>Class Name</t>
  </si>
  <si>
    <t>Function Name</t>
  </si>
  <si>
    <t xml:space="preserve"> Function Code(Optional)</t>
  </si>
  <si>
    <t>Sheet Name</t>
  </si>
  <si>
    <t>Description</t>
  </si>
  <si>
    <t>Pre-Condition</t>
  </si>
  <si>
    <t>Class1</t>
  </si>
  <si>
    <t>UT Lab 1</t>
  </si>
  <si>
    <t>Nguyễn Thiên Phú</t>
  </si>
  <si>
    <t>Class2</t>
  </si>
  <si>
    <t>UT Lab 2</t>
  </si>
  <si>
    <t>Lê Nguyễn Duy Khang</t>
  </si>
  <si>
    <t>Class3</t>
  </si>
  <si>
    <t>UT Lab 3</t>
  </si>
  <si>
    <t>UT Lab 4</t>
  </si>
  <si>
    <t>UT Lab 5</t>
  </si>
  <si>
    <t>Dương Thái Bảo</t>
  </si>
  <si>
    <t>UT Lab 6</t>
  </si>
  <si>
    <t>UT Lab 7</t>
  </si>
  <si>
    <t>UT Lab 8</t>
  </si>
  <si>
    <t>UNIT TEST REPORT</t>
  </si>
  <si>
    <t>Notes</t>
  </si>
  <si>
    <t>&lt;List modules included in this release&gt; ex: Release 1 includes 2 modules: Module1 and Module2</t>
  </si>
  <si>
    <t>Function code</t>
  </si>
  <si>
    <t>Passed</t>
  </si>
  <si>
    <t>Failed</t>
  </si>
  <si>
    <t>Untested</t>
  </si>
  <si>
    <t>N</t>
  </si>
  <si>
    <t>B</t>
  </si>
  <si>
    <t>Total Test Cases</t>
  </si>
  <si>
    <t>Sub total</t>
  </si>
  <si>
    <t>Test coverage</t>
  </si>
  <si>
    <t>%</t>
  </si>
  <si>
    <t>Test successful coverage</t>
  </si>
  <si>
    <t>Normal case</t>
  </si>
  <si>
    <t>Abnormal case</t>
  </si>
  <si>
    <t>Boundary case</t>
  </si>
  <si>
    <t>Function Code</t>
  </si>
  <si>
    <t>Created By</t>
  </si>
  <si>
    <t>&lt;Developer Name&gt;</t>
  </si>
  <si>
    <t>Executed By</t>
  </si>
  <si>
    <t>Lines  of code</t>
  </si>
  <si>
    <t>Lack of test cases</t>
  </si>
  <si>
    <t>Test requirement</t>
  </si>
  <si>
    <t>&lt;Brief description about requirements which are tested in this function&gt;</t>
  </si>
  <si>
    <t>N/A/B</t>
  </si>
  <si>
    <t>UTCID01</t>
  </si>
  <si>
    <t>UTCID02</t>
  </si>
  <si>
    <t>UTCID03</t>
  </si>
  <si>
    <t>UTCID04</t>
  </si>
  <si>
    <t>UTCID05</t>
  </si>
  <si>
    <t>UTCID06</t>
  </si>
  <si>
    <t>UTCID07</t>
  </si>
  <si>
    <t>UTCID08</t>
  </si>
  <si>
    <t>UTCID09</t>
  </si>
  <si>
    <t>UTCID10</t>
  </si>
  <si>
    <t>UTCID11</t>
  </si>
  <si>
    <t>UTCID12</t>
  </si>
  <si>
    <t>UTCID13</t>
  </si>
  <si>
    <t>UTCID14</t>
  </si>
  <si>
    <t>UTCID15</t>
  </si>
  <si>
    <t>UTCID16</t>
  </si>
  <si>
    <t>UTCID17</t>
  </si>
  <si>
    <t>UTCID18</t>
  </si>
  <si>
    <t>Condition</t>
  </si>
  <si>
    <t>O</t>
  </si>
  <si>
    <t>VP</t>
  </si>
  <si>
    <t>IP</t>
  </si>
  <si>
    <t>VB</t>
  </si>
  <si>
    <t>IB</t>
  </si>
  <si>
    <t>A, B, C</t>
  </si>
  <si>
    <t>[1, 50] và A là số lớn nhất trong ba số</t>
  </si>
  <si>
    <t>A &lt; 1</t>
  </si>
  <si>
    <t>[1, 50] và B là số lớn nhất trong ba số</t>
  </si>
  <si>
    <t>A &gt; 50</t>
  </si>
  <si>
    <t>[1, 50] và C là số lớn nhất trong ba số</t>
  </si>
  <si>
    <t>B &lt; 1</t>
  </si>
  <si>
    <t>[1, 50] và A, B, C đều bằng nhau</t>
  </si>
  <si>
    <t>B &gt; 50</t>
  </si>
  <si>
    <t>C &lt; 1</t>
  </si>
  <si>
    <t>C &gt; 50</t>
  </si>
  <si>
    <t>#</t>
  </si>
  <si>
    <t>Test case type</t>
  </si>
  <si>
    <t>Input: A</t>
  </si>
  <si>
    <t>Input: B</t>
  </si>
  <si>
    <t>Input: C</t>
  </si>
  <si>
    <t>Expected resullt</t>
  </si>
  <si>
    <t>IndexOutOfRangeException</t>
  </si>
  <si>
    <t>C</t>
  </si>
  <si>
    <t>Confirm</t>
  </si>
  <si>
    <t>Return</t>
  </si>
  <si>
    <t>Exception</t>
  </si>
  <si>
    <t>Log message</t>
  </si>
  <si>
    <t>Result</t>
  </si>
  <si>
    <t>Type (N : Normal, A : Abnormal, B : Boundary)</t>
  </si>
  <si>
    <t>Passed/Failed</t>
  </si>
  <si>
    <t>Executed Date</t>
  </si>
  <si>
    <t>Defect ID</t>
  </si>
  <si>
    <t>Vô số nghiệm</t>
  </si>
  <si>
    <t>a = b = c = 0</t>
  </si>
  <si>
    <t xml:space="preserve">Vô nghiệm </t>
  </si>
  <si>
    <t>a = b = 0 &amp;&amp; c ≠ 0</t>
  </si>
  <si>
    <t>Có 1 nghiệm</t>
  </si>
  <si>
    <t>a = 0 &amp;&amp; b ≠ 0</t>
  </si>
  <si>
    <t>Có 2 nghiệm phân biệt</t>
  </si>
  <si>
    <t xml:space="preserve">a ≠ 0 &amp;&amp; ( b² - 4ac) &gt; 0 </t>
  </si>
  <si>
    <t>Có nghiệm kép</t>
  </si>
  <si>
    <t xml:space="preserve">a ≠ 0 &amp;&amp; ( b² - 4ac) = 0 </t>
  </si>
  <si>
    <t>a,b,c</t>
  </si>
  <si>
    <t>( b² - 4ac) &lt; 0</t>
  </si>
  <si>
    <t>Expected result</t>
  </si>
  <si>
    <t>x1 = x2 =NaN</t>
  </si>
  <si>
    <t>x = 0</t>
  </si>
  <si>
    <t>x1 = -2; x2 = -3</t>
  </si>
  <si>
    <t>x = -1/2</t>
  </si>
  <si>
    <t>Type(N : Normal, A : Abnormal, B : Boundary)</t>
  </si>
  <si>
    <t>UTCID19</t>
  </si>
  <si>
    <t>UTCID20</t>
  </si>
  <si>
    <t>UTCID21</t>
  </si>
  <si>
    <t>UTCID22</t>
  </si>
  <si>
    <t>chiSoCu</t>
  </si>
  <si>
    <t>kWh</t>
  </si>
  <si>
    <t>Giá tiền</t>
  </si>
  <si>
    <t>chiSoCu &gt;= 0</t>
  </si>
  <si>
    <t>chiSoCu &lt; 0</t>
  </si>
  <si>
    <t>0-50</t>
  </si>
  <si>
    <t>51-100</t>
  </si>
  <si>
    <t>chiSoMoi</t>
  </si>
  <si>
    <t>chiSoMoi &gt;= 0 và chiSoCu &lt;= chiSoMoi</t>
  </si>
  <si>
    <t>chiSoMoi &lt; 0</t>
  </si>
  <si>
    <t>101-200</t>
  </si>
  <si>
    <t>chiSoCu &gt; chiSoMoi</t>
  </si>
  <si>
    <t>201-300</t>
  </si>
  <si>
    <t>301-400</t>
  </si>
  <si>
    <t>chiSoMoi - chiSoCu</t>
  </si>
  <si>
    <t>[0, 50]</t>
  </si>
  <si>
    <t>401-1000000</t>
  </si>
  <si>
    <t>[51, 100]</t>
  </si>
  <si>
    <t>[101, 200]</t>
  </si>
  <si>
    <t>[201, 300]</t>
  </si>
  <si>
    <t>[301, 400]</t>
  </si>
  <si>
    <t>&gt;= 401</t>
  </si>
  <si>
    <t>input: chiSoCu</t>
  </si>
  <si>
    <t>Input: chiSoMoi</t>
  </si>
  <si>
    <t>chiSoCu - chiSoMoi</t>
  </si>
  <si>
    <t>s0</t>
  </si>
  <si>
    <t>Valid partition</t>
  </si>
  <si>
    <t>Invalid partition</t>
  </si>
  <si>
    <t>Valid boundary</t>
  </si>
  <si>
    <t>Invalid boundary</t>
  </si>
  <si>
    <t>&lt;=0</t>
  </si>
  <si>
    <t>&gt;0</t>
  </si>
  <si>
    <t>Expection result</t>
  </si>
  <si>
    <t>s</t>
  </si>
  <si>
    <t>k</t>
  </si>
  <si>
    <t>valid partition</t>
  </si>
  <si>
    <t>s=1, k=1</t>
  </si>
  <si>
    <t>s=28, k=7</t>
  </si>
  <si>
    <t>S</t>
  </si>
  <si>
    <t>DuongThaiBao</t>
  </si>
  <si>
    <t>Trả về s</t>
  </si>
  <si>
    <t>p &gt;= s.length</t>
  </si>
  <si>
    <t>Trả về s từ vị trí 0 đến p -1</t>
  </si>
  <si>
    <t>n &gt; s.length - p</t>
  </si>
  <si>
    <t>Trả về chuỗi mới xóa</t>
  </si>
  <si>
    <t>p &lt; s.length &amp;&amp; n &lt;= s.length - p</t>
  </si>
  <si>
    <t>p, n</t>
  </si>
  <si>
    <t>p &gt;= 0, n &gt;= 0</t>
  </si>
  <si>
    <t>n &lt; 0</t>
  </si>
  <si>
    <t>p &lt; 0</t>
  </si>
  <si>
    <t>P</t>
  </si>
  <si>
    <t xml:space="preserve">Test case type </t>
  </si>
  <si>
    <t>Input s</t>
  </si>
  <si>
    <t>Input n</t>
  </si>
  <si>
    <t>Input p</t>
  </si>
  <si>
    <t>For valid partition</t>
  </si>
  <si>
    <t>ThaiBao</t>
  </si>
  <si>
    <t>For invalid partition</t>
  </si>
  <si>
    <t>For valid boundary</t>
  </si>
  <si>
    <t>For invalid boundary</t>
  </si>
  <si>
    <t>s1</t>
  </si>
  <si>
    <t>Chuỗi rỗng</t>
  </si>
  <si>
    <t>s1 rỗng, s2 rỗng, s3 rỗng</t>
  </si>
  <si>
    <t>LeNguyenDuyKhang</t>
  </si>
  <si>
    <t>Trả về s1</t>
  </si>
  <si>
    <t>s2 rỗng</t>
  </si>
  <si>
    <t>s2</t>
  </si>
  <si>
    <t>Trả về s1 đã xóa nội dung của s2</t>
  </si>
  <si>
    <t>s3 rỗng</t>
  </si>
  <si>
    <t>s2 không có trong s1</t>
  </si>
  <si>
    <t>Khang</t>
  </si>
  <si>
    <t>Trả về chuỗi đã thay thế</t>
  </si>
  <si>
    <t>s1 không rỗng, s2 có trong s1, s3 không rỗng</t>
  </si>
  <si>
    <t>kaka</t>
  </si>
  <si>
    <t>LeNguyenDuy</t>
  </si>
  <si>
    <t>s3</t>
  </si>
  <si>
    <t>hihi</t>
  </si>
  <si>
    <t>Valid partion</t>
  </si>
  <si>
    <t>PhamVi</t>
  </si>
  <si>
    <t>PhamViKhang</t>
  </si>
  <si>
    <t>a</t>
  </si>
  <si>
    <t>[1, 9, 7, 5, 3]</t>
  </si>
  <si>
    <t>[]</t>
  </si>
  <si>
    <t>[9]</t>
  </si>
  <si>
    <t>Mảng không rỗng</t>
  </si>
  <si>
    <t>Mảng có 1 phần tử</t>
  </si>
  <si>
    <t>Max</t>
  </si>
  <si>
    <t>SolveQuadratic</t>
  </si>
  <si>
    <t>TinhTienDien</t>
  </si>
  <si>
    <t>Sum</t>
  </si>
  <si>
    <t>HuyChuoi</t>
  </si>
  <si>
    <t>ThayThe</t>
  </si>
  <si>
    <t>Largest</t>
  </si>
  <si>
    <t>QuickSort</t>
  </si>
  <si>
    <t>Class4</t>
  </si>
  <si>
    <t>Class5</t>
  </si>
  <si>
    <t>Class6</t>
  </si>
  <si>
    <t>Class7</t>
  </si>
  <si>
    <t>Class8</t>
  </si>
  <si>
    <t>Black box</t>
  </si>
  <si>
    <t>left</t>
  </si>
  <si>
    <t>&gt;=0</t>
  </si>
  <si>
    <t>&lt; 0</t>
  </si>
  <si>
    <t>right</t>
  </si>
  <si>
    <t>Input (list)</t>
  </si>
  <si>
    <t>Input (left)</t>
  </si>
  <si>
    <t>Input (right)</t>
  </si>
  <si>
    <t>[4,3,2,5,1]</t>
  </si>
  <si>
    <t>[1,2,3,4,5]</t>
  </si>
  <si>
    <t>[4]</t>
  </si>
  <si>
    <t>list</t>
  </si>
  <si>
    <t>Right</t>
  </si>
  <si>
    <t>left &lt;= right</t>
  </si>
  <si>
    <t>left &gt;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</si>
</sst>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"/>
  </numFmts>
  <fonts count="45" x14ac:knownFonts="1">
    <font>
      <sz val="11"/>
      <color rgb="FF000000"/>
      <name val="MS PGothic"/>
      <scheme val="minor"/>
    </font>
    <font>
      <b/>
      <sz val="18"/>
      <color theme="1"/>
      <name val="Tahoma"/>
      <family val="2"/>
    </font>
    <font>
      <b/>
      <sz val="11"/>
      <color theme="1"/>
      <name val="Tahoma"/>
      <family val="2"/>
    </font>
    <font>
      <b/>
      <sz val="12"/>
      <color theme="1"/>
      <name val="Tahoma"/>
      <family val="2"/>
    </font>
    <font>
      <b/>
      <sz val="14"/>
      <color theme="1"/>
      <name val="Tahoma"/>
      <family val="2"/>
    </font>
    <font>
      <sz val="10"/>
      <color theme="1"/>
      <name val="Tahoma"/>
      <family val="2"/>
    </font>
    <font>
      <sz val="11"/>
      <color theme="1"/>
      <name val="Tahoma"/>
      <family val="2"/>
    </font>
    <font>
      <i/>
      <sz val="10"/>
      <color theme="1"/>
      <name val="Tahoma"/>
      <family val="2"/>
    </font>
    <font>
      <i/>
      <sz val="11"/>
      <color theme="1"/>
      <name val="Tahoma"/>
      <family val="2"/>
    </font>
    <font>
      <b/>
      <sz val="10"/>
      <color theme="1"/>
      <name val="Tahoma"/>
      <family val="2"/>
    </font>
    <font>
      <b/>
      <sz val="26"/>
      <color rgb="FFFF0000"/>
      <name val="Tahoma"/>
      <family val="2"/>
    </font>
    <font>
      <b/>
      <sz val="20"/>
      <color rgb="FF000000"/>
      <name val="Tahoma"/>
      <family val="2"/>
    </font>
    <font>
      <sz val="11"/>
      <name val="MS PGothic"/>
      <family val="2"/>
    </font>
    <font>
      <b/>
      <sz val="10"/>
      <color rgb="FF993300"/>
      <name val="Tahoma"/>
      <family val="2"/>
    </font>
    <font>
      <i/>
      <sz val="10"/>
      <color rgb="FF008000"/>
      <name val="Tahoma"/>
      <family val="2"/>
    </font>
    <font>
      <b/>
      <sz val="10"/>
      <color rgb="FFFFFFFF"/>
      <name val="Tahoma"/>
      <family val="2"/>
    </font>
    <font>
      <b/>
      <sz val="10"/>
      <color rgb="FF000000"/>
      <name val="Tahoma"/>
      <family val="2"/>
    </font>
    <font>
      <b/>
      <sz val="10"/>
      <color rgb="FFFF0000"/>
      <name val="Tahoma"/>
      <family val="2"/>
    </font>
    <font>
      <u/>
      <sz val="11"/>
      <color rgb="FF0000FF"/>
      <name val="MS PGothic"/>
      <family val="2"/>
    </font>
    <font>
      <u/>
      <sz val="10"/>
      <color rgb="FF0000FF"/>
      <name val="Tahoma"/>
      <family val="2"/>
    </font>
    <font>
      <u/>
      <sz val="11"/>
      <color rgb="FF0000FF"/>
      <name val="Tahoma"/>
      <family val="2"/>
    </font>
    <font>
      <sz val="10"/>
      <color rgb="FFFFFFFF"/>
      <name val="Tahoma"/>
      <family val="2"/>
    </font>
    <font>
      <b/>
      <sz val="11"/>
      <color rgb="FFFFFFFF"/>
      <name val="Tahoma"/>
      <family val="2"/>
    </font>
    <font>
      <sz val="10"/>
      <color rgb="FF000000"/>
      <name val="Tahoma"/>
      <family val="2"/>
    </font>
    <font>
      <sz val="8"/>
      <color theme="1"/>
      <name val="Tahoma"/>
      <family val="2"/>
    </font>
    <font>
      <b/>
      <sz val="8"/>
      <color theme="1"/>
      <name val="Tahoma"/>
      <family val="2"/>
    </font>
    <font>
      <i/>
      <sz val="8"/>
      <color theme="1"/>
      <name val="Tahoma"/>
      <family val="2"/>
    </font>
    <font>
      <b/>
      <sz val="8"/>
      <color rgb="FFFFFFFF"/>
      <name val="Tahoma"/>
      <family val="2"/>
    </font>
    <font>
      <sz val="8"/>
      <color rgb="FFFFFFFF"/>
      <name val="Tahoma"/>
      <family val="2"/>
    </font>
    <font>
      <sz val="11"/>
      <color theme="1"/>
      <name val="MS PGothic"/>
      <family val="2"/>
    </font>
    <font>
      <sz val="8"/>
      <color rgb="FF008000"/>
      <name val="Tahoma"/>
      <family val="2"/>
    </font>
    <font>
      <b/>
      <sz val="12"/>
      <color theme="1"/>
      <name val="Courier New"/>
      <family val="3"/>
    </font>
    <font>
      <sz val="11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Courier New"/>
      <family val="3"/>
    </font>
    <font>
      <sz val="8"/>
      <color theme="1"/>
      <name val="Courier New"/>
      <family val="3"/>
    </font>
    <font>
      <b/>
      <sz val="11"/>
      <color theme="1"/>
      <name val="Arial"/>
      <family val="2"/>
    </font>
    <font>
      <sz val="8"/>
      <name val="MS PGothic"/>
      <family val="2"/>
      <scheme val="minor"/>
    </font>
    <font>
      <b/>
      <sz val="8"/>
      <color theme="1"/>
      <name val="Tahoma"/>
      <family val="2"/>
    </font>
    <font>
      <b/>
      <sz val="8"/>
      <color theme="1"/>
      <name val="Courier New"/>
      <family val="3"/>
    </font>
    <font>
      <sz val="8"/>
      <color theme="1"/>
      <name val="Tahoma"/>
      <family val="2"/>
    </font>
    <font>
      <sz val="12"/>
      <color theme="1"/>
      <name val="Tahoma"/>
      <family val="2"/>
    </font>
    <font>
      <b/>
      <sz val="12"/>
      <color theme="1"/>
      <name val="Courier New"/>
      <family val="3"/>
    </font>
    <font>
      <sz val="8"/>
      <color theme="1"/>
      <name val="Courier New"/>
      <family val="3"/>
    </font>
    <font>
      <sz val="11"/>
      <color rgb="FF000000"/>
      <name val="MS PGothic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C4BD97"/>
        <bgColor rgb="FFC4BD97"/>
      </patternFill>
    </fill>
    <fill>
      <patternFill patternType="solid">
        <fgColor rgb="FFFFFF00"/>
        <bgColor indexed="64"/>
      </patternFill>
    </fill>
  </fills>
  <borders count="11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hair">
        <color rgb="FF000000"/>
      </right>
      <top style="double">
        <color rgb="FF000000"/>
      </top>
      <bottom style="medium">
        <color rgb="FFFFFFFF"/>
      </bottom>
      <diagonal/>
    </border>
    <border>
      <left/>
      <right/>
      <top style="double">
        <color rgb="FF000000"/>
      </top>
      <bottom style="medium">
        <color rgb="FFFFFFFF"/>
      </bottom>
      <diagonal/>
    </border>
    <border>
      <left/>
      <right style="double">
        <color rgb="FF000000"/>
      </right>
      <top style="double">
        <color rgb="FF000000"/>
      </top>
      <bottom style="medium">
        <color rgb="FFFFFFFF"/>
      </bottom>
      <diagonal/>
    </border>
    <border>
      <left style="double">
        <color rgb="FF000000"/>
      </left>
      <right style="thin">
        <color rgb="FF000000"/>
      </right>
      <top style="medium">
        <color rgb="FFFFFFFF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FFFFFF"/>
      </top>
      <bottom style="thin">
        <color rgb="FF000000"/>
      </bottom>
      <diagonal/>
    </border>
    <border>
      <left/>
      <right style="thin">
        <color rgb="FF000000"/>
      </right>
      <top style="medium">
        <color rgb="FFFFFFFF"/>
      </top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double">
        <color rgb="FF000000"/>
      </right>
      <top/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64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vertic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10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3" fillId="3" borderId="1" xfId="0" applyFont="1" applyFill="1" applyBorder="1" applyAlignment="1">
      <alignment horizontal="left"/>
    </xf>
    <xf numFmtId="0" fontId="14" fillId="0" borderId="0" xfId="0" applyFont="1" applyAlignment="1">
      <alignment horizontal="left"/>
    </xf>
    <xf numFmtId="0" fontId="5" fillId="3" borderId="1" xfId="0" applyFont="1" applyFill="1" applyBorder="1"/>
    <xf numFmtId="0" fontId="9" fillId="3" borderId="5" xfId="0" applyFont="1" applyFill="1" applyBorder="1" applyAlignment="1">
      <alignment horizontal="left"/>
    </xf>
    <xf numFmtId="0" fontId="5" fillId="0" borderId="4" xfId="0" applyFont="1" applyBorder="1"/>
    <xf numFmtId="0" fontId="7" fillId="0" borderId="4" xfId="0" applyFont="1" applyBorder="1"/>
    <xf numFmtId="0" fontId="7" fillId="0" borderId="4" xfId="0" applyFont="1" applyBorder="1" applyAlignment="1">
      <alignment horizontal="left"/>
    </xf>
    <xf numFmtId="0" fontId="9" fillId="0" borderId="0" xfId="0" applyFont="1"/>
    <xf numFmtId="0" fontId="13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5" fontId="15" fillId="4" borderId="14" xfId="0" applyNumberFormat="1" applyFont="1" applyFill="1" applyBorder="1" applyAlignment="1">
      <alignment horizontal="center" vertical="center"/>
    </xf>
    <xf numFmtId="0" fontId="15" fillId="4" borderId="15" xfId="0" applyFont="1" applyFill="1" applyBorder="1" applyAlignment="1">
      <alignment horizontal="center" vertical="center"/>
    </xf>
    <xf numFmtId="0" fontId="15" fillId="4" borderId="16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17" xfId="0" applyFont="1" applyBorder="1" applyAlignment="1">
      <alignment vertical="top" wrapText="1"/>
    </xf>
    <xf numFmtId="49" fontId="5" fillId="0" borderId="18" xfId="0" applyNumberFormat="1" applyFont="1" applyBorder="1" applyAlignment="1">
      <alignment vertical="top"/>
    </xf>
    <xf numFmtId="0" fontId="5" fillId="0" borderId="18" xfId="0" applyFont="1" applyBorder="1" applyAlignment="1">
      <alignment vertical="top"/>
    </xf>
    <xf numFmtId="15" fontId="5" fillId="0" borderId="18" xfId="0" applyNumberFormat="1" applyFont="1" applyBorder="1" applyAlignment="1">
      <alignment vertical="top"/>
    </xf>
    <xf numFmtId="0" fontId="7" fillId="0" borderId="19" xfId="0" applyFont="1" applyBorder="1" applyAlignment="1">
      <alignment vertical="top" wrapText="1"/>
    </xf>
    <xf numFmtId="0" fontId="5" fillId="0" borderId="0" xfId="0" applyFont="1" applyAlignment="1">
      <alignment vertical="top"/>
    </xf>
    <xf numFmtId="15" fontId="5" fillId="0" borderId="17" xfId="0" applyNumberFormat="1" applyFont="1" applyBorder="1" applyAlignment="1">
      <alignment vertical="top"/>
    </xf>
    <xf numFmtId="0" fontId="5" fillId="0" borderId="19" xfId="0" applyFont="1" applyBorder="1" applyAlignment="1">
      <alignment vertical="top"/>
    </xf>
    <xf numFmtId="15" fontId="5" fillId="0" borderId="20" xfId="0" applyNumberFormat="1" applyFont="1" applyBorder="1" applyAlignment="1">
      <alignment vertical="top"/>
    </xf>
    <xf numFmtId="49" fontId="5" fillId="0" borderId="21" xfId="0" applyNumberFormat="1" applyFont="1" applyBorder="1" applyAlignment="1">
      <alignment vertical="top"/>
    </xf>
    <xf numFmtId="0" fontId="5" fillId="0" borderId="21" xfId="0" applyFont="1" applyBorder="1" applyAlignment="1">
      <alignment vertical="top"/>
    </xf>
    <xf numFmtId="0" fontId="5" fillId="0" borderId="22" xfId="0" applyFont="1" applyBorder="1" applyAlignment="1">
      <alignment vertical="top"/>
    </xf>
    <xf numFmtId="1" fontId="5" fillId="3" borderId="1" xfId="0" applyNumberFormat="1" applyFont="1" applyFill="1" applyBorder="1"/>
    <xf numFmtId="0" fontId="5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 wrapText="1"/>
    </xf>
    <xf numFmtId="0" fontId="11" fillId="3" borderId="1" xfId="0" applyFont="1" applyFill="1" applyBorder="1" applyAlignment="1">
      <alignment horizontal="left"/>
    </xf>
    <xf numFmtId="0" fontId="16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0" fontId="7" fillId="3" borderId="24" xfId="0" applyFont="1" applyFill="1" applyBorder="1" applyAlignment="1">
      <alignment horizontal="left"/>
    </xf>
    <xf numFmtId="0" fontId="7" fillId="3" borderId="25" xfId="0" applyFont="1" applyFill="1" applyBorder="1" applyAlignment="1">
      <alignment horizontal="left"/>
    </xf>
    <xf numFmtId="0" fontId="7" fillId="3" borderId="26" xfId="0" applyFont="1" applyFill="1" applyBorder="1" applyAlignment="1">
      <alignment horizontal="left"/>
    </xf>
    <xf numFmtId="0" fontId="5" fillId="3" borderId="1" xfId="0" applyFont="1" applyFill="1" applyBorder="1" applyAlignment="1">
      <alignment wrapText="1"/>
    </xf>
    <xf numFmtId="1" fontId="13" fillId="3" borderId="1" xfId="0" applyNumberFormat="1" applyFont="1" applyFill="1" applyBorder="1"/>
    <xf numFmtId="1" fontId="5" fillId="3" borderId="1" xfId="0" applyNumberFormat="1" applyFont="1" applyFill="1" applyBorder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vertical="center"/>
    </xf>
    <xf numFmtId="1" fontId="15" fillId="5" borderId="14" xfId="0" applyNumberFormat="1" applyFont="1" applyFill="1" applyBorder="1" applyAlignment="1">
      <alignment horizontal="center" vertical="center"/>
    </xf>
    <xf numFmtId="1" fontId="15" fillId="5" borderId="27" xfId="0" applyNumberFormat="1" applyFont="1" applyFill="1" applyBorder="1" applyAlignment="1">
      <alignment horizontal="center" vertical="center" wrapText="1"/>
    </xf>
    <xf numFmtId="1" fontId="15" fillId="5" borderId="27" xfId="0" applyNumberFormat="1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 wrapText="1"/>
    </xf>
    <xf numFmtId="0" fontId="15" fillId="5" borderId="28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/>
    </xf>
    <xf numFmtId="1" fontId="5" fillId="3" borderId="17" xfId="0" applyNumberFormat="1" applyFont="1" applyFill="1" applyBorder="1" applyAlignment="1">
      <alignment horizontal="center" vertical="center"/>
    </xf>
    <xf numFmtId="1" fontId="5" fillId="3" borderId="29" xfId="0" applyNumberFormat="1" applyFont="1" applyFill="1" applyBorder="1" applyAlignment="1">
      <alignment vertical="center"/>
    </xf>
    <xf numFmtId="49" fontId="5" fillId="3" borderId="18" xfId="0" applyNumberFormat="1" applyFont="1" applyFill="1" applyBorder="1" applyAlignment="1">
      <alignment horizontal="left" vertical="center"/>
    </xf>
    <xf numFmtId="49" fontId="5" fillId="3" borderId="18" xfId="0" applyNumberFormat="1" applyFont="1" applyFill="1" applyBorder="1" applyAlignment="1">
      <alignment horizontal="left" vertical="center" wrapText="1"/>
    </xf>
    <xf numFmtId="49" fontId="18" fillId="3" borderId="18" xfId="0" applyNumberFormat="1" applyFont="1" applyFill="1" applyBorder="1"/>
    <xf numFmtId="0" fontId="19" fillId="3" borderId="18" xfId="0" applyFont="1" applyFill="1" applyBorder="1" applyAlignment="1">
      <alignment horizontal="left" vertical="center"/>
    </xf>
    <xf numFmtId="0" fontId="5" fillId="3" borderId="19" xfId="0" applyFont="1" applyFill="1" applyBorder="1" applyAlignment="1">
      <alignment horizontal="left" vertical="center"/>
    </xf>
    <xf numFmtId="0" fontId="5" fillId="3" borderId="18" xfId="0" applyFont="1" applyFill="1" applyBorder="1" applyAlignment="1">
      <alignment horizontal="left" vertical="center"/>
    </xf>
    <xf numFmtId="1" fontId="5" fillId="3" borderId="20" xfId="0" applyNumberFormat="1" applyFont="1" applyFill="1" applyBorder="1" applyAlignment="1">
      <alignment horizontal="center" vertical="center"/>
    </xf>
    <xf numFmtId="1" fontId="5" fillId="3" borderId="30" xfId="0" applyNumberFormat="1" applyFont="1" applyFill="1" applyBorder="1" applyAlignment="1">
      <alignment vertical="center"/>
    </xf>
    <xf numFmtId="49" fontId="5" fillId="3" borderId="21" xfId="0" applyNumberFormat="1" applyFont="1" applyFill="1" applyBorder="1" applyAlignment="1">
      <alignment horizontal="left" vertical="center"/>
    </xf>
    <xf numFmtId="49" fontId="5" fillId="3" borderId="21" xfId="0" applyNumberFormat="1" applyFont="1" applyFill="1" applyBorder="1" applyAlignment="1">
      <alignment horizontal="left" vertical="center" wrapText="1"/>
    </xf>
    <xf numFmtId="0" fontId="5" fillId="3" borderId="21" xfId="0" applyFont="1" applyFill="1" applyBorder="1" applyAlignment="1">
      <alignment horizontal="left" vertical="center"/>
    </xf>
    <xf numFmtId="0" fontId="5" fillId="3" borderId="22" xfId="0" applyFont="1" applyFill="1" applyBorder="1" applyAlignment="1">
      <alignment horizontal="left" vertical="center"/>
    </xf>
    <xf numFmtId="0" fontId="9" fillId="3" borderId="1" xfId="0" applyFont="1" applyFill="1" applyBorder="1"/>
    <xf numFmtId="15" fontId="5" fillId="3" borderId="1" xfId="0" applyNumberFormat="1" applyFont="1" applyFill="1" applyBorder="1"/>
    <xf numFmtId="0" fontId="9" fillId="3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vertical="center"/>
    </xf>
    <xf numFmtId="0" fontId="13" fillId="3" borderId="1" xfId="0" applyFont="1" applyFill="1" applyBorder="1"/>
    <xf numFmtId="0" fontId="14" fillId="3" borderId="1" xfId="0" applyFont="1" applyFill="1" applyBorder="1"/>
    <xf numFmtId="0" fontId="15" fillId="4" borderId="27" xfId="0" applyFont="1" applyFill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0" fontId="15" fillId="4" borderId="15" xfId="0" applyFont="1" applyFill="1" applyBorder="1" applyAlignment="1">
      <alignment horizontal="center" wrapText="1"/>
    </xf>
    <xf numFmtId="0" fontId="15" fillId="4" borderId="28" xfId="0" applyFont="1" applyFill="1" applyBorder="1" applyAlignment="1">
      <alignment horizontal="center"/>
    </xf>
    <xf numFmtId="0" fontId="15" fillId="4" borderId="34" xfId="0" applyFont="1" applyFill="1" applyBorder="1" applyAlignment="1">
      <alignment horizontal="center" wrapText="1"/>
    </xf>
    <xf numFmtId="0" fontId="5" fillId="3" borderId="29" xfId="0" applyFont="1" applyFill="1" applyBorder="1" applyAlignment="1">
      <alignment horizontal="center"/>
    </xf>
    <xf numFmtId="0" fontId="5" fillId="3" borderId="18" xfId="0" applyFont="1" applyFill="1" applyBorder="1" applyAlignment="1">
      <alignment horizontal="center"/>
    </xf>
    <xf numFmtId="0" fontId="5" fillId="3" borderId="35" xfId="0" applyFont="1" applyFill="1" applyBorder="1" applyAlignment="1">
      <alignment horizontal="center"/>
    </xf>
    <xf numFmtId="49" fontId="20" fillId="3" borderId="18" xfId="0" applyNumberFormat="1" applyFont="1" applyFill="1" applyBorder="1"/>
    <xf numFmtId="0" fontId="21" fillId="4" borderId="30" xfId="0" applyFont="1" applyFill="1" applyBorder="1" applyAlignment="1">
      <alignment horizontal="center"/>
    </xf>
    <xf numFmtId="0" fontId="22" fillId="4" borderId="1" xfId="0" applyFont="1" applyFill="1" applyBorder="1" applyAlignment="1">
      <alignment vertical="center"/>
    </xf>
    <xf numFmtId="0" fontId="21" fillId="4" borderId="2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0" fontId="5" fillId="3" borderId="1" xfId="0" applyNumberFormat="1" applyFont="1" applyFill="1" applyBorder="1" applyAlignment="1">
      <alignment horizontal="center"/>
    </xf>
    <xf numFmtId="9" fontId="5" fillId="3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2" fontId="9" fillId="3" borderId="1" xfId="0" applyNumberFormat="1" applyFont="1" applyFill="1" applyBorder="1" applyAlignment="1">
      <alignment horizontal="right" wrapText="1"/>
    </xf>
    <xf numFmtId="0" fontId="23" fillId="3" borderId="1" xfId="0" applyFont="1" applyFill="1" applyBorder="1" applyAlignment="1">
      <alignment horizontal="center" wrapText="1"/>
    </xf>
    <xf numFmtId="0" fontId="24" fillId="0" borderId="36" xfId="0" applyFont="1" applyBorder="1"/>
    <xf numFmtId="0" fontId="25" fillId="0" borderId="36" xfId="0" applyFont="1" applyBorder="1" applyAlignment="1">
      <alignment horizontal="left"/>
    </xf>
    <xf numFmtId="0" fontId="24" fillId="0" borderId="0" xfId="0" applyFont="1"/>
    <xf numFmtId="0" fontId="24" fillId="0" borderId="0" xfId="0" applyFont="1" applyAlignment="1">
      <alignment horizontal="right"/>
    </xf>
    <xf numFmtId="0" fontId="26" fillId="3" borderId="25" xfId="0" applyFont="1" applyFill="1" applyBorder="1" applyAlignment="1">
      <alignment horizontal="left" wrapText="1"/>
    </xf>
    <xf numFmtId="0" fontId="24" fillId="3" borderId="55" xfId="0" applyFont="1" applyFill="1" applyBorder="1" applyAlignment="1">
      <alignment horizontal="center" vertical="center"/>
    </xf>
    <xf numFmtId="0" fontId="24" fillId="0" borderId="57" xfId="0" applyFont="1" applyBorder="1"/>
    <xf numFmtId="0" fontId="25" fillId="0" borderId="0" xfId="0" applyFont="1" applyAlignment="1">
      <alignment horizontal="left"/>
    </xf>
    <xf numFmtId="15" fontId="15" fillId="4" borderId="58" xfId="0" applyNumberFormat="1" applyFont="1" applyFill="1" applyBorder="1" applyAlignment="1">
      <alignment horizontal="center" vertical="center"/>
    </xf>
    <xf numFmtId="0" fontId="27" fillId="4" borderId="59" xfId="0" applyFont="1" applyFill="1" applyBorder="1" applyAlignment="1">
      <alignment horizontal="left"/>
    </xf>
    <xf numFmtId="0" fontId="28" fillId="4" borderId="59" xfId="0" applyFont="1" applyFill="1" applyBorder="1"/>
    <xf numFmtId="0" fontId="28" fillId="4" borderId="59" xfId="0" applyFont="1" applyFill="1" applyBorder="1" applyAlignment="1">
      <alignment horizontal="right"/>
    </xf>
    <xf numFmtId="0" fontId="27" fillId="4" borderId="59" xfId="0" applyFont="1" applyFill="1" applyBorder="1" applyAlignment="1">
      <alignment vertical="top" textRotation="180"/>
    </xf>
    <xf numFmtId="0" fontId="27" fillId="4" borderId="60" xfId="0" applyFont="1" applyFill="1" applyBorder="1" applyAlignment="1">
      <alignment vertical="top" textRotation="180"/>
    </xf>
    <xf numFmtId="0" fontId="25" fillId="0" borderId="0" xfId="0" applyFont="1"/>
    <xf numFmtId="0" fontId="27" fillId="4" borderId="61" xfId="0" applyFont="1" applyFill="1" applyBorder="1" applyAlignment="1">
      <alignment vertical="center"/>
    </xf>
    <xf numFmtId="0" fontId="25" fillId="3" borderId="24" xfId="0" applyFont="1" applyFill="1" applyBorder="1" applyAlignment="1">
      <alignment horizontal="left" vertical="top"/>
    </xf>
    <xf numFmtId="0" fontId="24" fillId="3" borderId="62" xfId="0" applyFont="1" applyFill="1" applyBorder="1" applyAlignment="1">
      <alignment horizontal="center" vertical="top"/>
    </xf>
    <xf numFmtId="0" fontId="24" fillId="3" borderId="63" xfId="0" applyFont="1" applyFill="1" applyBorder="1" applyAlignment="1">
      <alignment horizontal="right" vertical="top"/>
    </xf>
    <xf numFmtId="0" fontId="26" fillId="6" borderId="1" xfId="0" applyFont="1" applyFill="1" applyBorder="1" applyAlignment="1">
      <alignment horizontal="right"/>
    </xf>
    <xf numFmtId="0" fontId="3" fillId="0" borderId="10" xfId="0" applyFont="1" applyBorder="1" applyAlignment="1">
      <alignment horizontal="center"/>
    </xf>
    <xf numFmtId="0" fontId="3" fillId="0" borderId="64" xfId="0" applyFont="1" applyBorder="1" applyAlignment="1">
      <alignment horizontal="center"/>
    </xf>
    <xf numFmtId="0" fontId="3" fillId="0" borderId="65" xfId="0" applyFont="1" applyBorder="1" applyAlignment="1">
      <alignment horizontal="center"/>
    </xf>
    <xf numFmtId="0" fontId="3" fillId="0" borderId="66" xfId="0" applyFont="1" applyBorder="1" applyAlignment="1">
      <alignment horizontal="center"/>
    </xf>
    <xf numFmtId="0" fontId="3" fillId="0" borderId="67" xfId="0" applyFont="1" applyBorder="1" applyAlignment="1">
      <alignment horizontal="center"/>
    </xf>
    <xf numFmtId="0" fontId="27" fillId="4" borderId="68" xfId="0" applyFont="1" applyFill="1" applyBorder="1" applyAlignment="1">
      <alignment vertical="center"/>
    </xf>
    <xf numFmtId="0" fontId="24" fillId="3" borderId="25" xfId="0" applyFont="1" applyFill="1" applyBorder="1" applyAlignment="1">
      <alignment horizontal="center" vertical="top"/>
    </xf>
    <xf numFmtId="0" fontId="24" fillId="0" borderId="4" xfId="0" applyFont="1" applyBorder="1"/>
    <xf numFmtId="0" fontId="24" fillId="6" borderId="1" xfId="0" applyFont="1" applyFill="1" applyBorder="1" applyAlignment="1">
      <alignment horizontal="right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69" xfId="0" applyFont="1" applyBorder="1" applyAlignment="1">
      <alignment horizontal="center"/>
    </xf>
    <xf numFmtId="0" fontId="24" fillId="0" borderId="5" xfId="0" applyFont="1" applyBorder="1"/>
    <xf numFmtId="0" fontId="25" fillId="0" borderId="0" xfId="0" applyFont="1" applyAlignment="1">
      <alignment horizontal="center"/>
    </xf>
    <xf numFmtId="0" fontId="24" fillId="3" borderId="26" xfId="0" applyFont="1" applyFill="1" applyBorder="1" applyAlignment="1">
      <alignment horizontal="right" vertical="top"/>
    </xf>
    <xf numFmtId="0" fontId="29" fillId="0" borderId="0" xfId="0" applyFont="1"/>
    <xf numFmtId="0" fontId="25" fillId="3" borderId="71" xfId="0" applyFont="1" applyFill="1" applyBorder="1" applyAlignment="1">
      <alignment horizontal="left" vertical="top"/>
    </xf>
    <xf numFmtId="0" fontId="24" fillId="3" borderId="72" xfId="0" applyFont="1" applyFill="1" applyBorder="1" applyAlignment="1">
      <alignment horizontal="center" vertical="top"/>
    </xf>
    <xf numFmtId="0" fontId="24" fillId="3" borderId="73" xfId="0" applyFont="1" applyFill="1" applyBorder="1" applyAlignment="1">
      <alignment horizontal="right" vertical="top"/>
    </xf>
    <xf numFmtId="0" fontId="24" fillId="6" borderId="74" xfId="0" applyFont="1" applyFill="1" applyBorder="1" applyAlignment="1">
      <alignment horizontal="right"/>
    </xf>
    <xf numFmtId="0" fontId="3" fillId="0" borderId="75" xfId="0" applyFont="1" applyBorder="1" applyAlignment="1">
      <alignment horizontal="center"/>
    </xf>
    <xf numFmtId="0" fontId="3" fillId="0" borderId="76" xfId="0" applyFont="1" applyBorder="1" applyAlignment="1">
      <alignment horizontal="center"/>
    </xf>
    <xf numFmtId="0" fontId="3" fillId="0" borderId="77" xfId="0" applyFont="1" applyBorder="1" applyAlignment="1">
      <alignment horizontal="center"/>
    </xf>
    <xf numFmtId="0" fontId="3" fillId="0" borderId="78" xfId="0" applyFont="1" applyBorder="1" applyAlignment="1">
      <alignment horizontal="center"/>
    </xf>
    <xf numFmtId="0" fontId="27" fillId="4" borderId="61" xfId="0" applyFont="1" applyFill="1" applyBorder="1" applyAlignment="1">
      <alignment vertical="top"/>
    </xf>
    <xf numFmtId="0" fontId="25" fillId="3" borderId="79" xfId="0" applyFont="1" applyFill="1" applyBorder="1"/>
    <xf numFmtId="0" fontId="25" fillId="3" borderId="62" xfId="0" applyFont="1" applyFill="1" applyBorder="1"/>
    <xf numFmtId="0" fontId="24" fillId="3" borderId="63" xfId="0" applyFont="1" applyFill="1" applyBorder="1" applyAlignment="1">
      <alignment horizontal="right"/>
    </xf>
    <xf numFmtId="0" fontId="24" fillId="6" borderId="80" xfId="0" applyFont="1" applyFill="1" applyBorder="1" applyAlignment="1">
      <alignment horizontal="left"/>
    </xf>
    <xf numFmtId="0" fontId="3" fillId="0" borderId="81" xfId="0" applyFont="1" applyBorder="1" applyAlignment="1">
      <alignment horizontal="center"/>
    </xf>
    <xf numFmtId="0" fontId="3" fillId="0" borderId="82" xfId="0" applyFont="1" applyBorder="1" applyAlignment="1">
      <alignment horizontal="center"/>
    </xf>
    <xf numFmtId="0" fontId="27" fillId="4" borderId="68" xfId="0" applyFont="1" applyFill="1" applyBorder="1" applyAlignment="1">
      <alignment vertical="top"/>
    </xf>
    <xf numFmtId="0" fontId="25" fillId="3" borderId="24" xfId="0" applyFont="1" applyFill="1" applyBorder="1"/>
    <xf numFmtId="0" fontId="24" fillId="3" borderId="25" xfId="0" applyFont="1" applyFill="1" applyBorder="1"/>
    <xf numFmtId="0" fontId="24" fillId="3" borderId="26" xfId="0" applyFont="1" applyFill="1" applyBorder="1" applyAlignment="1">
      <alignment horizontal="right"/>
    </xf>
    <xf numFmtId="0" fontId="24" fillId="6" borderId="5" xfId="0" applyFont="1" applyFill="1" applyBorder="1" applyAlignment="1">
      <alignment horizontal="left"/>
    </xf>
    <xf numFmtId="0" fontId="6" fillId="3" borderId="25" xfId="0" applyFont="1" applyFill="1" applyBorder="1"/>
    <xf numFmtId="0" fontId="24" fillId="6" borderId="5" xfId="0" applyFont="1" applyFill="1" applyBorder="1"/>
    <xf numFmtId="0" fontId="25" fillId="3" borderId="83" xfId="0" applyFont="1" applyFill="1" applyBorder="1"/>
    <xf numFmtId="0" fontId="24" fillId="3" borderId="84" xfId="0" applyFont="1" applyFill="1" applyBorder="1"/>
    <xf numFmtId="0" fontId="24" fillId="3" borderId="85" xfId="0" applyFont="1" applyFill="1" applyBorder="1" applyAlignment="1">
      <alignment horizontal="right"/>
    </xf>
    <xf numFmtId="0" fontId="24" fillId="6" borderId="86" xfId="0" applyFont="1" applyFill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3" fillId="0" borderId="87" xfId="0" applyFont="1" applyBorder="1" applyAlignment="1">
      <alignment horizontal="center"/>
    </xf>
    <xf numFmtId="0" fontId="24" fillId="0" borderId="81" xfId="0" applyFont="1" applyBorder="1" applyAlignment="1">
      <alignment horizontal="left"/>
    </xf>
    <xf numFmtId="0" fontId="24" fillId="0" borderId="81" xfId="0" applyFont="1" applyBorder="1" applyAlignment="1">
      <alignment horizontal="center"/>
    </xf>
    <xf numFmtId="0" fontId="24" fillId="0" borderId="82" xfId="0" applyFont="1" applyBorder="1" applyAlignment="1">
      <alignment horizontal="center"/>
    </xf>
    <xf numFmtId="0" fontId="24" fillId="0" borderId="90" xfId="0" applyFont="1" applyBorder="1" applyAlignment="1">
      <alignment horizontal="center"/>
    </xf>
    <xf numFmtId="0" fontId="30" fillId="0" borderId="5" xfId="0" applyFont="1" applyBorder="1" applyAlignment="1">
      <alignment horizontal="left"/>
    </xf>
    <xf numFmtId="0" fontId="24" fillId="0" borderId="5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24" fillId="0" borderId="69" xfId="0" applyFont="1" applyBorder="1" applyAlignment="1">
      <alignment horizontal="center"/>
    </xf>
    <xf numFmtId="164" fontId="24" fillId="0" borderId="5" xfId="0" applyNumberFormat="1" applyFont="1" applyBorder="1" applyAlignment="1">
      <alignment vertical="top" textRotation="255"/>
    </xf>
    <xf numFmtId="164" fontId="24" fillId="0" borderId="4" xfId="0" applyNumberFormat="1" applyFont="1" applyBorder="1" applyAlignment="1">
      <alignment vertical="top" textRotation="255"/>
    </xf>
    <xf numFmtId="164" fontId="24" fillId="0" borderId="69" xfId="0" applyNumberFormat="1" applyFont="1" applyBorder="1" applyAlignment="1">
      <alignment vertical="top" textRotation="255"/>
    </xf>
    <xf numFmtId="0" fontId="27" fillId="4" borderId="91" xfId="0" applyFont="1" applyFill="1" applyBorder="1" applyAlignment="1">
      <alignment vertical="top"/>
    </xf>
    <xf numFmtId="0" fontId="24" fillId="0" borderId="75" xfId="0" applyFont="1" applyBorder="1"/>
    <xf numFmtId="0" fontId="24" fillId="0" borderId="75" xfId="0" applyFont="1" applyBorder="1" applyAlignment="1">
      <alignment textRotation="255"/>
    </xf>
    <xf numFmtId="0" fontId="24" fillId="0" borderId="77" xfId="0" applyFont="1" applyBorder="1" applyAlignment="1">
      <alignment textRotation="255"/>
    </xf>
    <xf numFmtId="0" fontId="24" fillId="0" borderId="78" xfId="0" applyFont="1" applyBorder="1" applyAlignment="1">
      <alignment textRotation="255"/>
    </xf>
    <xf numFmtId="0" fontId="27" fillId="0" borderId="0" xfId="0" applyFont="1" applyAlignment="1">
      <alignment vertical="top"/>
    </xf>
    <xf numFmtId="49" fontId="24" fillId="0" borderId="0" xfId="0" applyNumberFormat="1" applyFont="1"/>
    <xf numFmtId="0" fontId="28" fillId="4" borderId="94" xfId="0" applyFont="1" applyFill="1" applyBorder="1"/>
    <xf numFmtId="0" fontId="27" fillId="4" borderId="95" xfId="0" applyFont="1" applyFill="1" applyBorder="1" applyAlignment="1">
      <alignment horizontal="left"/>
    </xf>
    <xf numFmtId="0" fontId="28" fillId="4" borderId="95" xfId="0" applyFont="1" applyFill="1" applyBorder="1"/>
    <xf numFmtId="0" fontId="28" fillId="4" borderId="95" xfId="0" applyFont="1" applyFill="1" applyBorder="1" applyAlignment="1">
      <alignment horizontal="right"/>
    </xf>
    <xf numFmtId="0" fontId="27" fillId="4" borderId="95" xfId="0" applyFont="1" applyFill="1" applyBorder="1" applyAlignment="1">
      <alignment vertical="top" textRotation="180"/>
    </xf>
    <xf numFmtId="0" fontId="26" fillId="6" borderId="84" xfId="0" applyFont="1" applyFill="1" applyBorder="1" applyAlignment="1">
      <alignment horizontal="right"/>
    </xf>
    <xf numFmtId="0" fontId="31" fillId="0" borderId="5" xfId="0" applyFont="1" applyBorder="1" applyAlignment="1">
      <alignment horizontal="center"/>
    </xf>
    <xf numFmtId="0" fontId="32" fillId="0" borderId="0" xfId="0" applyFont="1"/>
    <xf numFmtId="0" fontId="24" fillId="0" borderId="0" xfId="0" applyFont="1" applyAlignment="1">
      <alignment vertical="top"/>
    </xf>
    <xf numFmtId="0" fontId="33" fillId="0" borderId="0" xfId="0" applyFont="1"/>
    <xf numFmtId="0" fontId="34" fillId="0" borderId="0" xfId="0" applyFont="1" applyAlignment="1">
      <alignment horizontal="center"/>
    </xf>
    <xf numFmtId="0" fontId="24" fillId="0" borderId="5" xfId="0" applyFont="1" applyBorder="1" applyAlignment="1">
      <alignment horizontal="center" vertical="top"/>
    </xf>
    <xf numFmtId="0" fontId="31" fillId="0" borderId="75" xfId="0" applyFont="1" applyBorder="1" applyAlignment="1">
      <alignment horizontal="center"/>
    </xf>
    <xf numFmtId="0" fontId="31" fillId="0" borderId="10" xfId="0" applyFont="1" applyBorder="1" applyAlignment="1">
      <alignment horizontal="center"/>
    </xf>
    <xf numFmtId="0" fontId="25" fillId="3" borderId="24" xfId="0" applyFont="1" applyFill="1" applyBorder="1" applyAlignment="1">
      <alignment horizontal="right"/>
    </xf>
    <xf numFmtId="0" fontId="29" fillId="3" borderId="25" xfId="0" applyFont="1" applyFill="1" applyBorder="1"/>
    <xf numFmtId="0" fontId="27" fillId="4" borderId="5" xfId="0" applyFont="1" applyFill="1" applyBorder="1" applyAlignment="1">
      <alignment vertical="top"/>
    </xf>
    <xf numFmtId="0" fontId="29" fillId="0" borderId="0" xfId="0" applyFont="1" applyAlignment="1">
      <alignment horizontal="center"/>
    </xf>
    <xf numFmtId="0" fontId="35" fillId="0" borderId="81" xfId="0" applyFont="1" applyBorder="1" applyAlignment="1">
      <alignment horizontal="center"/>
    </xf>
    <xf numFmtId="0" fontId="27" fillId="4" borderId="96" xfId="0" applyFont="1" applyFill="1" applyBorder="1" applyAlignment="1">
      <alignment vertical="top"/>
    </xf>
    <xf numFmtId="0" fontId="35" fillId="0" borderId="5" xfId="0" applyFont="1" applyBorder="1" applyAlignment="1">
      <alignment horizontal="center"/>
    </xf>
    <xf numFmtId="0" fontId="27" fillId="4" borderId="97" xfId="0" applyFont="1" applyFill="1" applyBorder="1" applyAlignment="1">
      <alignment vertical="top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left" wrapText="1"/>
    </xf>
    <xf numFmtId="0" fontId="26" fillId="0" borderId="0" xfId="0" applyFont="1" applyAlignment="1">
      <alignment wrapText="1"/>
    </xf>
    <xf numFmtId="0" fontId="24" fillId="0" borderId="0" xfId="0" applyFont="1" applyAlignment="1">
      <alignment horizontal="center" wrapText="1"/>
    </xf>
    <xf numFmtId="0" fontId="26" fillId="0" borderId="0" xfId="0" applyFont="1" applyAlignment="1">
      <alignment horizontal="left" wrapText="1"/>
    </xf>
    <xf numFmtId="0" fontId="25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4" fillId="3" borderId="98" xfId="0" applyFont="1" applyFill="1" applyBorder="1" applyAlignment="1">
      <alignment horizontal="right" vertical="top"/>
    </xf>
    <xf numFmtId="0" fontId="3" fillId="0" borderId="99" xfId="0" applyFont="1" applyBorder="1" applyAlignment="1">
      <alignment horizontal="center"/>
    </xf>
    <xf numFmtId="0" fontId="24" fillId="0" borderId="2" xfId="0" applyFont="1" applyBorder="1"/>
    <xf numFmtId="0" fontId="24" fillId="6" borderId="5" xfId="0" applyFont="1" applyFill="1" applyBorder="1" applyAlignment="1">
      <alignment horizontal="right"/>
    </xf>
    <xf numFmtId="0" fontId="24" fillId="0" borderId="7" xfId="0" applyFont="1" applyBorder="1"/>
    <xf numFmtId="0" fontId="24" fillId="0" borderId="11" xfId="0" applyFont="1" applyBorder="1"/>
    <xf numFmtId="0" fontId="25" fillId="0" borderId="2" xfId="0" applyFont="1" applyBorder="1" applyAlignment="1">
      <alignment horizontal="left" vertical="top"/>
    </xf>
    <xf numFmtId="0" fontId="29" fillId="0" borderId="4" xfId="0" applyFont="1" applyBorder="1"/>
    <xf numFmtId="0" fontId="24" fillId="0" borderId="101" xfId="0" applyFont="1" applyBorder="1"/>
    <xf numFmtId="0" fontId="25" fillId="0" borderId="2" xfId="0" applyFont="1" applyBorder="1"/>
    <xf numFmtId="0" fontId="24" fillId="7" borderId="5" xfId="0" applyFont="1" applyFill="1" applyBorder="1"/>
    <xf numFmtId="0" fontId="24" fillId="0" borderId="104" xfId="0" applyFont="1" applyBorder="1" applyAlignment="1">
      <alignment horizontal="center"/>
    </xf>
    <xf numFmtId="0" fontId="24" fillId="0" borderId="100" xfId="0" applyFont="1" applyBorder="1" applyAlignment="1">
      <alignment horizontal="center"/>
    </xf>
    <xf numFmtId="164" fontId="24" fillId="0" borderId="100" xfId="0" applyNumberFormat="1" applyFont="1" applyBorder="1" applyAlignment="1">
      <alignment vertical="top" textRotation="255"/>
    </xf>
    <xf numFmtId="0" fontId="24" fillId="0" borderId="102" xfId="0" applyFont="1" applyBorder="1" applyAlignment="1">
      <alignment textRotation="255"/>
    </xf>
    <xf numFmtId="0" fontId="24" fillId="0" borderId="0" xfId="0" applyFont="1" applyAlignment="1">
      <alignment horizontal="center" vertical="top"/>
    </xf>
    <xf numFmtId="0" fontId="24" fillId="0" borderId="0" xfId="0" applyFont="1" applyAlignment="1">
      <alignment horizontal="center"/>
    </xf>
    <xf numFmtId="0" fontId="27" fillId="4" borderId="106" xfId="0" applyFont="1" applyFill="1" applyBorder="1" applyAlignment="1">
      <alignment horizontal="left"/>
    </xf>
    <xf numFmtId="0" fontId="28" fillId="4" borderId="106" xfId="0" applyFont="1" applyFill="1" applyBorder="1"/>
    <xf numFmtId="0" fontId="28" fillId="4" borderId="106" xfId="0" applyFont="1" applyFill="1" applyBorder="1" applyAlignment="1">
      <alignment horizontal="right"/>
    </xf>
    <xf numFmtId="0" fontId="27" fillId="4" borderId="106" xfId="0" applyFont="1" applyFill="1" applyBorder="1" applyAlignment="1">
      <alignment vertical="top" textRotation="180"/>
    </xf>
    <xf numFmtId="0" fontId="24" fillId="0" borderId="6" xfId="0" applyFont="1" applyBorder="1"/>
    <xf numFmtId="0" fontId="24" fillId="0" borderId="3" xfId="0" applyFont="1" applyBorder="1"/>
    <xf numFmtId="0" fontId="24" fillId="0" borderId="6" xfId="0" applyFont="1" applyBorder="1" applyAlignment="1">
      <alignment horizontal="left"/>
    </xf>
    <xf numFmtId="0" fontId="24" fillId="0" borderId="5" xfId="0" applyFont="1" applyBorder="1" applyAlignment="1">
      <alignment horizontal="left"/>
    </xf>
    <xf numFmtId="0" fontId="31" fillId="0" borderId="6" xfId="0" applyFont="1" applyBorder="1" applyAlignment="1">
      <alignment horizontal="center"/>
    </xf>
    <xf numFmtId="0" fontId="36" fillId="8" borderId="5" xfId="0" applyFont="1" applyFill="1" applyBorder="1" applyAlignment="1">
      <alignment horizontal="center"/>
    </xf>
    <xf numFmtId="0" fontId="32" fillId="0" borderId="6" xfId="0" applyFont="1" applyBorder="1" applyAlignment="1">
      <alignment horizontal="left" vertical="center" wrapText="1"/>
    </xf>
    <xf numFmtId="0" fontId="32" fillId="0" borderId="4" xfId="0" applyFont="1" applyBorder="1"/>
    <xf numFmtId="0" fontId="32" fillId="0" borderId="5" xfId="0" applyFont="1" applyBorder="1"/>
    <xf numFmtId="0" fontId="32" fillId="0" borderId="5" xfId="0" applyFont="1" applyBorder="1" applyAlignment="1">
      <alignment horizontal="left" vertical="center" wrapText="1"/>
    </xf>
    <xf numFmtId="0" fontId="32" fillId="0" borderId="5" xfId="0" applyFont="1" applyBorder="1" applyAlignment="1">
      <alignment wrapText="1"/>
    </xf>
    <xf numFmtId="0" fontId="38" fillId="0" borderId="5" xfId="0" applyFont="1" applyBorder="1" applyAlignment="1">
      <alignment horizontal="center"/>
    </xf>
    <xf numFmtId="0" fontId="38" fillId="0" borderId="100" xfId="0" applyFont="1" applyBorder="1" applyAlignment="1">
      <alignment horizontal="center"/>
    </xf>
    <xf numFmtId="0" fontId="38" fillId="0" borderId="75" xfId="0" applyFont="1" applyBorder="1" applyAlignment="1">
      <alignment horizontal="center"/>
    </xf>
    <xf numFmtId="0" fontId="38" fillId="0" borderId="102" xfId="0" applyFont="1" applyBorder="1" applyAlignment="1">
      <alignment horizontal="center"/>
    </xf>
    <xf numFmtId="0" fontId="38" fillId="0" borderId="10" xfId="0" applyFont="1" applyBorder="1" applyAlignment="1">
      <alignment horizontal="center"/>
    </xf>
    <xf numFmtId="0" fontId="38" fillId="0" borderId="99" xfId="0" applyFont="1" applyBorder="1" applyAlignment="1">
      <alignment horizontal="center"/>
    </xf>
    <xf numFmtId="0" fontId="38" fillId="0" borderId="6" xfId="0" applyFont="1" applyBorder="1" applyAlignment="1">
      <alignment horizontal="center"/>
    </xf>
    <xf numFmtId="0" fontId="38" fillId="0" borderId="103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39" fillId="0" borderId="75" xfId="0" applyFont="1" applyBorder="1" applyAlignment="1">
      <alignment horizontal="center"/>
    </xf>
    <xf numFmtId="0" fontId="39" fillId="0" borderId="10" xfId="0" applyFont="1" applyBorder="1" applyAlignment="1">
      <alignment horizontal="center"/>
    </xf>
    <xf numFmtId="0" fontId="40" fillId="0" borderId="5" xfId="0" applyFont="1" applyBorder="1"/>
    <xf numFmtId="0" fontId="41" fillId="0" borderId="5" xfId="0" applyFont="1" applyBorder="1" applyAlignment="1">
      <alignment horizontal="center"/>
    </xf>
    <xf numFmtId="0" fontId="41" fillId="0" borderId="10" xfId="0" applyFont="1" applyBorder="1" applyAlignment="1">
      <alignment horizontal="center"/>
    </xf>
    <xf numFmtId="0" fontId="24" fillId="0" borderId="108" xfId="0" applyFont="1" applyBorder="1"/>
    <xf numFmtId="0" fontId="24" fillId="0" borderId="107" xfId="0" applyFont="1" applyBorder="1"/>
    <xf numFmtId="0" fontId="24" fillId="0" borderId="109" xfId="0" applyFont="1" applyBorder="1"/>
    <xf numFmtId="0" fontId="24" fillId="0" borderId="110" xfId="0" applyFont="1" applyBorder="1"/>
    <xf numFmtId="0" fontId="24" fillId="0" borderId="24" xfId="0" applyFont="1" applyBorder="1"/>
    <xf numFmtId="0" fontId="24" fillId="0" borderId="86" xfId="0" applyFont="1" applyBorder="1"/>
    <xf numFmtId="0" fontId="40" fillId="0" borderId="111" xfId="0" applyFont="1" applyBorder="1" applyAlignment="1">
      <alignment vertical="top"/>
    </xf>
    <xf numFmtId="0" fontId="40" fillId="0" borderId="26" xfId="0" applyFont="1" applyBorder="1"/>
    <xf numFmtId="0" fontId="40" fillId="0" borderId="111" xfId="0" applyFont="1" applyBorder="1" applyAlignment="1">
      <alignment horizontal="center" vertical="top"/>
    </xf>
    <xf numFmtId="0" fontId="38" fillId="3" borderId="24" xfId="0" applyFont="1" applyFill="1" applyBorder="1" applyAlignment="1">
      <alignment horizontal="left" vertical="top"/>
    </xf>
    <xf numFmtId="0" fontId="40" fillId="3" borderId="26" xfId="0" applyFont="1" applyFill="1" applyBorder="1" applyAlignment="1">
      <alignment horizontal="right" vertical="top"/>
    </xf>
    <xf numFmtId="0" fontId="40" fillId="3" borderId="26" xfId="0" applyFont="1" applyFill="1" applyBorder="1" applyAlignment="1">
      <alignment horizontal="right"/>
    </xf>
    <xf numFmtId="0" fontId="24" fillId="3" borderId="50" xfId="0" applyFont="1" applyFill="1" applyBorder="1"/>
    <xf numFmtId="0" fontId="24" fillId="0" borderId="33" xfId="0" applyFont="1" applyBorder="1"/>
    <xf numFmtId="0" fontId="40" fillId="0" borderId="33" xfId="0" applyFont="1" applyBorder="1" applyAlignment="1">
      <alignment horizontal="center" vertical="top"/>
    </xf>
    <xf numFmtId="0" fontId="40" fillId="0" borderId="33" xfId="0" applyFont="1" applyBorder="1"/>
    <xf numFmtId="0" fontId="40" fillId="0" borderId="33" xfId="0" applyFont="1" applyBorder="1" applyAlignment="1">
      <alignment vertical="top"/>
    </xf>
    <xf numFmtId="0" fontId="42" fillId="0" borderId="5" xfId="0" applyFont="1" applyBorder="1" applyAlignment="1">
      <alignment horizontal="center"/>
    </xf>
    <xf numFmtId="0" fontId="43" fillId="0" borderId="81" xfId="0" applyFont="1" applyBorder="1" applyAlignment="1">
      <alignment horizontal="center"/>
    </xf>
    <xf numFmtId="0" fontId="40" fillId="9" borderId="111" xfId="0" applyFont="1" applyFill="1" applyBorder="1" applyAlignment="1">
      <alignment vertical="top"/>
    </xf>
    <xf numFmtId="0" fontId="11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7" fillId="0" borderId="2" xfId="0" applyFont="1" applyBorder="1" applyAlignment="1">
      <alignment horizontal="left"/>
    </xf>
    <xf numFmtId="0" fontId="9" fillId="3" borderId="6" xfId="0" applyFont="1" applyFill="1" applyBorder="1" applyAlignment="1">
      <alignment horizontal="left" vertical="center"/>
    </xf>
    <xf numFmtId="0" fontId="12" fillId="0" borderId="10" xfId="0" applyFont="1" applyBorder="1" applyAlignment="1">
      <alignment vertical="center"/>
    </xf>
    <xf numFmtId="0" fontId="7" fillId="0" borderId="7" xfId="0" applyFont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2" fillId="0" borderId="13" xfId="0" applyFont="1" applyBorder="1" applyAlignment="1">
      <alignment vertical="center"/>
    </xf>
    <xf numFmtId="1" fontId="9" fillId="3" borderId="2" xfId="0" applyNumberFormat="1" applyFont="1" applyFill="1" applyBorder="1" applyAlignment="1">
      <alignment vertical="center" wrapText="1"/>
    </xf>
    <xf numFmtId="0" fontId="7" fillId="3" borderId="2" xfId="0" applyFont="1" applyFill="1" applyBorder="1" applyAlignment="1">
      <alignment horizontal="left" vertical="top" wrapText="1"/>
    </xf>
    <xf numFmtId="1" fontId="9" fillId="3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7" fillId="3" borderId="2" xfId="0" applyFont="1" applyFill="1" applyBorder="1" applyAlignment="1">
      <alignment horizontal="left"/>
    </xf>
    <xf numFmtId="1" fontId="9" fillId="3" borderId="2" xfId="0" applyNumberFormat="1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14" fontId="7" fillId="3" borderId="2" xfId="0" applyNumberFormat="1" applyFont="1" applyFill="1" applyBorder="1" applyAlignment="1">
      <alignment horizontal="left" vertical="top"/>
    </xf>
    <xf numFmtId="0" fontId="7" fillId="3" borderId="2" xfId="0" applyFont="1" applyFill="1" applyBorder="1" applyAlignment="1">
      <alignment vertical="top"/>
    </xf>
    <xf numFmtId="0" fontId="11" fillId="3" borderId="31" xfId="0" applyFont="1" applyFill="1" applyBorder="1" applyAlignment="1">
      <alignment horizontal="center"/>
    </xf>
    <xf numFmtId="0" fontId="12" fillId="0" borderId="32" xfId="0" applyFont="1" applyBorder="1" applyAlignment="1">
      <alignment vertical="center"/>
    </xf>
    <xf numFmtId="0" fontId="12" fillId="0" borderId="33" xfId="0" applyFont="1" applyBorder="1" applyAlignment="1">
      <alignment vertical="center"/>
    </xf>
    <xf numFmtId="0" fontId="9" fillId="3" borderId="2" xfId="0" applyFont="1" applyFill="1" applyBorder="1" applyAlignment="1">
      <alignment horizontal="center"/>
    </xf>
    <xf numFmtId="0" fontId="25" fillId="3" borderId="37" xfId="0" applyFont="1" applyFill="1" applyBorder="1" applyAlignment="1">
      <alignment horizontal="left" wrapText="1"/>
    </xf>
    <xf numFmtId="0" fontId="12" fillId="0" borderId="38" xfId="0" applyFont="1" applyBorder="1" applyAlignment="1">
      <alignment vertical="center"/>
    </xf>
    <xf numFmtId="49" fontId="25" fillId="3" borderId="39" xfId="0" applyNumberFormat="1" applyFont="1" applyFill="1" applyBorder="1" applyAlignment="1">
      <alignment horizontal="left" wrapText="1"/>
    </xf>
    <xf numFmtId="0" fontId="12" fillId="0" borderId="40" xfId="0" applyFont="1" applyBorder="1" applyAlignment="1">
      <alignment vertical="center"/>
    </xf>
    <xf numFmtId="0" fontId="25" fillId="3" borderId="41" xfId="0" applyFont="1" applyFill="1" applyBorder="1" applyAlignment="1">
      <alignment horizontal="left" wrapText="1"/>
    </xf>
    <xf numFmtId="0" fontId="12" fillId="0" borderId="42" xfId="0" applyFont="1" applyBorder="1" applyAlignment="1">
      <alignment vertical="center"/>
    </xf>
    <xf numFmtId="0" fontId="12" fillId="0" borderId="43" xfId="0" applyFont="1" applyBorder="1" applyAlignment="1">
      <alignment vertical="center"/>
    </xf>
    <xf numFmtId="49" fontId="24" fillId="3" borderId="39" xfId="0" applyNumberFormat="1" applyFont="1" applyFill="1" applyBorder="1" applyAlignment="1">
      <alignment horizontal="left" wrapText="1"/>
    </xf>
    <xf numFmtId="0" fontId="12" fillId="0" borderId="44" xfId="0" applyFont="1" applyBorder="1" applyAlignment="1">
      <alignment vertical="center"/>
    </xf>
    <xf numFmtId="0" fontId="26" fillId="3" borderId="46" xfId="0" applyFont="1" applyFill="1" applyBorder="1" applyAlignment="1">
      <alignment horizontal="left" wrapText="1"/>
    </xf>
    <xf numFmtId="0" fontId="12" fillId="0" borderId="47" xfId="0" applyFont="1" applyBorder="1" applyAlignment="1">
      <alignment vertical="center"/>
    </xf>
    <xf numFmtId="0" fontId="12" fillId="0" borderId="48" xfId="0" applyFont="1" applyBorder="1" applyAlignment="1">
      <alignment vertical="center"/>
    </xf>
    <xf numFmtId="0" fontId="25" fillId="3" borderId="2" xfId="0" applyFont="1" applyFill="1" applyBorder="1" applyAlignment="1">
      <alignment horizontal="left" wrapText="1"/>
    </xf>
    <xf numFmtId="0" fontId="26" fillId="3" borderId="2" xfId="0" applyFont="1" applyFill="1" applyBorder="1" applyAlignment="1">
      <alignment horizontal="left" wrapText="1"/>
    </xf>
    <xf numFmtId="0" fontId="12" fillId="0" borderId="49" xfId="0" applyFont="1" applyBorder="1" applyAlignment="1">
      <alignment vertical="center"/>
    </xf>
    <xf numFmtId="0" fontId="25" fillId="3" borderId="45" xfId="0" applyFont="1" applyFill="1" applyBorder="1" applyAlignment="1">
      <alignment horizontal="left" wrapText="1"/>
    </xf>
    <xf numFmtId="0" fontId="26" fillId="3" borderId="2" xfId="0" applyFont="1" applyFill="1" applyBorder="1" applyAlignment="1">
      <alignment horizontal="center" wrapText="1"/>
    </xf>
    <xf numFmtId="0" fontId="24" fillId="3" borderId="2" xfId="0" applyFont="1" applyFill="1" applyBorder="1" applyAlignment="1">
      <alignment horizontal="center" wrapText="1"/>
    </xf>
    <xf numFmtId="0" fontId="25" fillId="3" borderId="2" xfId="0" applyFont="1" applyFill="1" applyBorder="1" applyAlignment="1">
      <alignment horizontal="center" vertical="center" wrapText="1"/>
    </xf>
    <xf numFmtId="0" fontId="24" fillId="3" borderId="53" xfId="0" applyFont="1" applyFill="1" applyBorder="1" applyAlignment="1">
      <alignment horizontal="center" vertical="center"/>
    </xf>
    <xf numFmtId="0" fontId="12" fillId="0" borderId="54" xfId="0" applyFont="1" applyBorder="1" applyAlignment="1">
      <alignment vertical="center"/>
    </xf>
    <xf numFmtId="0" fontId="12" fillId="0" borderId="56" xfId="0" applyFont="1" applyBorder="1" applyAlignment="1">
      <alignment vertical="center"/>
    </xf>
    <xf numFmtId="0" fontId="24" fillId="0" borderId="6" xfId="0" applyFont="1" applyBorder="1" applyAlignment="1">
      <alignment horizontal="center" vertical="top"/>
    </xf>
    <xf numFmtId="0" fontId="12" fillId="0" borderId="70" xfId="0" applyFont="1" applyBorder="1" applyAlignment="1">
      <alignment vertical="center"/>
    </xf>
    <xf numFmtId="0" fontId="24" fillId="0" borderId="88" xfId="0" applyFont="1" applyBorder="1" applyAlignment="1">
      <alignment horizontal="left" vertical="center"/>
    </xf>
    <xf numFmtId="0" fontId="12" fillId="0" borderId="89" xfId="0" applyFont="1" applyBorder="1" applyAlignment="1">
      <alignment vertical="center"/>
    </xf>
    <xf numFmtId="0" fontId="12" fillId="0" borderId="82" xfId="0" applyFont="1" applyBorder="1" applyAlignment="1">
      <alignment vertical="center"/>
    </xf>
    <xf numFmtId="0" fontId="24" fillId="0" borderId="2" xfId="0" applyFont="1" applyBorder="1" applyAlignment="1">
      <alignment horizontal="left" vertical="center"/>
    </xf>
    <xf numFmtId="0" fontId="24" fillId="0" borderId="76" xfId="0" applyFont="1" applyBorder="1" applyAlignment="1">
      <alignment horizontal="left" vertical="center"/>
    </xf>
    <xf numFmtId="0" fontId="12" fillId="0" borderId="92" xfId="0" applyFont="1" applyBorder="1" applyAlignment="1">
      <alignment vertical="center"/>
    </xf>
    <xf numFmtId="0" fontId="12" fillId="0" borderId="77" xfId="0" applyFont="1" applyBorder="1" applyAlignment="1">
      <alignment vertical="center"/>
    </xf>
    <xf numFmtId="0" fontId="25" fillId="3" borderId="45" xfId="0" applyFont="1" applyFill="1" applyBorder="1" applyAlignment="1">
      <alignment horizontal="center" vertical="center"/>
    </xf>
    <xf numFmtId="0" fontId="25" fillId="3" borderId="50" xfId="0" applyFont="1" applyFill="1" applyBorder="1" applyAlignment="1">
      <alignment horizontal="center" vertical="center" wrapText="1"/>
    </xf>
    <xf numFmtId="0" fontId="24" fillId="3" borderId="51" xfId="0" applyFont="1" applyFill="1" applyBorder="1" applyAlignment="1">
      <alignment horizontal="center" vertical="center"/>
    </xf>
    <xf numFmtId="0" fontId="12" fillId="0" borderId="52" xfId="0" applyFont="1" applyBorder="1" applyAlignment="1">
      <alignment vertical="center"/>
    </xf>
    <xf numFmtId="0" fontId="26" fillId="3" borderId="11" xfId="0" applyFont="1" applyFill="1" applyBorder="1" applyAlignment="1">
      <alignment horizontal="left" wrapText="1"/>
    </xf>
    <xf numFmtId="0" fontId="25" fillId="3" borderId="11" xfId="0" applyFont="1" applyFill="1" applyBorder="1" applyAlignment="1">
      <alignment horizontal="left" wrapText="1"/>
    </xf>
    <xf numFmtId="0" fontId="12" fillId="0" borderId="93" xfId="0" applyFont="1" applyBorder="1" applyAlignment="1">
      <alignment vertical="center"/>
    </xf>
    <xf numFmtId="0" fontId="24" fillId="0" borderId="0" xfId="0" applyFont="1" applyAlignment="1">
      <alignment horizontal="right"/>
    </xf>
    <xf numFmtId="0" fontId="0" fillId="0" borderId="0" xfId="0" applyAlignment="1">
      <alignment vertical="center"/>
    </xf>
    <xf numFmtId="0" fontId="24" fillId="0" borderId="6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25" fillId="3" borderId="105" xfId="0" applyFont="1" applyFill="1" applyBorder="1" applyAlignment="1">
      <alignment horizontal="left" wrapText="1"/>
    </xf>
    <xf numFmtId="0" fontId="36" fillId="0" borderId="12" xfId="0" applyFont="1" applyBorder="1" applyAlignment="1">
      <alignment horizontal="center"/>
    </xf>
    <xf numFmtId="0" fontId="24" fillId="0" borderId="6" xfId="0" applyFont="1" applyBorder="1" applyAlignment="1">
      <alignment horizontal="left" vertical="center"/>
    </xf>
    <xf numFmtId="0" fontId="24" fillId="3" borderId="50" xfId="0" applyFont="1" applyFill="1" applyBorder="1" applyAlignment="1">
      <alignment horizontal="right"/>
    </xf>
    <xf numFmtId="0" fontId="12" fillId="0" borderId="50" xfId="0" applyFont="1" applyBorder="1" applyAlignment="1">
      <alignment vertical="center"/>
    </xf>
    <xf numFmtId="0" fontId="25" fillId="3" borderId="24" xfId="0" applyFont="1" applyFill="1" applyBorder="1" applyAlignment="1">
      <alignment horizontal="center" vertical="center" wrapText="1"/>
    </xf>
    <xf numFmtId="0" fontId="25" fillId="3" borderId="26" xfId="0" applyFont="1" applyFill="1" applyBorder="1" applyAlignment="1">
      <alignment horizontal="center" vertical="center" wrapText="1"/>
    </xf>
    <xf numFmtId="0" fontId="40" fillId="0" borderId="112" xfId="0" applyFont="1" applyBorder="1" applyAlignment="1">
      <alignment horizontal="center" vertical="top"/>
    </xf>
    <xf numFmtId="0" fontId="40" fillId="0" borderId="113" xfId="0" applyFont="1" applyBorder="1" applyAlignment="1">
      <alignment horizontal="center" vertical="top"/>
    </xf>
    <xf numFmtId="0" fontId="40" fillId="0" borderId="86" xfId="0" applyFont="1" applyBorder="1" applyAlignment="1">
      <alignment horizontal="left" vertical="center"/>
    </xf>
    <xf numFmtId="0" fontId="40" fillId="0" borderId="114" xfId="0" applyFont="1" applyBorder="1" applyAlignment="1">
      <alignment horizontal="left" vertical="center"/>
    </xf>
    <xf numFmtId="0" fontId="40" fillId="0" borderId="111" xfId="0" applyFont="1" applyBorder="1" applyAlignment="1">
      <alignment horizontal="left"/>
    </xf>
    <xf numFmtId="0" fontId="40" fillId="0" borderId="115" xfId="0" applyFont="1" applyBorder="1" applyAlignment="1">
      <alignment horizontal="center" vertical="top"/>
    </xf>
    <xf numFmtId="0" fontId="24" fillId="3" borderId="50" xfId="0" applyFont="1" applyFill="1" applyBorder="1" applyAlignment="1">
      <alignment horizontal="center" vertical="top"/>
    </xf>
    <xf numFmtId="0" fontId="24" fillId="6" borderId="33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900" b="1" i="0">
                <a:solidFill>
                  <a:srgbClr val="000000"/>
                </a:solidFill>
                <a:latin typeface="ＭＳ Ｐゴシック"/>
              </a:defRPr>
            </a:pPr>
            <a:r>
              <a:rPr lang="en-US" sz="900" b="1" i="0">
                <a:solidFill>
                  <a:srgbClr val="000000"/>
                </a:solidFill>
                <a:latin typeface="ＭＳ Ｐゴシック"/>
              </a:rPr>
              <a:t>Test Type</a:t>
            </a:r>
          </a:p>
        </c:rich>
      </c:tx>
      <c:layout>
        <c:manualLayout>
          <c:xMode val="edge"/>
          <c:yMode val="edge"/>
          <c:x val="0.41836733476497256"/>
          <c:y val="3.9062413270848695E-2"/>
        </c:manualLayout>
      </c:layout>
      <c:overlay val="0"/>
    </c:title>
    <c:autoTitleDeleted val="0"/>
    <c:plotArea>
      <c:layout>
        <c:manualLayout>
          <c:xMode val="edge"/>
          <c:yMode val="edge"/>
          <c:x val="0.20153061224489796"/>
          <c:y val="0.26562550664044693"/>
          <c:w val="0.39795918367346939"/>
          <c:h val="0.6093761622927900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64B2-4348-AB0F-CC4486F42AA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'Test Report'!$F$11:$H$11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'Test Report'!$F$21:$H$21</c:f>
              <c:numCache>
                <c:formatCode>General</c:formatCode>
                <c:ptCount val="3"/>
                <c:pt idx="0">
                  <c:v>30</c:v>
                </c:pt>
                <c:pt idx="1">
                  <c:v>17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2-4348-AB0F-CC4486F42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80684323550465287"/>
          <c:y val="0.3957834764612127"/>
        </c:manualLayout>
      </c:layout>
      <c:overlay val="0"/>
      <c:txPr>
        <a:bodyPr/>
        <a:lstStyle/>
        <a:p>
          <a:pPr lvl="0">
            <a:defRPr sz="700" b="0" i="0">
              <a:solidFill>
                <a:srgbClr val="000000"/>
              </a:solidFill>
              <a:latin typeface="ＭＳ Ｐゴシック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000000"/>
                </a:solidFill>
                <a:latin typeface="ＭＳ Ｐゴシック"/>
              </a:defRPr>
            </a:pPr>
            <a:r>
              <a:rPr lang="en-US" sz="1100" b="1" i="0">
                <a:solidFill>
                  <a:srgbClr val="000000"/>
                </a:solidFill>
                <a:latin typeface="ＭＳ Ｐゴシック"/>
              </a:rPr>
              <a:t>Passed Percent</a:t>
            </a:r>
          </a:p>
        </c:rich>
      </c:tx>
      <c:layout>
        <c:manualLayout>
          <c:xMode val="edge"/>
          <c:yMode val="edge"/>
          <c:x val="0.36547089547938244"/>
          <c:y val="3.9525793220801526E-2"/>
        </c:manualLayout>
      </c:layout>
      <c:overlay val="0"/>
    </c:title>
    <c:autoTitleDeleted val="0"/>
    <c:plotArea>
      <c:layout>
        <c:manualLayout>
          <c:xMode val="edge"/>
          <c:yMode val="edge"/>
          <c:x val="0.23094170403587444"/>
          <c:y val="0.28063295267908667"/>
          <c:w val="0.33856502242152464"/>
          <c:h val="0.5968390965428462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1FD-4897-80FF-D53C6674A4A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'Test Report'!$C$11:$E$11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'Test Report'!$C$21:$E$21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D-4897-80FF-D53C6674A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7447703019158531"/>
          <c:y val="0.44343872153595482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ＭＳ Ｐゴシック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114300</xdr:rowOff>
    </xdr:from>
    <xdr:ext cx="704850" cy="704850"/>
    <xdr:pic>
      <xdr:nvPicPr>
        <xdr:cNvPr id="2" name="image1.jpg" descr="FSOFT-new-vertica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485775</xdr:colOff>
      <xdr:row>28</xdr:row>
      <xdr:rowOff>0</xdr:rowOff>
    </xdr:from>
    <xdr:ext cx="3781425" cy="2428875"/>
    <xdr:graphicFrame macro="">
      <xdr:nvGraphicFramePr>
        <xdr:cNvPr id="531733906" name="Chart 1">
          <a:extLst>
            <a:ext uri="{FF2B5EF4-FFF2-40B4-BE49-F238E27FC236}">
              <a16:creationId xmlns:a16="http://schemas.microsoft.com/office/drawing/2014/main" id="{00000000-0008-0000-0300-0000929DB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104775</xdr:colOff>
      <xdr:row>28</xdr:row>
      <xdr:rowOff>19050</xdr:rowOff>
    </xdr:from>
    <xdr:ext cx="4229100" cy="2409825"/>
    <xdr:graphicFrame macro="">
      <xdr:nvGraphicFramePr>
        <xdr:cNvPr id="1880436945" name="Chart 2">
          <a:extLst>
            <a:ext uri="{FF2B5EF4-FFF2-40B4-BE49-F238E27FC236}">
              <a16:creationId xmlns:a16="http://schemas.microsoft.com/office/drawing/2014/main" id="{00000000-0008-0000-0300-0000D1301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76200</xdr:colOff>
      <xdr:row>1</xdr:row>
      <xdr:rowOff>38100</xdr:rowOff>
    </xdr:from>
    <xdr:ext cx="5781675" cy="17907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57150</xdr:colOff>
      <xdr:row>1</xdr:row>
      <xdr:rowOff>0</xdr:rowOff>
    </xdr:from>
    <xdr:ext cx="4791075" cy="13906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180975</xdr:colOff>
      <xdr:row>1</xdr:row>
      <xdr:rowOff>47625</xdr:rowOff>
    </xdr:from>
    <xdr:ext cx="3705225" cy="10668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0</xdr:colOff>
      <xdr:row>1</xdr:row>
      <xdr:rowOff>9525</xdr:rowOff>
    </xdr:from>
    <xdr:ext cx="6143625" cy="102870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152400</xdr:colOff>
      <xdr:row>0</xdr:row>
      <xdr:rowOff>142875</xdr:rowOff>
    </xdr:from>
    <xdr:ext cx="2562225" cy="11525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28575</xdr:colOff>
      <xdr:row>0</xdr:row>
      <xdr:rowOff>114300</xdr:rowOff>
    </xdr:from>
    <xdr:ext cx="3686175" cy="112395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123825</xdr:rowOff>
    </xdr:from>
    <xdr:ext cx="5314950" cy="191452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83820</xdr:colOff>
      <xdr:row>1</xdr:row>
      <xdr:rowOff>0</xdr:rowOff>
    </xdr:from>
    <xdr:ext cx="4648200" cy="1314450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57900" y="167640"/>
          <a:ext cx="4648200" cy="13144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31" workbookViewId="0">
      <selection activeCell="A53" sqref="A53"/>
    </sheetView>
  </sheetViews>
  <sheetFormatPr defaultColWidth="12.6640625" defaultRowHeight="15" customHeight="1" x14ac:dyDescent="0.2"/>
  <cols>
    <col min="1" max="1" width="119.44140625" customWidth="1"/>
    <col min="2" max="26" width="9" customWidth="1"/>
  </cols>
  <sheetData>
    <row r="1" spans="1:26" ht="13.5" customHeight="1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3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5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 x14ac:dyDescent="0.25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" customHeight="1" x14ac:dyDescent="0.25">
      <c r="A5" s="5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 x14ac:dyDescent="0.25">
      <c r="A6" s="7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9.25" customHeight="1" x14ac:dyDescent="0.25">
      <c r="A7" s="7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30" customHeight="1" x14ac:dyDescent="0.25">
      <c r="A8" s="7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.5" customHeight="1" x14ac:dyDescent="0.25">
      <c r="A9" s="8" t="s">
        <v>7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6.5" customHeight="1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3.5" customHeight="1" x14ac:dyDescent="0.25">
      <c r="A11" s="3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3.5" customHeight="1" x14ac:dyDescent="0.25">
      <c r="A12" s="10" t="s">
        <v>9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5">
      <c r="A13" s="5" t="s">
        <v>10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 x14ac:dyDescent="0.25">
      <c r="A14" s="5" t="s">
        <v>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 x14ac:dyDescent="0.25">
      <c r="A15" s="7" t="s">
        <v>12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3.5" customHeight="1" x14ac:dyDescent="0.25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3.5" customHeight="1" x14ac:dyDescent="0.25">
      <c r="A17" s="10" t="s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5">
      <c r="A18" s="5" t="s">
        <v>14</v>
      </c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 x14ac:dyDescent="0.25">
      <c r="A19" s="10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 x14ac:dyDescent="0.25">
      <c r="A20" s="5" t="s">
        <v>16</v>
      </c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 x14ac:dyDescent="0.25">
      <c r="A21" s="7" t="s">
        <v>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5" t="s">
        <v>18</v>
      </c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5" t="s">
        <v>19</v>
      </c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5" t="s">
        <v>20</v>
      </c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5" t="s">
        <v>21</v>
      </c>
      <c r="B25" s="5"/>
      <c r="C25" s="5" t="s">
        <v>22</v>
      </c>
      <c r="D25" s="5" t="s">
        <v>22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5" t="s">
        <v>23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5" t="s">
        <v>24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5" t="s">
        <v>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5" t="s">
        <v>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5" t="s">
        <v>27</v>
      </c>
      <c r="B30" s="5"/>
      <c r="C30" s="5" t="s">
        <v>22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10" t="s">
        <v>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30" customHeight="1" x14ac:dyDescent="0.25">
      <c r="A32" s="7" t="s">
        <v>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5" t="s">
        <v>31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5" t="s">
        <v>32</v>
      </c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5" t="s">
        <v>33</v>
      </c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10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5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7" t="s">
        <v>36</v>
      </c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7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10" t="s">
        <v>37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5">
      <c r="A42" s="5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5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5" t="s">
        <v>40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5" t="s">
        <v>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5" t="s">
        <v>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5" t="s">
        <v>43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5" t="s">
        <v>44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5" right="0.75" top="0.7" bottom="0.6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B5" sqref="B5:D5"/>
    </sheetView>
  </sheetViews>
  <sheetFormatPr defaultColWidth="12.6640625" defaultRowHeight="15" customHeight="1" x14ac:dyDescent="0.2"/>
  <cols>
    <col min="1" max="1" width="21.44140625" customWidth="1"/>
    <col min="2" max="2" width="10" customWidth="1"/>
    <col min="3" max="3" width="14.44140625" customWidth="1"/>
    <col min="4" max="4" width="8" customWidth="1"/>
    <col min="5" max="5" width="38" customWidth="1"/>
    <col min="6" max="6" width="49.44140625" customWidth="1"/>
    <col min="7" max="26" width="9" customWidth="1"/>
  </cols>
  <sheetData>
    <row r="1" spans="1:26" ht="12.75" customHeight="1" x14ac:dyDescent="0.25">
      <c r="A1" s="12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75.75" customHeight="1" x14ac:dyDescent="0.2">
      <c r="A2" s="14"/>
      <c r="B2" s="281" t="s">
        <v>45</v>
      </c>
      <c r="C2" s="282"/>
      <c r="D2" s="282"/>
      <c r="E2" s="282"/>
      <c r="F2" s="283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2.75" customHeight="1" x14ac:dyDescent="0.25">
      <c r="A3" s="16"/>
      <c r="B3" s="17"/>
      <c r="C3" s="13"/>
      <c r="D3" s="13"/>
      <c r="E3" s="18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4.25" customHeight="1" x14ac:dyDescent="0.25">
      <c r="A4" s="19" t="s">
        <v>46</v>
      </c>
      <c r="B4" s="284" t="s">
        <v>294</v>
      </c>
      <c r="C4" s="282"/>
      <c r="D4" s="283"/>
      <c r="E4" s="19" t="s">
        <v>47</v>
      </c>
      <c r="F4" s="20" t="s">
        <v>48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4.25" customHeight="1" x14ac:dyDescent="0.25">
      <c r="A5" s="19" t="s">
        <v>49</v>
      </c>
      <c r="B5" s="284" t="s">
        <v>50</v>
      </c>
      <c r="C5" s="282"/>
      <c r="D5" s="283"/>
      <c r="E5" s="19" t="s">
        <v>51</v>
      </c>
      <c r="F5" s="20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 customHeight="1" x14ac:dyDescent="0.25">
      <c r="A6" s="285" t="s">
        <v>52</v>
      </c>
      <c r="B6" s="287" t="str">
        <f>B5&amp;"_"&amp;"XXX"&amp;"_"&amp;"v"&amp;F7</f>
        <v>001-KTPM_XXX_v2</v>
      </c>
      <c r="C6" s="288"/>
      <c r="D6" s="289"/>
      <c r="E6" s="19" t="s">
        <v>53</v>
      </c>
      <c r="F6" s="21" t="s">
        <v>54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3.5" customHeight="1" x14ac:dyDescent="0.25">
      <c r="A7" s="286"/>
      <c r="B7" s="290"/>
      <c r="C7" s="291"/>
      <c r="D7" s="292"/>
      <c r="E7" s="19" t="s">
        <v>55</v>
      </c>
      <c r="F7" s="22">
        <v>2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2.75" customHeight="1" x14ac:dyDescent="0.25">
      <c r="A8" s="23"/>
      <c r="B8" s="17"/>
      <c r="C8" s="13"/>
      <c r="D8" s="13"/>
      <c r="E8" s="24"/>
      <c r="F8" s="17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2.7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2.75" customHeight="1" x14ac:dyDescent="0.25">
      <c r="A10" s="25" t="s">
        <v>56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2.75" customHeight="1" x14ac:dyDescent="0.2">
      <c r="A11" s="26" t="s">
        <v>57</v>
      </c>
      <c r="B11" s="27" t="s">
        <v>55</v>
      </c>
      <c r="C11" s="27" t="s">
        <v>58</v>
      </c>
      <c r="D11" s="27" t="s">
        <v>59</v>
      </c>
      <c r="E11" s="27" t="s">
        <v>60</v>
      </c>
      <c r="F11" s="28" t="s">
        <v>61</v>
      </c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26.25" customHeight="1" x14ac:dyDescent="0.2">
      <c r="A12" s="30" t="s">
        <v>62</v>
      </c>
      <c r="B12" s="31" t="s">
        <v>63</v>
      </c>
      <c r="C12" s="32"/>
      <c r="D12" s="32" t="s">
        <v>64</v>
      </c>
      <c r="E12" s="33"/>
      <c r="F12" s="34" t="s">
        <v>65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21.75" customHeight="1" x14ac:dyDescent="0.2">
      <c r="A13" s="36" t="s">
        <v>66</v>
      </c>
      <c r="B13" s="31" t="s">
        <v>67</v>
      </c>
      <c r="C13" s="32"/>
      <c r="D13" s="32" t="s">
        <v>68</v>
      </c>
      <c r="E13" s="32"/>
      <c r="F13" s="37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spans="1:26" ht="19.5" customHeight="1" x14ac:dyDescent="0.2">
      <c r="A14" s="36"/>
      <c r="B14" s="31"/>
      <c r="C14" s="32"/>
      <c r="D14" s="32"/>
      <c r="E14" s="32"/>
      <c r="F14" s="37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21.75" customHeight="1" x14ac:dyDescent="0.2">
      <c r="A15" s="36"/>
      <c r="B15" s="31"/>
      <c r="C15" s="32"/>
      <c r="D15" s="32"/>
      <c r="E15" s="32"/>
      <c r="F15" s="37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spans="1:26" ht="19.5" customHeight="1" x14ac:dyDescent="0.2">
      <c r="A16" s="36"/>
      <c r="B16" s="31"/>
      <c r="C16" s="32"/>
      <c r="D16" s="32"/>
      <c r="E16" s="32"/>
      <c r="F16" s="37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spans="1:26" ht="21.75" customHeight="1" x14ac:dyDescent="0.2">
      <c r="A17" s="36"/>
      <c r="B17" s="31"/>
      <c r="C17" s="32"/>
      <c r="D17" s="32"/>
      <c r="E17" s="32"/>
      <c r="F17" s="37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 ht="19.5" customHeight="1" x14ac:dyDescent="0.2">
      <c r="A18" s="38"/>
      <c r="B18" s="39"/>
      <c r="C18" s="40"/>
      <c r="D18" s="40"/>
      <c r="E18" s="40"/>
      <c r="F18" s="41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spans="1:26" ht="12.75" customHeight="1" x14ac:dyDescent="0.25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2.75" customHeight="1" x14ac:dyDescent="0.25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2.75" customHeight="1" x14ac:dyDescent="0.25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2.75" customHeight="1" x14ac:dyDescent="0.25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2.75" customHeight="1" x14ac:dyDescent="0.25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2.75" customHeight="1" x14ac:dyDescent="0.25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2.75" customHeight="1" x14ac:dyDescent="0.25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2.75" customHeight="1" x14ac:dyDescent="0.25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2.75" customHeight="1" x14ac:dyDescent="0.25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2.75" customHeight="1" x14ac:dyDescent="0.25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2.75" customHeight="1" x14ac:dyDescent="0.25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2.75" customHeight="1" x14ac:dyDescent="0.25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2.75" customHeight="1" x14ac:dyDescent="0.25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2.75" customHeight="1" x14ac:dyDescent="0.25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2.75" customHeight="1" x14ac:dyDescent="0.25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2.75" customHeight="1" x14ac:dyDescent="0.25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2.75" customHeight="1" x14ac:dyDescent="0.25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2.75" customHeight="1" x14ac:dyDescent="0.25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2.75" customHeight="1" x14ac:dyDescent="0.25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2.75" customHeight="1" x14ac:dyDescent="0.25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2.75" customHeight="1" x14ac:dyDescent="0.25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2.75" customHeight="1" x14ac:dyDescent="0.2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2.75" customHeight="1" x14ac:dyDescent="0.25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2.75" customHeight="1" x14ac:dyDescent="0.2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2.75" customHeight="1" x14ac:dyDescent="0.25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2.75" customHeight="1" x14ac:dyDescent="0.25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2.75" customHeight="1" x14ac:dyDescent="0.25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2.75" customHeight="1" x14ac:dyDescent="0.25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2.75" customHeight="1" x14ac:dyDescent="0.25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2.75" customHeight="1" x14ac:dyDescent="0.25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2.75" customHeight="1" x14ac:dyDescent="0.25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2.75" customHeight="1" x14ac:dyDescent="0.25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2.75" customHeight="1" x14ac:dyDescent="0.25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2.75" customHeight="1" x14ac:dyDescent="0.25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2.75" customHeight="1" x14ac:dyDescent="0.25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2.75" customHeight="1" x14ac:dyDescent="0.25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2.75" customHeight="1" x14ac:dyDescent="0.2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2.75" customHeight="1" x14ac:dyDescent="0.25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2.75" customHeight="1" x14ac:dyDescent="0.25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2.75" customHeight="1" x14ac:dyDescent="0.25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2.75" customHeight="1" x14ac:dyDescent="0.25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2.75" customHeight="1" x14ac:dyDescent="0.25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2.75" customHeight="1" x14ac:dyDescent="0.25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2.75" customHeight="1" x14ac:dyDescent="0.25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2.75" customHeight="1" x14ac:dyDescent="0.25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2.75" customHeight="1" x14ac:dyDescent="0.2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2.75" customHeight="1" x14ac:dyDescent="0.25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2.75" customHeight="1" x14ac:dyDescent="0.25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2.75" customHeight="1" x14ac:dyDescent="0.25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2.75" customHeight="1" x14ac:dyDescent="0.2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2.75" customHeight="1" x14ac:dyDescent="0.25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2.75" customHeight="1" x14ac:dyDescent="0.25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2.75" customHeight="1" x14ac:dyDescent="0.25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2.75" customHeight="1" x14ac:dyDescent="0.25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2.75" customHeight="1" x14ac:dyDescent="0.25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2.75" customHeight="1" x14ac:dyDescent="0.25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2.75" customHeight="1" x14ac:dyDescent="0.25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2.75" customHeight="1" x14ac:dyDescent="0.25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2.75" customHeight="1" x14ac:dyDescent="0.25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2.75" customHeight="1" x14ac:dyDescent="0.25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2.75" customHeight="1" x14ac:dyDescent="0.25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2.75" customHeight="1" x14ac:dyDescent="0.25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2.75" customHeight="1" x14ac:dyDescent="0.25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2.75" customHeight="1" x14ac:dyDescent="0.25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2.75" customHeight="1" x14ac:dyDescent="0.25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2.75" customHeight="1" x14ac:dyDescent="0.25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2.75" customHeight="1" x14ac:dyDescent="0.25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2.75" customHeight="1" x14ac:dyDescent="0.25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2.75" customHeight="1" x14ac:dyDescent="0.25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2.75" customHeight="1" x14ac:dyDescent="0.25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2.75" customHeight="1" x14ac:dyDescent="0.25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2.75" customHeight="1" x14ac:dyDescent="0.25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2.75" customHeight="1" x14ac:dyDescent="0.25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2.75" customHeight="1" x14ac:dyDescent="0.25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2.75" customHeight="1" x14ac:dyDescent="0.25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2.75" customHeight="1" x14ac:dyDescent="0.25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2.75" customHeight="1" x14ac:dyDescent="0.25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2.75" customHeight="1" x14ac:dyDescent="0.25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2.75" customHeight="1" x14ac:dyDescent="0.25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2.75" customHeight="1" x14ac:dyDescent="0.25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.75" customHeight="1" x14ac:dyDescent="0.25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2.75" customHeight="1" x14ac:dyDescent="0.25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2.75" customHeight="1" x14ac:dyDescent="0.25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2.75" customHeight="1" x14ac:dyDescent="0.25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2.75" customHeight="1" x14ac:dyDescent="0.25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2.75" customHeight="1" x14ac:dyDescent="0.25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2.75" customHeight="1" x14ac:dyDescent="0.25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2.75" customHeight="1" x14ac:dyDescent="0.25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2.75" customHeight="1" x14ac:dyDescent="0.25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2.75" customHeight="1" x14ac:dyDescent="0.25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2.75" customHeight="1" x14ac:dyDescent="0.25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2.75" customHeight="1" x14ac:dyDescent="0.25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2.75" customHeight="1" x14ac:dyDescent="0.25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2.75" customHeight="1" x14ac:dyDescent="0.25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2.75" customHeight="1" x14ac:dyDescent="0.25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2.75" customHeight="1" x14ac:dyDescent="0.25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2.75" customHeight="1" x14ac:dyDescent="0.25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2.75" customHeight="1" x14ac:dyDescent="0.25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2.75" customHeight="1" x14ac:dyDescent="0.25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2.75" customHeight="1" x14ac:dyDescent="0.25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2.75" customHeight="1" x14ac:dyDescent="0.25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2.75" customHeight="1" x14ac:dyDescent="0.25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2.75" customHeight="1" x14ac:dyDescent="0.25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2.75" customHeight="1" x14ac:dyDescent="0.25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2.75" customHeight="1" x14ac:dyDescent="0.25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2.75" customHeight="1" x14ac:dyDescent="0.25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2.75" customHeight="1" x14ac:dyDescent="0.25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2.75" customHeight="1" x14ac:dyDescent="0.25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2.75" customHeight="1" x14ac:dyDescent="0.25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2.75" customHeight="1" x14ac:dyDescent="0.25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2.75" customHeight="1" x14ac:dyDescent="0.25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2.75" customHeight="1" x14ac:dyDescent="0.25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2.75" customHeight="1" x14ac:dyDescent="0.25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2.75" customHeight="1" x14ac:dyDescent="0.25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2.75" customHeight="1" x14ac:dyDescent="0.25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2.75" customHeight="1" x14ac:dyDescent="0.25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2.75" customHeight="1" x14ac:dyDescent="0.25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2.75" customHeight="1" x14ac:dyDescent="0.25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2.75" customHeight="1" x14ac:dyDescent="0.25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2.75" customHeight="1" x14ac:dyDescent="0.25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2.75" customHeight="1" x14ac:dyDescent="0.25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2.75" customHeight="1" x14ac:dyDescent="0.25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2.75" customHeight="1" x14ac:dyDescent="0.25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2.75" customHeight="1" x14ac:dyDescent="0.25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2.75" customHeight="1" x14ac:dyDescent="0.25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2.75" customHeight="1" x14ac:dyDescent="0.25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2.75" customHeight="1" x14ac:dyDescent="0.25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2.75" customHeight="1" x14ac:dyDescent="0.25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2.75" customHeight="1" x14ac:dyDescent="0.25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2.75" customHeight="1" x14ac:dyDescent="0.25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2.75" customHeight="1" x14ac:dyDescent="0.25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2.75" customHeight="1" x14ac:dyDescent="0.25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2.75" customHeight="1" x14ac:dyDescent="0.25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2.75" customHeight="1" x14ac:dyDescent="0.25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2.75" customHeight="1" x14ac:dyDescent="0.25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2.75" customHeight="1" x14ac:dyDescent="0.25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2.75" customHeight="1" x14ac:dyDescent="0.25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2.75" customHeight="1" x14ac:dyDescent="0.25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2.75" customHeight="1" x14ac:dyDescent="0.25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2.75" customHeight="1" x14ac:dyDescent="0.25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2.75" customHeight="1" x14ac:dyDescent="0.25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2.75" customHeight="1" x14ac:dyDescent="0.25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2.75" customHeight="1" x14ac:dyDescent="0.25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2.75" customHeight="1" x14ac:dyDescent="0.25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2.75" customHeight="1" x14ac:dyDescent="0.25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2.75" customHeight="1" x14ac:dyDescent="0.25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2.75" customHeight="1" x14ac:dyDescent="0.25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2.75" customHeight="1" x14ac:dyDescent="0.25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2.75" customHeight="1" x14ac:dyDescent="0.25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2.75" customHeight="1" x14ac:dyDescent="0.25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2.75" customHeight="1" x14ac:dyDescent="0.25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2.75" customHeight="1" x14ac:dyDescent="0.25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2.75" customHeight="1" x14ac:dyDescent="0.25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2.75" customHeight="1" x14ac:dyDescent="0.25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2.75" customHeight="1" x14ac:dyDescent="0.25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2.75" customHeight="1" x14ac:dyDescent="0.25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2.75" customHeight="1" x14ac:dyDescent="0.25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2.75" customHeight="1" x14ac:dyDescent="0.25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2.75" customHeight="1" x14ac:dyDescent="0.25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2.75" customHeight="1" x14ac:dyDescent="0.25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2.75" customHeight="1" x14ac:dyDescent="0.25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2.75" customHeight="1" x14ac:dyDescent="0.25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2.75" customHeight="1" x14ac:dyDescent="0.25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2.75" customHeight="1" x14ac:dyDescent="0.25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2.75" customHeight="1" x14ac:dyDescent="0.25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2.75" customHeight="1" x14ac:dyDescent="0.25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2.75" customHeight="1" x14ac:dyDescent="0.25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2.75" customHeight="1" x14ac:dyDescent="0.25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2.75" customHeight="1" x14ac:dyDescent="0.25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2.75" customHeight="1" x14ac:dyDescent="0.25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2.75" customHeight="1" x14ac:dyDescent="0.25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2.75" customHeight="1" x14ac:dyDescent="0.25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2.75" customHeight="1" x14ac:dyDescent="0.25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2.75" customHeight="1" x14ac:dyDescent="0.25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2.75" customHeight="1" x14ac:dyDescent="0.25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2.75" customHeight="1" x14ac:dyDescent="0.25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2.75" customHeight="1" x14ac:dyDescent="0.25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2.75" customHeight="1" x14ac:dyDescent="0.25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2.75" customHeight="1" x14ac:dyDescent="0.25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2.75" customHeight="1" x14ac:dyDescent="0.25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2.75" customHeight="1" x14ac:dyDescent="0.25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2.75" customHeight="1" x14ac:dyDescent="0.25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2.75" customHeight="1" x14ac:dyDescent="0.25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2.75" customHeight="1" x14ac:dyDescent="0.25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2.75" customHeight="1" x14ac:dyDescent="0.25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2.75" customHeight="1" x14ac:dyDescent="0.25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2.75" customHeight="1" x14ac:dyDescent="0.25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2.75" customHeight="1" x14ac:dyDescent="0.25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2.75" customHeight="1" x14ac:dyDescent="0.25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2.75" customHeight="1" x14ac:dyDescent="0.25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2.75" customHeight="1" x14ac:dyDescent="0.25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2.75" customHeight="1" x14ac:dyDescent="0.25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2.75" customHeight="1" x14ac:dyDescent="0.25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2.75" customHeight="1" x14ac:dyDescent="0.25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2.75" customHeight="1" x14ac:dyDescent="0.25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2.75" customHeight="1" x14ac:dyDescent="0.25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2.75" customHeight="1" x14ac:dyDescent="0.25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2.75" customHeight="1" x14ac:dyDescent="0.25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2.75" customHeight="1" x14ac:dyDescent="0.25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2.75" customHeight="1" x14ac:dyDescent="0.25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2.75" customHeight="1" x14ac:dyDescent="0.25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2.75" customHeight="1" x14ac:dyDescent="0.25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2.75" customHeight="1" x14ac:dyDescent="0.25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2.75" customHeight="1" x14ac:dyDescent="0.25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2.75" customHeight="1" x14ac:dyDescent="0.25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2.75" customHeight="1" x14ac:dyDescent="0.25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2.75" customHeight="1" x14ac:dyDescent="0.25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2.75" customHeight="1" x14ac:dyDescent="0.25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2.75" customHeight="1" x14ac:dyDescent="0.25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2.75" customHeight="1" x14ac:dyDescent="0.25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2.75" customHeight="1" x14ac:dyDescent="0.25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2.75" customHeight="1" x14ac:dyDescent="0.25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2.75" customHeight="1" x14ac:dyDescent="0.25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2.75" customHeight="1" x14ac:dyDescent="0.25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2.75" customHeight="1" x14ac:dyDescent="0.25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2.75" customHeight="1" x14ac:dyDescent="0.25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2.75" customHeight="1" x14ac:dyDescent="0.25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2.75" customHeight="1" x14ac:dyDescent="0.25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2.75" customHeight="1" x14ac:dyDescent="0.25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2.75" customHeight="1" x14ac:dyDescent="0.25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2.75" customHeight="1" x14ac:dyDescent="0.25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2.75" customHeight="1" x14ac:dyDescent="0.25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2.75" customHeight="1" x14ac:dyDescent="0.25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2.75" customHeight="1" x14ac:dyDescent="0.25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2.75" customHeight="1" x14ac:dyDescent="0.25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2.75" customHeight="1" x14ac:dyDescent="0.25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2.75" customHeight="1" x14ac:dyDescent="0.25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2.75" customHeight="1" x14ac:dyDescent="0.25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2.75" customHeight="1" x14ac:dyDescent="0.25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2.75" customHeight="1" x14ac:dyDescent="0.25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2.75" customHeight="1" x14ac:dyDescent="0.25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2.75" customHeight="1" x14ac:dyDescent="0.25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2.75" customHeight="1" x14ac:dyDescent="0.25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2.75" customHeight="1" x14ac:dyDescent="0.25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2.75" customHeight="1" x14ac:dyDescent="0.25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2.75" customHeight="1" x14ac:dyDescent="0.25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2.75" customHeight="1" x14ac:dyDescent="0.25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2.75" customHeight="1" x14ac:dyDescent="0.25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2.75" customHeight="1" x14ac:dyDescent="0.25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2.75" customHeight="1" x14ac:dyDescent="0.25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2.75" customHeight="1" x14ac:dyDescent="0.25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2.75" customHeight="1" x14ac:dyDescent="0.25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2.75" customHeight="1" x14ac:dyDescent="0.25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2.75" customHeight="1" x14ac:dyDescent="0.25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2.75" customHeight="1" x14ac:dyDescent="0.25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2.75" customHeight="1" x14ac:dyDescent="0.25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2.75" customHeight="1" x14ac:dyDescent="0.25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2.75" customHeight="1" x14ac:dyDescent="0.25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2.75" customHeight="1" x14ac:dyDescent="0.25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2.75" customHeight="1" x14ac:dyDescent="0.25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2.75" customHeight="1" x14ac:dyDescent="0.25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2.75" customHeight="1" x14ac:dyDescent="0.25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2.75" customHeight="1" x14ac:dyDescent="0.25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2.75" customHeight="1" x14ac:dyDescent="0.25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2.75" customHeight="1" x14ac:dyDescent="0.25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2.75" customHeight="1" x14ac:dyDescent="0.25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2.75" customHeight="1" x14ac:dyDescent="0.25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2.75" customHeight="1" x14ac:dyDescent="0.25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2.75" customHeight="1" x14ac:dyDescent="0.25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2.75" customHeight="1" x14ac:dyDescent="0.25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2.75" customHeight="1" x14ac:dyDescent="0.25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2.75" customHeight="1" x14ac:dyDescent="0.25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2.75" customHeight="1" x14ac:dyDescent="0.25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2.75" customHeight="1" x14ac:dyDescent="0.25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2.75" customHeight="1" x14ac:dyDescent="0.25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2.75" customHeight="1" x14ac:dyDescent="0.25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2.75" customHeight="1" x14ac:dyDescent="0.25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2.75" customHeight="1" x14ac:dyDescent="0.25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2.75" customHeight="1" x14ac:dyDescent="0.25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2.75" customHeight="1" x14ac:dyDescent="0.25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2.75" customHeight="1" x14ac:dyDescent="0.25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2.75" customHeight="1" x14ac:dyDescent="0.25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2.75" customHeight="1" x14ac:dyDescent="0.25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2.75" customHeight="1" x14ac:dyDescent="0.25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2.75" customHeight="1" x14ac:dyDescent="0.25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2.75" customHeight="1" x14ac:dyDescent="0.25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2.75" customHeight="1" x14ac:dyDescent="0.25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2.75" customHeight="1" x14ac:dyDescent="0.25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2.75" customHeight="1" x14ac:dyDescent="0.25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2.75" customHeight="1" x14ac:dyDescent="0.25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2.75" customHeight="1" x14ac:dyDescent="0.25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2.75" customHeight="1" x14ac:dyDescent="0.25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2.75" customHeight="1" x14ac:dyDescent="0.25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2.75" customHeight="1" x14ac:dyDescent="0.25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2.75" customHeight="1" x14ac:dyDescent="0.25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2.75" customHeight="1" x14ac:dyDescent="0.25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2.75" customHeight="1" x14ac:dyDescent="0.25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2.75" customHeight="1" x14ac:dyDescent="0.25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2.75" customHeight="1" x14ac:dyDescent="0.25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2.75" customHeight="1" x14ac:dyDescent="0.25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2.75" customHeight="1" x14ac:dyDescent="0.25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2.75" customHeight="1" x14ac:dyDescent="0.25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2.75" customHeight="1" x14ac:dyDescent="0.25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2.75" customHeight="1" x14ac:dyDescent="0.25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2.75" customHeight="1" x14ac:dyDescent="0.25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2.75" customHeight="1" x14ac:dyDescent="0.25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2.75" customHeight="1" x14ac:dyDescent="0.25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2.75" customHeight="1" x14ac:dyDescent="0.25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2.75" customHeight="1" x14ac:dyDescent="0.25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2.75" customHeight="1" x14ac:dyDescent="0.25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2.75" customHeight="1" x14ac:dyDescent="0.25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2.75" customHeight="1" x14ac:dyDescent="0.25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2.75" customHeight="1" x14ac:dyDescent="0.25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2.75" customHeight="1" x14ac:dyDescent="0.25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2.75" customHeight="1" x14ac:dyDescent="0.25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2.75" customHeight="1" x14ac:dyDescent="0.25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2.75" customHeight="1" x14ac:dyDescent="0.25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2.75" customHeight="1" x14ac:dyDescent="0.25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2.75" customHeight="1" x14ac:dyDescent="0.25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2.75" customHeight="1" x14ac:dyDescent="0.25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2.75" customHeight="1" x14ac:dyDescent="0.25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2.75" customHeight="1" x14ac:dyDescent="0.25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2.75" customHeight="1" x14ac:dyDescent="0.25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2.75" customHeight="1" x14ac:dyDescent="0.25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2.75" customHeight="1" x14ac:dyDescent="0.25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2.75" customHeight="1" x14ac:dyDescent="0.25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2.75" customHeight="1" x14ac:dyDescent="0.25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2.75" customHeight="1" x14ac:dyDescent="0.25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2.75" customHeight="1" x14ac:dyDescent="0.25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2.75" customHeight="1" x14ac:dyDescent="0.25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2.75" customHeight="1" x14ac:dyDescent="0.25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2.75" customHeight="1" x14ac:dyDescent="0.25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2.75" customHeight="1" x14ac:dyDescent="0.25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2.75" customHeight="1" x14ac:dyDescent="0.25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2.75" customHeight="1" x14ac:dyDescent="0.25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2.75" customHeight="1" x14ac:dyDescent="0.25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2.75" customHeight="1" x14ac:dyDescent="0.25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2.75" customHeight="1" x14ac:dyDescent="0.25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2.75" customHeight="1" x14ac:dyDescent="0.25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2.75" customHeight="1" x14ac:dyDescent="0.25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2.75" customHeight="1" x14ac:dyDescent="0.25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2.75" customHeight="1" x14ac:dyDescent="0.25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2.75" customHeight="1" x14ac:dyDescent="0.25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2.75" customHeight="1" x14ac:dyDescent="0.25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2.75" customHeight="1" x14ac:dyDescent="0.25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2.75" customHeight="1" x14ac:dyDescent="0.25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2.75" customHeight="1" x14ac:dyDescent="0.25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2.75" customHeight="1" x14ac:dyDescent="0.25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2.75" customHeight="1" x14ac:dyDescent="0.25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2.75" customHeight="1" x14ac:dyDescent="0.25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2.75" customHeight="1" x14ac:dyDescent="0.25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2.75" customHeight="1" x14ac:dyDescent="0.25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2.75" customHeight="1" x14ac:dyDescent="0.25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2.75" customHeight="1" x14ac:dyDescent="0.25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2.75" customHeight="1" x14ac:dyDescent="0.25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2.75" customHeight="1" x14ac:dyDescent="0.25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2.75" customHeight="1" x14ac:dyDescent="0.25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2.75" customHeight="1" x14ac:dyDescent="0.25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2.75" customHeight="1" x14ac:dyDescent="0.25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2.75" customHeight="1" x14ac:dyDescent="0.25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2.75" customHeight="1" x14ac:dyDescent="0.25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2.75" customHeight="1" x14ac:dyDescent="0.25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2.75" customHeight="1" x14ac:dyDescent="0.25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2.75" customHeight="1" x14ac:dyDescent="0.25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2.75" customHeight="1" x14ac:dyDescent="0.25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2.75" customHeight="1" x14ac:dyDescent="0.25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2.75" customHeight="1" x14ac:dyDescent="0.25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2.75" customHeight="1" x14ac:dyDescent="0.25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2.75" customHeight="1" x14ac:dyDescent="0.25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2.75" customHeight="1" x14ac:dyDescent="0.25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2.75" customHeight="1" x14ac:dyDescent="0.25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2.75" customHeight="1" x14ac:dyDescent="0.25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2.75" customHeight="1" x14ac:dyDescent="0.25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2.75" customHeight="1" x14ac:dyDescent="0.25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2.75" customHeight="1" x14ac:dyDescent="0.25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2.75" customHeight="1" x14ac:dyDescent="0.25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2.75" customHeight="1" x14ac:dyDescent="0.25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2.75" customHeight="1" x14ac:dyDescent="0.25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2.75" customHeight="1" x14ac:dyDescent="0.25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2.75" customHeight="1" x14ac:dyDescent="0.25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2.75" customHeight="1" x14ac:dyDescent="0.25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2.75" customHeight="1" x14ac:dyDescent="0.25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2.75" customHeight="1" x14ac:dyDescent="0.25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2.75" customHeight="1" x14ac:dyDescent="0.25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2.75" customHeight="1" x14ac:dyDescent="0.25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2.75" customHeight="1" x14ac:dyDescent="0.25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2.75" customHeight="1" x14ac:dyDescent="0.25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2.75" customHeight="1" x14ac:dyDescent="0.25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2.75" customHeight="1" x14ac:dyDescent="0.25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2.75" customHeight="1" x14ac:dyDescent="0.25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2.75" customHeight="1" x14ac:dyDescent="0.25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2.75" customHeight="1" x14ac:dyDescent="0.25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2.75" customHeight="1" x14ac:dyDescent="0.25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2.75" customHeight="1" x14ac:dyDescent="0.25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2.75" customHeight="1" x14ac:dyDescent="0.25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2.75" customHeight="1" x14ac:dyDescent="0.25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2.75" customHeight="1" x14ac:dyDescent="0.25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2.75" customHeight="1" x14ac:dyDescent="0.25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2.75" customHeight="1" x14ac:dyDescent="0.25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2.75" customHeight="1" x14ac:dyDescent="0.25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2.75" customHeight="1" x14ac:dyDescent="0.25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2.75" customHeight="1" x14ac:dyDescent="0.25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2.75" customHeight="1" x14ac:dyDescent="0.25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2.75" customHeight="1" x14ac:dyDescent="0.25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2.75" customHeight="1" x14ac:dyDescent="0.25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2.75" customHeight="1" x14ac:dyDescent="0.25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2.75" customHeight="1" x14ac:dyDescent="0.25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2.75" customHeight="1" x14ac:dyDescent="0.25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2.75" customHeight="1" x14ac:dyDescent="0.25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2.75" customHeight="1" x14ac:dyDescent="0.25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2.75" customHeight="1" x14ac:dyDescent="0.25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2.75" customHeight="1" x14ac:dyDescent="0.25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2.75" customHeight="1" x14ac:dyDescent="0.25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2.75" customHeight="1" x14ac:dyDescent="0.25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2.75" customHeight="1" x14ac:dyDescent="0.25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2.75" customHeight="1" x14ac:dyDescent="0.25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2.75" customHeight="1" x14ac:dyDescent="0.25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2.75" customHeight="1" x14ac:dyDescent="0.25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2.75" customHeight="1" x14ac:dyDescent="0.25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2.75" customHeight="1" x14ac:dyDescent="0.25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2.75" customHeight="1" x14ac:dyDescent="0.25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2.75" customHeight="1" x14ac:dyDescent="0.25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2.75" customHeight="1" x14ac:dyDescent="0.25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2.75" customHeight="1" x14ac:dyDescent="0.25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2.75" customHeight="1" x14ac:dyDescent="0.25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2.75" customHeight="1" x14ac:dyDescent="0.25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2.75" customHeight="1" x14ac:dyDescent="0.25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2.75" customHeight="1" x14ac:dyDescent="0.25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2.75" customHeight="1" x14ac:dyDescent="0.25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2.75" customHeight="1" x14ac:dyDescent="0.25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2.75" customHeight="1" x14ac:dyDescent="0.25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2.75" customHeight="1" x14ac:dyDescent="0.25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2.75" customHeight="1" x14ac:dyDescent="0.25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2.75" customHeight="1" x14ac:dyDescent="0.25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2.75" customHeight="1" x14ac:dyDescent="0.25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2.75" customHeight="1" x14ac:dyDescent="0.25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2.75" customHeight="1" x14ac:dyDescent="0.25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2.75" customHeight="1" x14ac:dyDescent="0.25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2.75" customHeight="1" x14ac:dyDescent="0.25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2.75" customHeight="1" x14ac:dyDescent="0.25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2.75" customHeight="1" x14ac:dyDescent="0.25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2.75" customHeight="1" x14ac:dyDescent="0.25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2.75" customHeight="1" x14ac:dyDescent="0.25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2.75" customHeight="1" x14ac:dyDescent="0.25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2.75" customHeight="1" x14ac:dyDescent="0.25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2.75" customHeight="1" x14ac:dyDescent="0.25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2.75" customHeight="1" x14ac:dyDescent="0.25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2.75" customHeight="1" x14ac:dyDescent="0.25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2.75" customHeight="1" x14ac:dyDescent="0.25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2.75" customHeight="1" x14ac:dyDescent="0.25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2.75" customHeight="1" x14ac:dyDescent="0.25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2.75" customHeight="1" x14ac:dyDescent="0.25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2.75" customHeight="1" x14ac:dyDescent="0.25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2.75" customHeight="1" x14ac:dyDescent="0.25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2.75" customHeight="1" x14ac:dyDescent="0.25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2.75" customHeight="1" x14ac:dyDescent="0.25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2.75" customHeight="1" x14ac:dyDescent="0.25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2.75" customHeight="1" x14ac:dyDescent="0.25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2.75" customHeight="1" x14ac:dyDescent="0.25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2.75" customHeight="1" x14ac:dyDescent="0.25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2.75" customHeight="1" x14ac:dyDescent="0.25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2.75" customHeight="1" x14ac:dyDescent="0.25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2.75" customHeight="1" x14ac:dyDescent="0.25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2.75" customHeight="1" x14ac:dyDescent="0.25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2.75" customHeight="1" x14ac:dyDescent="0.25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2.75" customHeight="1" x14ac:dyDescent="0.25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2.75" customHeight="1" x14ac:dyDescent="0.25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2.75" customHeight="1" x14ac:dyDescent="0.25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2.75" customHeight="1" x14ac:dyDescent="0.25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2.75" customHeight="1" x14ac:dyDescent="0.25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2.75" customHeight="1" x14ac:dyDescent="0.25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2.75" customHeight="1" x14ac:dyDescent="0.25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2.75" customHeight="1" x14ac:dyDescent="0.25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2.75" customHeight="1" x14ac:dyDescent="0.25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2.75" customHeight="1" x14ac:dyDescent="0.25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2.75" customHeight="1" x14ac:dyDescent="0.25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2.75" customHeight="1" x14ac:dyDescent="0.25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2.75" customHeight="1" x14ac:dyDescent="0.25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2.75" customHeight="1" x14ac:dyDescent="0.25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2.75" customHeight="1" x14ac:dyDescent="0.25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2.75" customHeight="1" x14ac:dyDescent="0.25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2.75" customHeight="1" x14ac:dyDescent="0.25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2.75" customHeight="1" x14ac:dyDescent="0.25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2.75" customHeight="1" x14ac:dyDescent="0.25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2.75" customHeight="1" x14ac:dyDescent="0.25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2.75" customHeight="1" x14ac:dyDescent="0.25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2.75" customHeight="1" x14ac:dyDescent="0.25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2.75" customHeight="1" x14ac:dyDescent="0.25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2.75" customHeight="1" x14ac:dyDescent="0.25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2.75" customHeight="1" x14ac:dyDescent="0.25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2.75" customHeight="1" x14ac:dyDescent="0.25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2.75" customHeight="1" x14ac:dyDescent="0.25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2.75" customHeight="1" x14ac:dyDescent="0.25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2.75" customHeight="1" x14ac:dyDescent="0.25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2.75" customHeight="1" x14ac:dyDescent="0.25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2.75" customHeight="1" x14ac:dyDescent="0.25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2.75" customHeight="1" x14ac:dyDescent="0.25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2.75" customHeight="1" x14ac:dyDescent="0.25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2.75" customHeight="1" x14ac:dyDescent="0.25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2.75" customHeight="1" x14ac:dyDescent="0.25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2.75" customHeight="1" x14ac:dyDescent="0.25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2.75" customHeight="1" x14ac:dyDescent="0.25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2.75" customHeight="1" x14ac:dyDescent="0.25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2.75" customHeight="1" x14ac:dyDescent="0.25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2.75" customHeight="1" x14ac:dyDescent="0.25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2.75" customHeight="1" x14ac:dyDescent="0.25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2.75" customHeight="1" x14ac:dyDescent="0.25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2.75" customHeight="1" x14ac:dyDescent="0.25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2.75" customHeight="1" x14ac:dyDescent="0.25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2.75" customHeight="1" x14ac:dyDescent="0.25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2.75" customHeight="1" x14ac:dyDescent="0.25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2.75" customHeight="1" x14ac:dyDescent="0.25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2.75" customHeight="1" x14ac:dyDescent="0.25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2.75" customHeight="1" x14ac:dyDescent="0.25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2.75" customHeight="1" x14ac:dyDescent="0.25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2.75" customHeight="1" x14ac:dyDescent="0.25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2.75" customHeight="1" x14ac:dyDescent="0.25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2.75" customHeight="1" x14ac:dyDescent="0.25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2.75" customHeight="1" x14ac:dyDescent="0.25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2.75" customHeight="1" x14ac:dyDescent="0.25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2.75" customHeight="1" x14ac:dyDescent="0.25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2.75" customHeight="1" x14ac:dyDescent="0.25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2.75" customHeight="1" x14ac:dyDescent="0.25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2.75" customHeight="1" x14ac:dyDescent="0.25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2.75" customHeight="1" x14ac:dyDescent="0.25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2.75" customHeight="1" x14ac:dyDescent="0.25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2.75" customHeight="1" x14ac:dyDescent="0.25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2.75" customHeight="1" x14ac:dyDescent="0.25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2.75" customHeight="1" x14ac:dyDescent="0.25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2.75" customHeight="1" x14ac:dyDescent="0.25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2.75" customHeight="1" x14ac:dyDescent="0.25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2.75" customHeight="1" x14ac:dyDescent="0.25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2.75" customHeight="1" x14ac:dyDescent="0.25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2.75" customHeight="1" x14ac:dyDescent="0.25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2.75" customHeight="1" x14ac:dyDescent="0.25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2.75" customHeight="1" x14ac:dyDescent="0.25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2.75" customHeight="1" x14ac:dyDescent="0.25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2.75" customHeight="1" x14ac:dyDescent="0.25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2.75" customHeight="1" x14ac:dyDescent="0.25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2.75" customHeight="1" x14ac:dyDescent="0.25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2.75" customHeight="1" x14ac:dyDescent="0.25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2.75" customHeight="1" x14ac:dyDescent="0.25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2.75" customHeight="1" x14ac:dyDescent="0.25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2.75" customHeight="1" x14ac:dyDescent="0.25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2.75" customHeight="1" x14ac:dyDescent="0.25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2.75" customHeight="1" x14ac:dyDescent="0.25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2.75" customHeight="1" x14ac:dyDescent="0.25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2.75" customHeight="1" x14ac:dyDescent="0.25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2.75" customHeight="1" x14ac:dyDescent="0.25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2.75" customHeight="1" x14ac:dyDescent="0.25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2.75" customHeight="1" x14ac:dyDescent="0.25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2.75" customHeight="1" x14ac:dyDescent="0.25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2.75" customHeight="1" x14ac:dyDescent="0.25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2.75" customHeight="1" x14ac:dyDescent="0.25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2.75" customHeight="1" x14ac:dyDescent="0.25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2.75" customHeight="1" x14ac:dyDescent="0.25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2.75" customHeight="1" x14ac:dyDescent="0.25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2.75" customHeight="1" x14ac:dyDescent="0.25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2.75" customHeight="1" x14ac:dyDescent="0.25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2.75" customHeight="1" x14ac:dyDescent="0.25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2.75" customHeight="1" x14ac:dyDescent="0.25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2.75" customHeight="1" x14ac:dyDescent="0.25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2.75" customHeight="1" x14ac:dyDescent="0.25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2.75" customHeight="1" x14ac:dyDescent="0.25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2.75" customHeight="1" x14ac:dyDescent="0.25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2.75" customHeight="1" x14ac:dyDescent="0.25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2.75" customHeight="1" x14ac:dyDescent="0.25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2.75" customHeight="1" x14ac:dyDescent="0.25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2.75" customHeight="1" x14ac:dyDescent="0.25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2.75" customHeight="1" x14ac:dyDescent="0.25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2.75" customHeight="1" x14ac:dyDescent="0.25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2.75" customHeight="1" x14ac:dyDescent="0.25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2.75" customHeight="1" x14ac:dyDescent="0.25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2.75" customHeight="1" x14ac:dyDescent="0.25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2.75" customHeight="1" x14ac:dyDescent="0.25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2.75" customHeight="1" x14ac:dyDescent="0.25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2.75" customHeight="1" x14ac:dyDescent="0.25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2.75" customHeight="1" x14ac:dyDescent="0.25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2.75" customHeight="1" x14ac:dyDescent="0.25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2.75" customHeight="1" x14ac:dyDescent="0.25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2.75" customHeight="1" x14ac:dyDescent="0.25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2.75" customHeight="1" x14ac:dyDescent="0.25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2.75" customHeight="1" x14ac:dyDescent="0.25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2.75" customHeight="1" x14ac:dyDescent="0.25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2.75" customHeight="1" x14ac:dyDescent="0.25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2.75" customHeight="1" x14ac:dyDescent="0.25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2.75" customHeight="1" x14ac:dyDescent="0.25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2.75" customHeight="1" x14ac:dyDescent="0.25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2.75" customHeight="1" x14ac:dyDescent="0.25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2.75" customHeight="1" x14ac:dyDescent="0.25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2.75" customHeight="1" x14ac:dyDescent="0.25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2.75" customHeight="1" x14ac:dyDescent="0.25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2.75" customHeight="1" x14ac:dyDescent="0.25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2.75" customHeight="1" x14ac:dyDescent="0.25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2.75" customHeight="1" x14ac:dyDescent="0.25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2.75" customHeight="1" x14ac:dyDescent="0.25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2.75" customHeight="1" x14ac:dyDescent="0.25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2.75" customHeight="1" x14ac:dyDescent="0.25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2.75" customHeight="1" x14ac:dyDescent="0.25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2.75" customHeight="1" x14ac:dyDescent="0.25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2.75" customHeight="1" x14ac:dyDescent="0.25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2.75" customHeight="1" x14ac:dyDescent="0.25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2.75" customHeight="1" x14ac:dyDescent="0.25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2.75" customHeight="1" x14ac:dyDescent="0.25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2.75" customHeight="1" x14ac:dyDescent="0.25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2.75" customHeight="1" x14ac:dyDescent="0.25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2.75" customHeight="1" x14ac:dyDescent="0.25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2.75" customHeight="1" x14ac:dyDescent="0.25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2.75" customHeight="1" x14ac:dyDescent="0.25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2.75" customHeight="1" x14ac:dyDescent="0.25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2.75" customHeight="1" x14ac:dyDescent="0.25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2.75" customHeight="1" x14ac:dyDescent="0.25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2.75" customHeight="1" x14ac:dyDescent="0.25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2.75" customHeight="1" x14ac:dyDescent="0.25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2.75" customHeight="1" x14ac:dyDescent="0.25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2.75" customHeight="1" x14ac:dyDescent="0.25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2.75" customHeight="1" x14ac:dyDescent="0.25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2.75" customHeight="1" x14ac:dyDescent="0.25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2.75" customHeight="1" x14ac:dyDescent="0.25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2.75" customHeight="1" x14ac:dyDescent="0.25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2.75" customHeight="1" x14ac:dyDescent="0.25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2.75" customHeight="1" x14ac:dyDescent="0.25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2.75" customHeight="1" x14ac:dyDescent="0.25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2.75" customHeight="1" x14ac:dyDescent="0.25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2.75" customHeight="1" x14ac:dyDescent="0.25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2.75" customHeight="1" x14ac:dyDescent="0.25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2.75" customHeight="1" x14ac:dyDescent="0.25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2.75" customHeight="1" x14ac:dyDescent="0.25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2.75" customHeight="1" x14ac:dyDescent="0.25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2.75" customHeight="1" x14ac:dyDescent="0.25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2.75" customHeight="1" x14ac:dyDescent="0.25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2.75" customHeight="1" x14ac:dyDescent="0.25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2.75" customHeight="1" x14ac:dyDescent="0.25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2.75" customHeight="1" x14ac:dyDescent="0.25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2.75" customHeight="1" x14ac:dyDescent="0.25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2.75" customHeight="1" x14ac:dyDescent="0.25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2.75" customHeight="1" x14ac:dyDescent="0.25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2.75" customHeight="1" x14ac:dyDescent="0.25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2.75" customHeight="1" x14ac:dyDescent="0.25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2.75" customHeight="1" x14ac:dyDescent="0.25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2.75" customHeight="1" x14ac:dyDescent="0.25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2.75" customHeight="1" x14ac:dyDescent="0.25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2.75" customHeight="1" x14ac:dyDescent="0.25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2.75" customHeight="1" x14ac:dyDescent="0.25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2.75" customHeight="1" x14ac:dyDescent="0.25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2.75" customHeight="1" x14ac:dyDescent="0.25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2.75" customHeight="1" x14ac:dyDescent="0.25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2.75" customHeight="1" x14ac:dyDescent="0.25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2.75" customHeight="1" x14ac:dyDescent="0.25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2.75" customHeight="1" x14ac:dyDescent="0.25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2.75" customHeight="1" x14ac:dyDescent="0.25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2.75" customHeight="1" x14ac:dyDescent="0.25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2.75" customHeight="1" x14ac:dyDescent="0.25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2.75" customHeight="1" x14ac:dyDescent="0.25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2.75" customHeight="1" x14ac:dyDescent="0.25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2.75" customHeight="1" x14ac:dyDescent="0.25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2.75" customHeight="1" x14ac:dyDescent="0.25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2.75" customHeight="1" x14ac:dyDescent="0.25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2.75" customHeight="1" x14ac:dyDescent="0.25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2.75" customHeight="1" x14ac:dyDescent="0.25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2.75" customHeight="1" x14ac:dyDescent="0.25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2.75" customHeight="1" x14ac:dyDescent="0.25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2.75" customHeight="1" x14ac:dyDescent="0.25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2.75" customHeight="1" x14ac:dyDescent="0.25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2.75" customHeight="1" x14ac:dyDescent="0.25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2.75" customHeight="1" x14ac:dyDescent="0.25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2.75" customHeight="1" x14ac:dyDescent="0.25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2.75" customHeight="1" x14ac:dyDescent="0.25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2.75" customHeight="1" x14ac:dyDescent="0.25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2.75" customHeight="1" x14ac:dyDescent="0.25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2.75" customHeight="1" x14ac:dyDescent="0.25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2.75" customHeight="1" x14ac:dyDescent="0.25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2.75" customHeight="1" x14ac:dyDescent="0.25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2.75" customHeight="1" x14ac:dyDescent="0.25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2.75" customHeight="1" x14ac:dyDescent="0.25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2.75" customHeight="1" x14ac:dyDescent="0.25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2.75" customHeight="1" x14ac:dyDescent="0.25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2.75" customHeight="1" x14ac:dyDescent="0.25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2.75" customHeight="1" x14ac:dyDescent="0.25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2.75" customHeight="1" x14ac:dyDescent="0.25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2.75" customHeight="1" x14ac:dyDescent="0.25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2.75" customHeight="1" x14ac:dyDescent="0.25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2.75" customHeight="1" x14ac:dyDescent="0.25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2.75" customHeight="1" x14ac:dyDescent="0.25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2.75" customHeight="1" x14ac:dyDescent="0.25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2.75" customHeight="1" x14ac:dyDescent="0.25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2.75" customHeight="1" x14ac:dyDescent="0.25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2.75" customHeight="1" x14ac:dyDescent="0.25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2.75" customHeight="1" x14ac:dyDescent="0.25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2.75" customHeight="1" x14ac:dyDescent="0.25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2.75" customHeight="1" x14ac:dyDescent="0.25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2.75" customHeight="1" x14ac:dyDescent="0.25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2.75" customHeight="1" x14ac:dyDescent="0.25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2.75" customHeight="1" x14ac:dyDescent="0.25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2.75" customHeight="1" x14ac:dyDescent="0.25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2.75" customHeight="1" x14ac:dyDescent="0.25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2.75" customHeight="1" x14ac:dyDescent="0.25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2.75" customHeight="1" x14ac:dyDescent="0.25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2.75" customHeight="1" x14ac:dyDescent="0.25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2.75" customHeight="1" x14ac:dyDescent="0.25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2.75" customHeight="1" x14ac:dyDescent="0.25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2.75" customHeight="1" x14ac:dyDescent="0.25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2.75" customHeight="1" x14ac:dyDescent="0.25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2.75" customHeight="1" x14ac:dyDescent="0.25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2.75" customHeight="1" x14ac:dyDescent="0.25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2.75" customHeight="1" x14ac:dyDescent="0.25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2.75" customHeight="1" x14ac:dyDescent="0.25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2.75" customHeight="1" x14ac:dyDescent="0.25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2.75" customHeight="1" x14ac:dyDescent="0.25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2.75" customHeight="1" x14ac:dyDescent="0.25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2.75" customHeight="1" x14ac:dyDescent="0.25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2.75" customHeight="1" x14ac:dyDescent="0.25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2.75" customHeight="1" x14ac:dyDescent="0.25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2.75" customHeight="1" x14ac:dyDescent="0.25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2.75" customHeight="1" x14ac:dyDescent="0.25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2.75" customHeight="1" x14ac:dyDescent="0.25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2.75" customHeight="1" x14ac:dyDescent="0.25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2.75" customHeight="1" x14ac:dyDescent="0.25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2.75" customHeight="1" x14ac:dyDescent="0.25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2.75" customHeight="1" x14ac:dyDescent="0.25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2.75" customHeight="1" x14ac:dyDescent="0.25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2.75" customHeight="1" x14ac:dyDescent="0.25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2.75" customHeight="1" x14ac:dyDescent="0.25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2.75" customHeight="1" x14ac:dyDescent="0.25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2.75" customHeight="1" x14ac:dyDescent="0.25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2.75" customHeight="1" x14ac:dyDescent="0.25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2.75" customHeight="1" x14ac:dyDescent="0.25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2.75" customHeight="1" x14ac:dyDescent="0.25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2.75" customHeight="1" x14ac:dyDescent="0.25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2.75" customHeight="1" x14ac:dyDescent="0.25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2.75" customHeight="1" x14ac:dyDescent="0.25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2.75" customHeight="1" x14ac:dyDescent="0.25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2.75" customHeight="1" x14ac:dyDescent="0.25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2.75" customHeight="1" x14ac:dyDescent="0.25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2.75" customHeight="1" x14ac:dyDescent="0.25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2.75" customHeight="1" x14ac:dyDescent="0.25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2.75" customHeight="1" x14ac:dyDescent="0.25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2.75" customHeight="1" x14ac:dyDescent="0.25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2.75" customHeight="1" x14ac:dyDescent="0.25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2.75" customHeight="1" x14ac:dyDescent="0.25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2.75" customHeight="1" x14ac:dyDescent="0.25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2.75" customHeight="1" x14ac:dyDescent="0.25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2.75" customHeight="1" x14ac:dyDescent="0.25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2.75" customHeight="1" x14ac:dyDescent="0.25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2.75" customHeight="1" x14ac:dyDescent="0.25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2.75" customHeight="1" x14ac:dyDescent="0.25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2.75" customHeight="1" x14ac:dyDescent="0.25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2.75" customHeight="1" x14ac:dyDescent="0.25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2.75" customHeight="1" x14ac:dyDescent="0.25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2.75" customHeight="1" x14ac:dyDescent="0.25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2.75" customHeight="1" x14ac:dyDescent="0.25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2.75" customHeight="1" x14ac:dyDescent="0.25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2.75" customHeight="1" x14ac:dyDescent="0.25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2.75" customHeight="1" x14ac:dyDescent="0.25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2.75" customHeight="1" x14ac:dyDescent="0.25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2.75" customHeight="1" x14ac:dyDescent="0.25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2.75" customHeight="1" x14ac:dyDescent="0.25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2.75" customHeight="1" x14ac:dyDescent="0.25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2.75" customHeight="1" x14ac:dyDescent="0.25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2.75" customHeight="1" x14ac:dyDescent="0.25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2.75" customHeight="1" x14ac:dyDescent="0.25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2.75" customHeight="1" x14ac:dyDescent="0.25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2.75" customHeight="1" x14ac:dyDescent="0.25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2.75" customHeight="1" x14ac:dyDescent="0.25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2.75" customHeight="1" x14ac:dyDescent="0.25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2.75" customHeight="1" x14ac:dyDescent="0.25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2.75" customHeight="1" x14ac:dyDescent="0.25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2.75" customHeight="1" x14ac:dyDescent="0.25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2.75" customHeight="1" x14ac:dyDescent="0.25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2.75" customHeight="1" x14ac:dyDescent="0.25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2.75" customHeight="1" x14ac:dyDescent="0.25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2.75" customHeight="1" x14ac:dyDescent="0.25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2.75" customHeight="1" x14ac:dyDescent="0.25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2.75" customHeight="1" x14ac:dyDescent="0.25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2.75" customHeight="1" x14ac:dyDescent="0.25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2.75" customHeight="1" x14ac:dyDescent="0.25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2.75" customHeight="1" x14ac:dyDescent="0.25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2.75" customHeight="1" x14ac:dyDescent="0.25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2.75" customHeight="1" x14ac:dyDescent="0.25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2.75" customHeight="1" x14ac:dyDescent="0.25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2.75" customHeight="1" x14ac:dyDescent="0.25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2.75" customHeight="1" x14ac:dyDescent="0.25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2.75" customHeight="1" x14ac:dyDescent="0.25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2.75" customHeight="1" x14ac:dyDescent="0.25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2.75" customHeight="1" x14ac:dyDescent="0.25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2.75" customHeight="1" x14ac:dyDescent="0.25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2.75" customHeight="1" x14ac:dyDescent="0.25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2.75" customHeight="1" x14ac:dyDescent="0.25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2.75" customHeight="1" x14ac:dyDescent="0.25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2.75" customHeight="1" x14ac:dyDescent="0.25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2.75" customHeight="1" x14ac:dyDescent="0.25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2.75" customHeight="1" x14ac:dyDescent="0.25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2.75" customHeight="1" x14ac:dyDescent="0.25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2.75" customHeight="1" x14ac:dyDescent="0.25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2.75" customHeight="1" x14ac:dyDescent="0.25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2.75" customHeight="1" x14ac:dyDescent="0.25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2.75" customHeight="1" x14ac:dyDescent="0.25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2.75" customHeight="1" x14ac:dyDescent="0.25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2.75" customHeight="1" x14ac:dyDescent="0.25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2.75" customHeight="1" x14ac:dyDescent="0.25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2.75" customHeight="1" x14ac:dyDescent="0.25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2.75" customHeight="1" x14ac:dyDescent="0.25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2.75" customHeight="1" x14ac:dyDescent="0.25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2.75" customHeight="1" x14ac:dyDescent="0.25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2.75" customHeight="1" x14ac:dyDescent="0.25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2.75" customHeight="1" x14ac:dyDescent="0.25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2.75" customHeight="1" x14ac:dyDescent="0.25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2.75" customHeight="1" x14ac:dyDescent="0.25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2.75" customHeight="1" x14ac:dyDescent="0.25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2.75" customHeight="1" x14ac:dyDescent="0.25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2.75" customHeight="1" x14ac:dyDescent="0.25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2.75" customHeight="1" x14ac:dyDescent="0.25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2.75" customHeight="1" x14ac:dyDescent="0.25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2.75" customHeight="1" x14ac:dyDescent="0.25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2.75" customHeight="1" x14ac:dyDescent="0.25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2.75" customHeight="1" x14ac:dyDescent="0.25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2.75" customHeight="1" x14ac:dyDescent="0.25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2.75" customHeight="1" x14ac:dyDescent="0.25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2.75" customHeight="1" x14ac:dyDescent="0.25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2.75" customHeight="1" x14ac:dyDescent="0.25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2.75" customHeight="1" x14ac:dyDescent="0.25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2.75" customHeight="1" x14ac:dyDescent="0.25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2.75" customHeight="1" x14ac:dyDescent="0.25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2.75" customHeight="1" x14ac:dyDescent="0.25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2.75" customHeight="1" x14ac:dyDescent="0.25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2.75" customHeight="1" x14ac:dyDescent="0.25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2.75" customHeight="1" x14ac:dyDescent="0.25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2.75" customHeight="1" x14ac:dyDescent="0.25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2.75" customHeight="1" x14ac:dyDescent="0.25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2.75" customHeight="1" x14ac:dyDescent="0.25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2.75" customHeight="1" x14ac:dyDescent="0.25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2.75" customHeight="1" x14ac:dyDescent="0.25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2.75" customHeight="1" x14ac:dyDescent="0.25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2.75" customHeight="1" x14ac:dyDescent="0.25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2.75" customHeight="1" x14ac:dyDescent="0.25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2.75" customHeight="1" x14ac:dyDescent="0.25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2.75" customHeight="1" x14ac:dyDescent="0.25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2.75" customHeight="1" x14ac:dyDescent="0.25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2.75" customHeight="1" x14ac:dyDescent="0.25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2.75" customHeight="1" x14ac:dyDescent="0.25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2.75" customHeight="1" x14ac:dyDescent="0.25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2.75" customHeight="1" x14ac:dyDescent="0.25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2.75" customHeight="1" x14ac:dyDescent="0.25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2.75" customHeight="1" x14ac:dyDescent="0.25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2.75" customHeight="1" x14ac:dyDescent="0.25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2.75" customHeight="1" x14ac:dyDescent="0.25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2.75" customHeight="1" x14ac:dyDescent="0.25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2.75" customHeight="1" x14ac:dyDescent="0.25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2.75" customHeight="1" x14ac:dyDescent="0.25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2.75" customHeight="1" x14ac:dyDescent="0.25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2.75" customHeight="1" x14ac:dyDescent="0.25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2.75" customHeight="1" x14ac:dyDescent="0.25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2.75" customHeight="1" x14ac:dyDescent="0.25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2.75" customHeight="1" x14ac:dyDescent="0.25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2.75" customHeight="1" x14ac:dyDescent="0.25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2.75" customHeight="1" x14ac:dyDescent="0.25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2.75" customHeight="1" x14ac:dyDescent="0.25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2.75" customHeight="1" x14ac:dyDescent="0.25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2.75" customHeight="1" x14ac:dyDescent="0.25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2.75" customHeight="1" x14ac:dyDescent="0.25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2.75" customHeight="1" x14ac:dyDescent="0.25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2.75" customHeight="1" x14ac:dyDescent="0.25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2.75" customHeight="1" x14ac:dyDescent="0.25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2.75" customHeight="1" x14ac:dyDescent="0.25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2.75" customHeight="1" x14ac:dyDescent="0.25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2.75" customHeight="1" x14ac:dyDescent="0.25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2.75" customHeight="1" x14ac:dyDescent="0.25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2.75" customHeight="1" x14ac:dyDescent="0.25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2.75" customHeight="1" x14ac:dyDescent="0.25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2.75" customHeight="1" x14ac:dyDescent="0.25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2.75" customHeight="1" x14ac:dyDescent="0.25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2.75" customHeight="1" x14ac:dyDescent="0.25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2.75" customHeight="1" x14ac:dyDescent="0.25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2.75" customHeight="1" x14ac:dyDescent="0.25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2.75" customHeight="1" x14ac:dyDescent="0.25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2.75" customHeight="1" x14ac:dyDescent="0.25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2.75" customHeight="1" x14ac:dyDescent="0.25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2.75" customHeight="1" x14ac:dyDescent="0.25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2.75" customHeight="1" x14ac:dyDescent="0.25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2.75" customHeight="1" x14ac:dyDescent="0.25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2.75" customHeight="1" x14ac:dyDescent="0.25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2.75" customHeight="1" x14ac:dyDescent="0.25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2.75" customHeight="1" x14ac:dyDescent="0.25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2.75" customHeight="1" x14ac:dyDescent="0.25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2.75" customHeight="1" x14ac:dyDescent="0.25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2.75" customHeight="1" x14ac:dyDescent="0.25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2.75" customHeight="1" x14ac:dyDescent="0.25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2.75" customHeight="1" x14ac:dyDescent="0.25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2.75" customHeight="1" x14ac:dyDescent="0.25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2.75" customHeight="1" x14ac:dyDescent="0.25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2.75" customHeight="1" x14ac:dyDescent="0.25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2.75" customHeight="1" x14ac:dyDescent="0.25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2.75" customHeight="1" x14ac:dyDescent="0.25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2.75" customHeight="1" x14ac:dyDescent="0.25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2.75" customHeight="1" x14ac:dyDescent="0.25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2.75" customHeight="1" x14ac:dyDescent="0.25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2.75" customHeight="1" x14ac:dyDescent="0.25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2.75" customHeight="1" x14ac:dyDescent="0.25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2.75" customHeight="1" x14ac:dyDescent="0.25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2.75" customHeight="1" x14ac:dyDescent="0.25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2.75" customHeight="1" x14ac:dyDescent="0.25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2.75" customHeight="1" x14ac:dyDescent="0.25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2.75" customHeight="1" x14ac:dyDescent="0.25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2.75" customHeight="1" x14ac:dyDescent="0.25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2.75" customHeight="1" x14ac:dyDescent="0.25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2.75" customHeight="1" x14ac:dyDescent="0.25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2.75" customHeight="1" x14ac:dyDescent="0.25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2.75" customHeight="1" x14ac:dyDescent="0.25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2.75" customHeight="1" x14ac:dyDescent="0.25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2.75" customHeight="1" x14ac:dyDescent="0.25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2.75" customHeight="1" x14ac:dyDescent="0.25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2.75" customHeight="1" x14ac:dyDescent="0.25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2.75" customHeight="1" x14ac:dyDescent="0.25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2.75" customHeight="1" x14ac:dyDescent="0.25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2.75" customHeight="1" x14ac:dyDescent="0.25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2.75" customHeight="1" x14ac:dyDescent="0.25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2.75" customHeight="1" x14ac:dyDescent="0.25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2.75" customHeight="1" x14ac:dyDescent="0.25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2.75" customHeight="1" x14ac:dyDescent="0.25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2.75" customHeight="1" x14ac:dyDescent="0.25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2.75" customHeight="1" x14ac:dyDescent="0.25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2.75" customHeight="1" x14ac:dyDescent="0.25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2.75" customHeight="1" x14ac:dyDescent="0.25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2.75" customHeight="1" x14ac:dyDescent="0.25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2.75" customHeight="1" x14ac:dyDescent="0.25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2.75" customHeight="1" x14ac:dyDescent="0.25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2.75" customHeight="1" x14ac:dyDescent="0.25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2.75" customHeight="1" x14ac:dyDescent="0.25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2.75" customHeight="1" x14ac:dyDescent="0.25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2.75" customHeight="1" x14ac:dyDescent="0.25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2.75" customHeight="1" x14ac:dyDescent="0.25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2.75" customHeight="1" x14ac:dyDescent="0.25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2.75" customHeight="1" x14ac:dyDescent="0.25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2.75" customHeight="1" x14ac:dyDescent="0.25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2.75" customHeight="1" x14ac:dyDescent="0.25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2.75" customHeight="1" x14ac:dyDescent="0.25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2.75" customHeight="1" x14ac:dyDescent="0.25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2.75" customHeight="1" x14ac:dyDescent="0.25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2.75" customHeight="1" x14ac:dyDescent="0.25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2.75" customHeight="1" x14ac:dyDescent="0.25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2.75" customHeight="1" x14ac:dyDescent="0.25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2.75" customHeight="1" x14ac:dyDescent="0.25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2.75" customHeight="1" x14ac:dyDescent="0.25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2.75" customHeight="1" x14ac:dyDescent="0.25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2.75" customHeight="1" x14ac:dyDescent="0.25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2.75" customHeight="1" x14ac:dyDescent="0.25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2.75" customHeight="1" x14ac:dyDescent="0.25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2.75" customHeight="1" x14ac:dyDescent="0.25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2.75" customHeight="1" x14ac:dyDescent="0.25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2.75" customHeight="1" x14ac:dyDescent="0.25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2.75" customHeight="1" x14ac:dyDescent="0.25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2.75" customHeight="1" x14ac:dyDescent="0.25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2.75" customHeight="1" x14ac:dyDescent="0.25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2.75" customHeight="1" x14ac:dyDescent="0.25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2.75" customHeight="1" x14ac:dyDescent="0.25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2.75" customHeight="1" x14ac:dyDescent="0.25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2.75" customHeight="1" x14ac:dyDescent="0.25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2.75" customHeight="1" x14ac:dyDescent="0.25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2.75" customHeight="1" x14ac:dyDescent="0.25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2.75" customHeight="1" x14ac:dyDescent="0.25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2.75" customHeight="1" x14ac:dyDescent="0.25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2.75" customHeight="1" x14ac:dyDescent="0.25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2.75" customHeight="1" x14ac:dyDescent="0.25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2.75" customHeight="1" x14ac:dyDescent="0.25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2.75" customHeight="1" x14ac:dyDescent="0.25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2.75" customHeight="1" x14ac:dyDescent="0.25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2.75" customHeight="1" x14ac:dyDescent="0.25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2.75" customHeight="1" x14ac:dyDescent="0.25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2.75" customHeight="1" x14ac:dyDescent="0.25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2.75" customHeight="1" x14ac:dyDescent="0.25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2.75" customHeight="1" x14ac:dyDescent="0.25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2.75" customHeight="1" x14ac:dyDescent="0.25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2.75" customHeight="1" x14ac:dyDescent="0.25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2.75" customHeight="1" x14ac:dyDescent="0.25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2.75" customHeight="1" x14ac:dyDescent="0.25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2.75" customHeight="1" x14ac:dyDescent="0.25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2.75" customHeight="1" x14ac:dyDescent="0.25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2.75" customHeight="1" x14ac:dyDescent="0.25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2.75" customHeight="1" x14ac:dyDescent="0.25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2.75" customHeight="1" x14ac:dyDescent="0.25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2.75" customHeight="1" x14ac:dyDescent="0.25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2.75" customHeight="1" x14ac:dyDescent="0.25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2.75" customHeight="1" x14ac:dyDescent="0.25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2.75" customHeight="1" x14ac:dyDescent="0.25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2.75" customHeight="1" x14ac:dyDescent="0.25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2.75" customHeight="1" x14ac:dyDescent="0.25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2.75" customHeight="1" x14ac:dyDescent="0.25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2.75" customHeight="1" x14ac:dyDescent="0.25">
      <c r="A996" s="12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2.75" customHeight="1" x14ac:dyDescent="0.25">
      <c r="A997" s="12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2.75" customHeight="1" x14ac:dyDescent="0.25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2.75" customHeight="1" x14ac:dyDescent="0.25">
      <c r="A999" s="12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2.75" customHeight="1" x14ac:dyDescent="0.25">
      <c r="A1000" s="12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5">
    <mergeCell ref="B2:F2"/>
    <mergeCell ref="B4:D4"/>
    <mergeCell ref="B5:D5"/>
    <mergeCell ref="A6:A7"/>
    <mergeCell ref="B6:D7"/>
  </mergeCells>
  <pageMargins left="0.47013888888888888" right="0.47013888888888888" top="0.5" bottom="0.35138888888888886" header="0" footer="0"/>
  <pageSetup paperSize="9" orientation="landscape"/>
  <headerFooter>
    <oddFooter>&amp;L 02ae-BM/PM/HDCV/FSOFT v2/1&amp;CInternal use&amp;R&amp;P/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F21" sqref="F21"/>
    </sheetView>
  </sheetViews>
  <sheetFormatPr defaultColWidth="12.6640625" defaultRowHeight="15" customHeight="1" x14ac:dyDescent="0.2"/>
  <cols>
    <col min="1" max="1" width="7.109375" customWidth="1"/>
    <col min="2" max="2" width="14.77734375" customWidth="1"/>
    <col min="3" max="3" width="12.6640625" customWidth="1"/>
    <col min="4" max="4" width="16" customWidth="1"/>
    <col min="5" max="5" width="21" customWidth="1"/>
    <col min="6" max="6" width="12.44140625" customWidth="1"/>
    <col min="7" max="7" width="22.44140625" customWidth="1"/>
    <col min="8" max="8" width="33.77734375" customWidth="1"/>
    <col min="9" max="26" width="9" customWidth="1"/>
  </cols>
  <sheetData>
    <row r="1" spans="1:26" ht="12.75" customHeight="1" x14ac:dyDescent="0.25">
      <c r="A1" s="42"/>
      <c r="B1" s="42"/>
      <c r="C1" s="42"/>
      <c r="D1" s="43"/>
      <c r="E1" s="44"/>
      <c r="F1" s="43"/>
      <c r="G1" s="43"/>
      <c r="H1" s="43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12.75" customHeight="1" x14ac:dyDescent="0.4">
      <c r="A2" s="42"/>
      <c r="B2" s="42"/>
      <c r="C2" s="42"/>
      <c r="D2" s="43"/>
      <c r="E2" s="45" t="s">
        <v>69</v>
      </c>
      <c r="F2" s="45"/>
      <c r="G2" s="46"/>
      <c r="H2" s="4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3.5" customHeight="1" x14ac:dyDescent="0.25">
      <c r="A3" s="42"/>
      <c r="B3" s="42"/>
      <c r="C3" s="42"/>
      <c r="D3" s="43"/>
      <c r="E3" s="44"/>
      <c r="F3" s="47"/>
      <c r="G3" s="47"/>
      <c r="H3" s="43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4.25" customHeight="1" x14ac:dyDescent="0.25">
      <c r="A4" s="295" t="s">
        <v>46</v>
      </c>
      <c r="B4" s="282"/>
      <c r="C4" s="282"/>
      <c r="D4" s="296"/>
      <c r="E4" s="297" t="str">
        <f>Cover!B4</f>
        <v>Black box</v>
      </c>
      <c r="F4" s="282"/>
      <c r="G4" s="282"/>
      <c r="H4" s="283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4.25" customHeight="1" x14ac:dyDescent="0.25">
      <c r="A5" s="295" t="s">
        <v>49</v>
      </c>
      <c r="B5" s="282"/>
      <c r="C5" s="282"/>
      <c r="D5" s="296"/>
      <c r="E5" s="297" t="str">
        <f>Cover!B5</f>
        <v>001-KTPM</v>
      </c>
      <c r="F5" s="282"/>
      <c r="G5" s="282"/>
      <c r="H5" s="283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4.25" customHeight="1" x14ac:dyDescent="0.25">
      <c r="A6" s="298" t="s">
        <v>70</v>
      </c>
      <c r="B6" s="282"/>
      <c r="C6" s="282"/>
      <c r="D6" s="283"/>
      <c r="E6" s="48">
        <v>100</v>
      </c>
      <c r="F6" s="49"/>
      <c r="G6" s="49"/>
      <c r="H6" s="50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2.75" customHeight="1" x14ac:dyDescent="0.25">
      <c r="A7" s="293" t="s">
        <v>71</v>
      </c>
      <c r="B7" s="282"/>
      <c r="C7" s="282"/>
      <c r="D7" s="283"/>
      <c r="E7" s="294" t="s">
        <v>72</v>
      </c>
      <c r="F7" s="282"/>
      <c r="G7" s="282"/>
      <c r="H7" s="283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2.75" customHeight="1" x14ac:dyDescent="0.25">
      <c r="A8" s="52"/>
      <c r="B8" s="52"/>
      <c r="C8" s="52"/>
      <c r="D8" s="18"/>
      <c r="E8" s="51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2.75" customHeight="1" x14ac:dyDescent="0.2">
      <c r="A9" s="53"/>
      <c r="B9" s="53"/>
      <c r="C9" s="53"/>
      <c r="D9" s="54"/>
      <c r="E9" s="55"/>
      <c r="F9" s="54"/>
      <c r="G9" s="54"/>
      <c r="H9" s="54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spans="1:26" ht="24" customHeight="1" x14ac:dyDescent="0.25">
      <c r="A10" s="57" t="s">
        <v>73</v>
      </c>
      <c r="B10" s="58" t="s">
        <v>74</v>
      </c>
      <c r="C10" s="59" t="s">
        <v>75</v>
      </c>
      <c r="D10" s="60" t="s">
        <v>76</v>
      </c>
      <c r="E10" s="61" t="s">
        <v>77</v>
      </c>
      <c r="F10" s="60" t="s">
        <v>78</v>
      </c>
      <c r="G10" s="62" t="s">
        <v>79</v>
      </c>
      <c r="H10" s="63" t="s">
        <v>80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12.75" customHeight="1" x14ac:dyDescent="0.25">
      <c r="A11" s="65">
        <v>1</v>
      </c>
      <c r="B11" s="66"/>
      <c r="C11" s="66" t="s">
        <v>81</v>
      </c>
      <c r="D11" s="67" t="s">
        <v>281</v>
      </c>
      <c r="E11" s="68" t="s">
        <v>281</v>
      </c>
      <c r="F11" s="69" t="s">
        <v>82</v>
      </c>
      <c r="G11" s="70" t="s">
        <v>83</v>
      </c>
      <c r="H11" s="71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5">
      <c r="A12" s="65">
        <v>2</v>
      </c>
      <c r="B12" s="66"/>
      <c r="C12" s="66" t="s">
        <v>84</v>
      </c>
      <c r="D12" s="67" t="s">
        <v>282</v>
      </c>
      <c r="E12" s="67" t="s">
        <v>282</v>
      </c>
      <c r="F12" s="69" t="s">
        <v>85</v>
      </c>
      <c r="G12" s="70" t="s">
        <v>86</v>
      </c>
      <c r="H12" s="71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5">
      <c r="A13" s="65">
        <v>3</v>
      </c>
      <c r="B13" s="66"/>
      <c r="C13" s="66" t="s">
        <v>87</v>
      </c>
      <c r="D13" s="67" t="s">
        <v>283</v>
      </c>
      <c r="E13" s="67" t="s">
        <v>283</v>
      </c>
      <c r="F13" s="69" t="s">
        <v>88</v>
      </c>
      <c r="G13" s="70" t="s">
        <v>83</v>
      </c>
      <c r="H13" s="71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customHeight="1" x14ac:dyDescent="0.25">
      <c r="A14" s="65">
        <v>4</v>
      </c>
      <c r="B14" s="66"/>
      <c r="C14" s="66" t="s">
        <v>289</v>
      </c>
      <c r="D14" s="67" t="s">
        <v>284</v>
      </c>
      <c r="E14" s="67" t="s">
        <v>284</v>
      </c>
      <c r="F14" s="69" t="s">
        <v>89</v>
      </c>
      <c r="G14" s="70" t="s">
        <v>86</v>
      </c>
      <c r="H14" s="71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2.75" customHeight="1" x14ac:dyDescent="0.25">
      <c r="A15" s="65">
        <v>5</v>
      </c>
      <c r="B15" s="66"/>
      <c r="C15" s="66" t="s">
        <v>290</v>
      </c>
      <c r="D15" s="67" t="s">
        <v>285</v>
      </c>
      <c r="E15" s="67" t="s">
        <v>285</v>
      </c>
      <c r="F15" s="69" t="s">
        <v>90</v>
      </c>
      <c r="G15" s="70" t="s">
        <v>91</v>
      </c>
      <c r="H15" s="71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2.75" customHeight="1" x14ac:dyDescent="0.25">
      <c r="A16" s="65">
        <v>6</v>
      </c>
      <c r="B16" s="66"/>
      <c r="C16" s="66" t="s">
        <v>291</v>
      </c>
      <c r="D16" s="67" t="s">
        <v>286</v>
      </c>
      <c r="E16" s="67" t="s">
        <v>286</v>
      </c>
      <c r="F16" s="69" t="s">
        <v>92</v>
      </c>
      <c r="G16" s="70" t="s">
        <v>86</v>
      </c>
      <c r="H16" s="71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2.75" customHeight="1" x14ac:dyDescent="0.25">
      <c r="A17" s="65">
        <v>7</v>
      </c>
      <c r="B17" s="66"/>
      <c r="C17" s="66" t="s">
        <v>292</v>
      </c>
      <c r="D17" s="67" t="s">
        <v>287</v>
      </c>
      <c r="E17" s="67" t="s">
        <v>287</v>
      </c>
      <c r="F17" s="69" t="s">
        <v>93</v>
      </c>
      <c r="G17" s="70" t="s">
        <v>83</v>
      </c>
      <c r="H17" s="71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2.75" customHeight="1" x14ac:dyDescent="0.25">
      <c r="A18" s="65">
        <v>8</v>
      </c>
      <c r="B18" s="66"/>
      <c r="C18" s="66" t="s">
        <v>293</v>
      </c>
      <c r="D18" s="67" t="s">
        <v>288</v>
      </c>
      <c r="E18" s="67" t="s">
        <v>288</v>
      </c>
      <c r="F18" s="69" t="s">
        <v>94</v>
      </c>
      <c r="G18" s="70" t="s">
        <v>91</v>
      </c>
      <c r="H18" s="71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2.75" customHeight="1" x14ac:dyDescent="0.25">
      <c r="A19" s="65"/>
      <c r="B19" s="66"/>
      <c r="C19" s="66"/>
      <c r="D19" s="67"/>
      <c r="E19" s="68"/>
      <c r="F19" s="72"/>
      <c r="G19" s="72"/>
      <c r="H19" s="71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2.75" customHeight="1" x14ac:dyDescent="0.25">
      <c r="A20" s="65"/>
      <c r="B20" s="66"/>
      <c r="C20" s="66"/>
      <c r="D20" s="67"/>
      <c r="E20" s="68"/>
      <c r="F20" s="72"/>
      <c r="G20" s="72"/>
      <c r="H20" s="71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2.75" customHeight="1" x14ac:dyDescent="0.25">
      <c r="A21" s="65"/>
      <c r="B21" s="66"/>
      <c r="C21" s="66"/>
      <c r="D21" s="67"/>
      <c r="E21" s="68"/>
      <c r="F21" s="72"/>
      <c r="G21" s="72"/>
      <c r="H21" s="71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2.75" customHeight="1" x14ac:dyDescent="0.25">
      <c r="A22" s="65"/>
      <c r="B22" s="66"/>
      <c r="C22" s="66"/>
      <c r="D22" s="67"/>
      <c r="E22" s="68"/>
      <c r="F22" s="72"/>
      <c r="G22" s="72"/>
      <c r="H22" s="71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2.75" customHeight="1" x14ac:dyDescent="0.25">
      <c r="A23" s="73"/>
      <c r="B23" s="74"/>
      <c r="C23" s="74"/>
      <c r="D23" s="75"/>
      <c r="E23" s="76"/>
      <c r="F23" s="77"/>
      <c r="G23" s="77"/>
      <c r="H23" s="7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2.75" customHeight="1" x14ac:dyDescent="0.25">
      <c r="A24" s="42"/>
      <c r="B24" s="42"/>
      <c r="C24" s="42"/>
      <c r="D24" s="43"/>
      <c r="E24" s="44"/>
      <c r="F24" s="43"/>
      <c r="G24" s="43"/>
      <c r="H24" s="43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2.75" customHeight="1" x14ac:dyDescent="0.25">
      <c r="A25" s="42"/>
      <c r="B25" s="42"/>
      <c r="C25" s="42"/>
      <c r="D25" s="43"/>
      <c r="E25" s="44"/>
      <c r="F25" s="43"/>
      <c r="G25" s="43"/>
      <c r="H25" s="43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2.75" customHeight="1" x14ac:dyDescent="0.25">
      <c r="A26" s="42"/>
      <c r="B26" s="42"/>
      <c r="C26" s="42"/>
      <c r="D26" s="43"/>
      <c r="E26" s="44"/>
      <c r="F26" s="43"/>
      <c r="G26" s="43"/>
      <c r="H26" s="43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2.75" customHeight="1" x14ac:dyDescent="0.25">
      <c r="A27" s="42"/>
      <c r="B27" s="42"/>
      <c r="C27" s="42"/>
      <c r="D27" s="43"/>
      <c r="E27" s="44"/>
      <c r="F27" s="43"/>
      <c r="G27" s="43"/>
      <c r="H27" s="43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2.75" customHeight="1" x14ac:dyDescent="0.25">
      <c r="A28" s="42"/>
      <c r="B28" s="42"/>
      <c r="C28" s="42"/>
      <c r="D28" s="43"/>
      <c r="E28" s="44"/>
      <c r="F28" s="43"/>
      <c r="G28" s="43"/>
      <c r="H28" s="43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2.75" customHeight="1" x14ac:dyDescent="0.25">
      <c r="A29" s="42"/>
      <c r="B29" s="42"/>
      <c r="C29" s="42"/>
      <c r="D29" s="43"/>
      <c r="E29" s="44"/>
      <c r="F29" s="43"/>
      <c r="G29" s="43"/>
      <c r="H29" s="43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2.75" customHeight="1" x14ac:dyDescent="0.25">
      <c r="A30" s="42"/>
      <c r="B30" s="42"/>
      <c r="C30" s="42"/>
      <c r="D30" s="43"/>
      <c r="E30" s="44"/>
      <c r="F30" s="43"/>
      <c r="G30" s="43"/>
      <c r="H30" s="43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2.75" customHeight="1" x14ac:dyDescent="0.25">
      <c r="A31" s="42"/>
      <c r="B31" s="42"/>
      <c r="C31" s="42"/>
      <c r="D31" s="43"/>
      <c r="E31" s="44"/>
      <c r="F31" s="43"/>
      <c r="G31" s="43"/>
      <c r="H31" s="43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2.75" customHeight="1" x14ac:dyDescent="0.25">
      <c r="A32" s="42"/>
      <c r="B32" s="42"/>
      <c r="C32" s="42"/>
      <c r="D32" s="43"/>
      <c r="E32" s="44"/>
      <c r="F32" s="43"/>
      <c r="G32" s="43"/>
      <c r="H32" s="43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2.75" customHeight="1" x14ac:dyDescent="0.25">
      <c r="A33" s="42"/>
      <c r="B33" s="42"/>
      <c r="C33" s="42"/>
      <c r="D33" s="43"/>
      <c r="E33" s="44"/>
      <c r="F33" s="43"/>
      <c r="G33" s="43"/>
      <c r="H33" s="43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2.75" customHeight="1" x14ac:dyDescent="0.25">
      <c r="A34" s="42"/>
      <c r="B34" s="42"/>
      <c r="C34" s="42"/>
      <c r="D34" s="43"/>
      <c r="E34" s="44"/>
      <c r="F34" s="43"/>
      <c r="G34" s="43"/>
      <c r="H34" s="43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2.75" customHeight="1" x14ac:dyDescent="0.25">
      <c r="A35" s="42"/>
      <c r="B35" s="42"/>
      <c r="C35" s="42"/>
      <c r="D35" s="43"/>
      <c r="E35" s="44"/>
      <c r="F35" s="43"/>
      <c r="G35" s="43"/>
      <c r="H35" s="43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customHeight="1" x14ac:dyDescent="0.25">
      <c r="A36" s="42"/>
      <c r="B36" s="42"/>
      <c r="C36" s="42"/>
      <c r="D36" s="43"/>
      <c r="E36" s="44"/>
      <c r="F36" s="43"/>
      <c r="G36" s="43"/>
      <c r="H36" s="43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2.75" customHeight="1" x14ac:dyDescent="0.25">
      <c r="A37" s="42"/>
      <c r="B37" s="42"/>
      <c r="C37" s="42"/>
      <c r="D37" s="43"/>
      <c r="E37" s="44"/>
      <c r="F37" s="43"/>
      <c r="G37" s="43"/>
      <c r="H37" s="43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customHeight="1" x14ac:dyDescent="0.25">
      <c r="A38" s="42"/>
      <c r="B38" s="42"/>
      <c r="C38" s="42"/>
      <c r="D38" s="43"/>
      <c r="E38" s="44"/>
      <c r="F38" s="43"/>
      <c r="G38" s="43"/>
      <c r="H38" s="43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5">
      <c r="A39" s="42"/>
      <c r="B39" s="42"/>
      <c r="C39" s="42"/>
      <c r="D39" s="43"/>
      <c r="E39" s="44"/>
      <c r="F39" s="43"/>
      <c r="G39" s="43"/>
      <c r="H39" s="43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5">
      <c r="A40" s="42"/>
      <c r="B40" s="42"/>
      <c r="C40" s="42"/>
      <c r="D40" s="43"/>
      <c r="E40" s="44"/>
      <c r="F40" s="43"/>
      <c r="G40" s="43"/>
      <c r="H40" s="43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5">
      <c r="A41" s="42"/>
      <c r="B41" s="42"/>
      <c r="C41" s="42"/>
      <c r="D41" s="43"/>
      <c r="E41" s="44"/>
      <c r="F41" s="43"/>
      <c r="G41" s="43"/>
      <c r="H41" s="43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5">
      <c r="A42" s="42"/>
      <c r="B42" s="42"/>
      <c r="C42" s="42"/>
      <c r="D42" s="43"/>
      <c r="E42" s="44"/>
      <c r="F42" s="43"/>
      <c r="G42" s="43"/>
      <c r="H42" s="43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5">
      <c r="A43" s="42"/>
      <c r="B43" s="42"/>
      <c r="C43" s="42"/>
      <c r="D43" s="43"/>
      <c r="E43" s="44"/>
      <c r="F43" s="43"/>
      <c r="G43" s="43"/>
      <c r="H43" s="43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5">
      <c r="A44" s="42"/>
      <c r="B44" s="42"/>
      <c r="C44" s="42"/>
      <c r="D44" s="43"/>
      <c r="E44" s="44"/>
      <c r="F44" s="43"/>
      <c r="G44" s="43"/>
      <c r="H44" s="43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5">
      <c r="A45" s="42"/>
      <c r="B45" s="42"/>
      <c r="C45" s="42"/>
      <c r="D45" s="43"/>
      <c r="E45" s="44"/>
      <c r="F45" s="43"/>
      <c r="G45" s="43"/>
      <c r="H45" s="43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5">
      <c r="A46" s="42"/>
      <c r="B46" s="42"/>
      <c r="C46" s="42"/>
      <c r="D46" s="43"/>
      <c r="E46" s="44"/>
      <c r="F46" s="43"/>
      <c r="G46" s="43"/>
      <c r="H46" s="43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5">
      <c r="A47" s="42"/>
      <c r="B47" s="42"/>
      <c r="C47" s="42"/>
      <c r="D47" s="43"/>
      <c r="E47" s="44"/>
      <c r="F47" s="43"/>
      <c r="G47" s="43"/>
      <c r="H47" s="43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5">
      <c r="A48" s="42"/>
      <c r="B48" s="42"/>
      <c r="C48" s="42"/>
      <c r="D48" s="43"/>
      <c r="E48" s="44"/>
      <c r="F48" s="43"/>
      <c r="G48" s="43"/>
      <c r="H48" s="43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5">
      <c r="A49" s="42"/>
      <c r="B49" s="42"/>
      <c r="C49" s="42"/>
      <c r="D49" s="43"/>
      <c r="E49" s="44"/>
      <c r="F49" s="43"/>
      <c r="G49" s="43"/>
      <c r="H49" s="43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5">
      <c r="A50" s="42"/>
      <c r="B50" s="42"/>
      <c r="C50" s="42"/>
      <c r="D50" s="43"/>
      <c r="E50" s="44"/>
      <c r="F50" s="43"/>
      <c r="G50" s="43"/>
      <c r="H50" s="43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5">
      <c r="A51" s="42"/>
      <c r="B51" s="42"/>
      <c r="C51" s="42"/>
      <c r="D51" s="43"/>
      <c r="E51" s="44"/>
      <c r="F51" s="43"/>
      <c r="G51" s="43"/>
      <c r="H51" s="43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5">
      <c r="A52" s="42"/>
      <c r="B52" s="42"/>
      <c r="C52" s="42"/>
      <c r="D52" s="43"/>
      <c r="E52" s="44"/>
      <c r="F52" s="43"/>
      <c r="G52" s="43"/>
      <c r="H52" s="43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5">
      <c r="A53" s="42"/>
      <c r="B53" s="42"/>
      <c r="C53" s="42"/>
      <c r="D53" s="43"/>
      <c r="E53" s="44"/>
      <c r="F53" s="43"/>
      <c r="G53" s="43"/>
      <c r="H53" s="43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5">
      <c r="A54" s="42"/>
      <c r="B54" s="42"/>
      <c r="C54" s="42"/>
      <c r="D54" s="43"/>
      <c r="E54" s="44"/>
      <c r="F54" s="43"/>
      <c r="G54" s="43"/>
      <c r="H54" s="43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5">
      <c r="A55" s="42"/>
      <c r="B55" s="42"/>
      <c r="C55" s="42"/>
      <c r="D55" s="43"/>
      <c r="E55" s="44"/>
      <c r="F55" s="43"/>
      <c r="G55" s="43"/>
      <c r="H55" s="43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5">
      <c r="A56" s="42"/>
      <c r="B56" s="42"/>
      <c r="C56" s="42"/>
      <c r="D56" s="43"/>
      <c r="E56" s="44"/>
      <c r="F56" s="43"/>
      <c r="G56" s="43"/>
      <c r="H56" s="43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5">
      <c r="A57" s="42"/>
      <c r="B57" s="42"/>
      <c r="C57" s="42"/>
      <c r="D57" s="43"/>
      <c r="E57" s="44"/>
      <c r="F57" s="43"/>
      <c r="G57" s="43"/>
      <c r="H57" s="43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5">
      <c r="A58" s="42"/>
      <c r="B58" s="42"/>
      <c r="C58" s="42"/>
      <c r="D58" s="43"/>
      <c r="E58" s="44"/>
      <c r="F58" s="43"/>
      <c r="G58" s="43"/>
      <c r="H58" s="43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5">
      <c r="A59" s="42"/>
      <c r="B59" s="42"/>
      <c r="C59" s="42"/>
      <c r="D59" s="43"/>
      <c r="E59" s="44"/>
      <c r="F59" s="43"/>
      <c r="G59" s="43"/>
      <c r="H59" s="43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5">
      <c r="A60" s="42"/>
      <c r="B60" s="42"/>
      <c r="C60" s="42"/>
      <c r="D60" s="43"/>
      <c r="E60" s="44"/>
      <c r="F60" s="43"/>
      <c r="G60" s="43"/>
      <c r="H60" s="43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5">
      <c r="A61" s="42"/>
      <c r="B61" s="42"/>
      <c r="C61" s="42"/>
      <c r="D61" s="43"/>
      <c r="E61" s="44"/>
      <c r="F61" s="43"/>
      <c r="G61" s="43"/>
      <c r="H61" s="43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5">
      <c r="A62" s="42"/>
      <c r="B62" s="42"/>
      <c r="C62" s="42"/>
      <c r="D62" s="43"/>
      <c r="E62" s="44"/>
      <c r="F62" s="43"/>
      <c r="G62" s="43"/>
      <c r="H62" s="43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5">
      <c r="A63" s="42"/>
      <c r="B63" s="42"/>
      <c r="C63" s="42"/>
      <c r="D63" s="43"/>
      <c r="E63" s="44"/>
      <c r="F63" s="43"/>
      <c r="G63" s="43"/>
      <c r="H63" s="43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5">
      <c r="A64" s="42"/>
      <c r="B64" s="42"/>
      <c r="C64" s="42"/>
      <c r="D64" s="43"/>
      <c r="E64" s="44"/>
      <c r="F64" s="43"/>
      <c r="G64" s="43"/>
      <c r="H64" s="43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5">
      <c r="A65" s="42"/>
      <c r="B65" s="42"/>
      <c r="C65" s="42"/>
      <c r="D65" s="43"/>
      <c r="E65" s="44"/>
      <c r="F65" s="43"/>
      <c r="G65" s="43"/>
      <c r="H65" s="43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5">
      <c r="A66" s="42"/>
      <c r="B66" s="42"/>
      <c r="C66" s="42"/>
      <c r="D66" s="43"/>
      <c r="E66" s="44"/>
      <c r="F66" s="43"/>
      <c r="G66" s="43"/>
      <c r="H66" s="43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5">
      <c r="A67" s="42"/>
      <c r="B67" s="42"/>
      <c r="C67" s="42"/>
      <c r="D67" s="43"/>
      <c r="E67" s="44"/>
      <c r="F67" s="43"/>
      <c r="G67" s="43"/>
      <c r="H67" s="43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5">
      <c r="A68" s="42"/>
      <c r="B68" s="42"/>
      <c r="C68" s="42"/>
      <c r="D68" s="43"/>
      <c r="E68" s="44"/>
      <c r="F68" s="43"/>
      <c r="G68" s="43"/>
      <c r="H68" s="43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5">
      <c r="A69" s="42"/>
      <c r="B69" s="42"/>
      <c r="C69" s="42"/>
      <c r="D69" s="43"/>
      <c r="E69" s="44"/>
      <c r="F69" s="43"/>
      <c r="G69" s="43"/>
      <c r="H69" s="43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5">
      <c r="A70" s="42"/>
      <c r="B70" s="42"/>
      <c r="C70" s="42"/>
      <c r="D70" s="43"/>
      <c r="E70" s="44"/>
      <c r="F70" s="43"/>
      <c r="G70" s="43"/>
      <c r="H70" s="43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5">
      <c r="A71" s="42"/>
      <c r="B71" s="42"/>
      <c r="C71" s="42"/>
      <c r="D71" s="43"/>
      <c r="E71" s="44"/>
      <c r="F71" s="43"/>
      <c r="G71" s="43"/>
      <c r="H71" s="43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5">
      <c r="A72" s="42"/>
      <c r="B72" s="42"/>
      <c r="C72" s="42"/>
      <c r="D72" s="43"/>
      <c r="E72" s="44"/>
      <c r="F72" s="43"/>
      <c r="G72" s="43"/>
      <c r="H72" s="43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5">
      <c r="A73" s="42"/>
      <c r="B73" s="42"/>
      <c r="C73" s="42"/>
      <c r="D73" s="43"/>
      <c r="E73" s="44"/>
      <c r="F73" s="43"/>
      <c r="G73" s="43"/>
      <c r="H73" s="43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5">
      <c r="A74" s="42"/>
      <c r="B74" s="42"/>
      <c r="C74" s="42"/>
      <c r="D74" s="43"/>
      <c r="E74" s="44"/>
      <c r="F74" s="43"/>
      <c r="G74" s="43"/>
      <c r="H74" s="43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5">
      <c r="A75" s="42"/>
      <c r="B75" s="42"/>
      <c r="C75" s="42"/>
      <c r="D75" s="43"/>
      <c r="E75" s="44"/>
      <c r="F75" s="43"/>
      <c r="G75" s="43"/>
      <c r="H75" s="43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5">
      <c r="A76" s="42"/>
      <c r="B76" s="42"/>
      <c r="C76" s="42"/>
      <c r="D76" s="43"/>
      <c r="E76" s="44"/>
      <c r="F76" s="43"/>
      <c r="G76" s="43"/>
      <c r="H76" s="43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5">
      <c r="A77" s="42"/>
      <c r="B77" s="42"/>
      <c r="C77" s="42"/>
      <c r="D77" s="43"/>
      <c r="E77" s="44"/>
      <c r="F77" s="43"/>
      <c r="G77" s="43"/>
      <c r="H77" s="43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5">
      <c r="A78" s="42"/>
      <c r="B78" s="42"/>
      <c r="C78" s="42"/>
      <c r="D78" s="43"/>
      <c r="E78" s="44"/>
      <c r="F78" s="43"/>
      <c r="G78" s="43"/>
      <c r="H78" s="43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5">
      <c r="A79" s="42"/>
      <c r="B79" s="42"/>
      <c r="C79" s="42"/>
      <c r="D79" s="43"/>
      <c r="E79" s="44"/>
      <c r="F79" s="43"/>
      <c r="G79" s="43"/>
      <c r="H79" s="43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5">
      <c r="A80" s="42"/>
      <c r="B80" s="42"/>
      <c r="C80" s="42"/>
      <c r="D80" s="43"/>
      <c r="E80" s="44"/>
      <c r="F80" s="43"/>
      <c r="G80" s="43"/>
      <c r="H80" s="43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5">
      <c r="A81" s="42"/>
      <c r="B81" s="42"/>
      <c r="C81" s="42"/>
      <c r="D81" s="43"/>
      <c r="E81" s="44"/>
      <c r="F81" s="43"/>
      <c r="G81" s="43"/>
      <c r="H81" s="43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5">
      <c r="A82" s="42"/>
      <c r="B82" s="42"/>
      <c r="C82" s="42"/>
      <c r="D82" s="43"/>
      <c r="E82" s="44"/>
      <c r="F82" s="43"/>
      <c r="G82" s="43"/>
      <c r="H82" s="43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5">
      <c r="A83" s="42"/>
      <c r="B83" s="42"/>
      <c r="C83" s="42"/>
      <c r="D83" s="43"/>
      <c r="E83" s="44"/>
      <c r="F83" s="43"/>
      <c r="G83" s="43"/>
      <c r="H83" s="43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5">
      <c r="A84" s="42"/>
      <c r="B84" s="42"/>
      <c r="C84" s="42"/>
      <c r="D84" s="43"/>
      <c r="E84" s="44"/>
      <c r="F84" s="43"/>
      <c r="G84" s="43"/>
      <c r="H84" s="43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5">
      <c r="A85" s="42"/>
      <c r="B85" s="42"/>
      <c r="C85" s="42"/>
      <c r="D85" s="43"/>
      <c r="E85" s="44"/>
      <c r="F85" s="43"/>
      <c r="G85" s="43"/>
      <c r="H85" s="43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5">
      <c r="A86" s="42"/>
      <c r="B86" s="42"/>
      <c r="C86" s="42"/>
      <c r="D86" s="43"/>
      <c r="E86" s="44"/>
      <c r="F86" s="43"/>
      <c r="G86" s="43"/>
      <c r="H86" s="43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5">
      <c r="A87" s="42"/>
      <c r="B87" s="42"/>
      <c r="C87" s="42"/>
      <c r="D87" s="43"/>
      <c r="E87" s="44"/>
      <c r="F87" s="43"/>
      <c r="G87" s="43"/>
      <c r="H87" s="43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5">
      <c r="A88" s="42"/>
      <c r="B88" s="42"/>
      <c r="C88" s="42"/>
      <c r="D88" s="43"/>
      <c r="E88" s="44"/>
      <c r="F88" s="43"/>
      <c r="G88" s="43"/>
      <c r="H88" s="43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5">
      <c r="A89" s="42"/>
      <c r="B89" s="42"/>
      <c r="C89" s="42"/>
      <c r="D89" s="43"/>
      <c r="E89" s="44"/>
      <c r="F89" s="43"/>
      <c r="G89" s="43"/>
      <c r="H89" s="43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5">
      <c r="A90" s="42"/>
      <c r="B90" s="42"/>
      <c r="C90" s="42"/>
      <c r="D90" s="43"/>
      <c r="E90" s="44"/>
      <c r="F90" s="43"/>
      <c r="G90" s="43"/>
      <c r="H90" s="43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5">
      <c r="A91" s="42"/>
      <c r="B91" s="42"/>
      <c r="C91" s="42"/>
      <c r="D91" s="43"/>
      <c r="E91" s="44"/>
      <c r="F91" s="43"/>
      <c r="G91" s="43"/>
      <c r="H91" s="43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5">
      <c r="A92" s="42"/>
      <c r="B92" s="42"/>
      <c r="C92" s="42"/>
      <c r="D92" s="43"/>
      <c r="E92" s="44"/>
      <c r="F92" s="43"/>
      <c r="G92" s="43"/>
      <c r="H92" s="43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5">
      <c r="A93" s="42"/>
      <c r="B93" s="42"/>
      <c r="C93" s="42"/>
      <c r="D93" s="43"/>
      <c r="E93" s="44"/>
      <c r="F93" s="43"/>
      <c r="G93" s="43"/>
      <c r="H93" s="43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5">
      <c r="A94" s="42"/>
      <c r="B94" s="42"/>
      <c r="C94" s="42"/>
      <c r="D94" s="43"/>
      <c r="E94" s="44"/>
      <c r="F94" s="43"/>
      <c r="G94" s="43"/>
      <c r="H94" s="43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5">
      <c r="A95" s="42"/>
      <c r="B95" s="42"/>
      <c r="C95" s="42"/>
      <c r="D95" s="43"/>
      <c r="E95" s="44"/>
      <c r="F95" s="43"/>
      <c r="G95" s="43"/>
      <c r="H95" s="43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5">
      <c r="A96" s="42"/>
      <c r="B96" s="42"/>
      <c r="C96" s="42"/>
      <c r="D96" s="43"/>
      <c r="E96" s="44"/>
      <c r="F96" s="43"/>
      <c r="G96" s="43"/>
      <c r="H96" s="43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5">
      <c r="A97" s="42"/>
      <c r="B97" s="42"/>
      <c r="C97" s="42"/>
      <c r="D97" s="43"/>
      <c r="E97" s="44"/>
      <c r="F97" s="43"/>
      <c r="G97" s="43"/>
      <c r="H97" s="43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5">
      <c r="A98" s="42"/>
      <c r="B98" s="42"/>
      <c r="C98" s="42"/>
      <c r="D98" s="43"/>
      <c r="E98" s="44"/>
      <c r="F98" s="43"/>
      <c r="G98" s="43"/>
      <c r="H98" s="43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5">
      <c r="A99" s="42"/>
      <c r="B99" s="42"/>
      <c r="C99" s="42"/>
      <c r="D99" s="43"/>
      <c r="E99" s="44"/>
      <c r="F99" s="43"/>
      <c r="G99" s="43"/>
      <c r="H99" s="43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5">
      <c r="A100" s="42"/>
      <c r="B100" s="42"/>
      <c r="C100" s="42"/>
      <c r="D100" s="43"/>
      <c r="E100" s="44"/>
      <c r="F100" s="43"/>
      <c r="G100" s="43"/>
      <c r="H100" s="43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5">
      <c r="A101" s="42"/>
      <c r="B101" s="42"/>
      <c r="C101" s="42"/>
      <c r="D101" s="43"/>
      <c r="E101" s="44"/>
      <c r="F101" s="43"/>
      <c r="G101" s="43"/>
      <c r="H101" s="43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5">
      <c r="A102" s="42"/>
      <c r="B102" s="42"/>
      <c r="C102" s="42"/>
      <c r="D102" s="43"/>
      <c r="E102" s="44"/>
      <c r="F102" s="43"/>
      <c r="G102" s="43"/>
      <c r="H102" s="43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5">
      <c r="A103" s="42"/>
      <c r="B103" s="42"/>
      <c r="C103" s="42"/>
      <c r="D103" s="43"/>
      <c r="E103" s="44"/>
      <c r="F103" s="43"/>
      <c r="G103" s="43"/>
      <c r="H103" s="43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5">
      <c r="A104" s="42"/>
      <c r="B104" s="42"/>
      <c r="C104" s="42"/>
      <c r="D104" s="43"/>
      <c r="E104" s="44"/>
      <c r="F104" s="43"/>
      <c r="G104" s="43"/>
      <c r="H104" s="43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5">
      <c r="A105" s="42"/>
      <c r="B105" s="42"/>
      <c r="C105" s="42"/>
      <c r="D105" s="43"/>
      <c r="E105" s="44"/>
      <c r="F105" s="43"/>
      <c r="G105" s="43"/>
      <c r="H105" s="43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5">
      <c r="A106" s="42"/>
      <c r="B106" s="42"/>
      <c r="C106" s="42"/>
      <c r="D106" s="43"/>
      <c r="E106" s="44"/>
      <c r="F106" s="43"/>
      <c r="G106" s="43"/>
      <c r="H106" s="43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5">
      <c r="A107" s="42"/>
      <c r="B107" s="42"/>
      <c r="C107" s="42"/>
      <c r="D107" s="43"/>
      <c r="E107" s="44"/>
      <c r="F107" s="43"/>
      <c r="G107" s="43"/>
      <c r="H107" s="43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5">
      <c r="A108" s="42"/>
      <c r="B108" s="42"/>
      <c r="C108" s="42"/>
      <c r="D108" s="43"/>
      <c r="E108" s="44"/>
      <c r="F108" s="43"/>
      <c r="G108" s="43"/>
      <c r="H108" s="43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5">
      <c r="A109" s="42"/>
      <c r="B109" s="42"/>
      <c r="C109" s="42"/>
      <c r="D109" s="43"/>
      <c r="E109" s="44"/>
      <c r="F109" s="43"/>
      <c r="G109" s="43"/>
      <c r="H109" s="43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5">
      <c r="A110" s="42"/>
      <c r="B110" s="42"/>
      <c r="C110" s="42"/>
      <c r="D110" s="43"/>
      <c r="E110" s="44"/>
      <c r="F110" s="43"/>
      <c r="G110" s="43"/>
      <c r="H110" s="43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5">
      <c r="A111" s="42"/>
      <c r="B111" s="42"/>
      <c r="C111" s="42"/>
      <c r="D111" s="43"/>
      <c r="E111" s="44"/>
      <c r="F111" s="43"/>
      <c r="G111" s="43"/>
      <c r="H111" s="43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5">
      <c r="A112" s="42"/>
      <c r="B112" s="42"/>
      <c r="C112" s="42"/>
      <c r="D112" s="43"/>
      <c r="E112" s="44"/>
      <c r="F112" s="43"/>
      <c r="G112" s="43"/>
      <c r="H112" s="43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5">
      <c r="A113" s="42"/>
      <c r="B113" s="42"/>
      <c r="C113" s="42"/>
      <c r="D113" s="43"/>
      <c r="E113" s="44"/>
      <c r="F113" s="43"/>
      <c r="G113" s="43"/>
      <c r="H113" s="43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5">
      <c r="A114" s="42"/>
      <c r="B114" s="42"/>
      <c r="C114" s="42"/>
      <c r="D114" s="43"/>
      <c r="E114" s="44"/>
      <c r="F114" s="43"/>
      <c r="G114" s="43"/>
      <c r="H114" s="43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5">
      <c r="A115" s="42"/>
      <c r="B115" s="42"/>
      <c r="C115" s="42"/>
      <c r="D115" s="43"/>
      <c r="E115" s="44"/>
      <c r="F115" s="43"/>
      <c r="G115" s="43"/>
      <c r="H115" s="43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5">
      <c r="A116" s="42"/>
      <c r="B116" s="42"/>
      <c r="C116" s="42"/>
      <c r="D116" s="43"/>
      <c r="E116" s="44"/>
      <c r="F116" s="43"/>
      <c r="G116" s="43"/>
      <c r="H116" s="43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5">
      <c r="A117" s="42"/>
      <c r="B117" s="42"/>
      <c r="C117" s="42"/>
      <c r="D117" s="43"/>
      <c r="E117" s="44"/>
      <c r="F117" s="43"/>
      <c r="G117" s="43"/>
      <c r="H117" s="43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5">
      <c r="A118" s="42"/>
      <c r="B118" s="42"/>
      <c r="C118" s="42"/>
      <c r="D118" s="43"/>
      <c r="E118" s="44"/>
      <c r="F118" s="43"/>
      <c r="G118" s="43"/>
      <c r="H118" s="43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5">
      <c r="A119" s="42"/>
      <c r="B119" s="42"/>
      <c r="C119" s="42"/>
      <c r="D119" s="43"/>
      <c r="E119" s="44"/>
      <c r="F119" s="43"/>
      <c r="G119" s="43"/>
      <c r="H119" s="43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5">
      <c r="A120" s="42"/>
      <c r="B120" s="42"/>
      <c r="C120" s="42"/>
      <c r="D120" s="43"/>
      <c r="E120" s="44"/>
      <c r="F120" s="43"/>
      <c r="G120" s="43"/>
      <c r="H120" s="43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5">
      <c r="A121" s="42"/>
      <c r="B121" s="42"/>
      <c r="C121" s="42"/>
      <c r="D121" s="43"/>
      <c r="E121" s="44"/>
      <c r="F121" s="43"/>
      <c r="G121" s="43"/>
      <c r="H121" s="43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5">
      <c r="A122" s="42"/>
      <c r="B122" s="42"/>
      <c r="C122" s="42"/>
      <c r="D122" s="43"/>
      <c r="E122" s="44"/>
      <c r="F122" s="43"/>
      <c r="G122" s="43"/>
      <c r="H122" s="43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5">
      <c r="A123" s="42"/>
      <c r="B123" s="42"/>
      <c r="C123" s="42"/>
      <c r="D123" s="43"/>
      <c r="E123" s="44"/>
      <c r="F123" s="43"/>
      <c r="G123" s="43"/>
      <c r="H123" s="43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5">
      <c r="A124" s="42"/>
      <c r="B124" s="42"/>
      <c r="C124" s="42"/>
      <c r="D124" s="43"/>
      <c r="E124" s="44"/>
      <c r="F124" s="43"/>
      <c r="G124" s="43"/>
      <c r="H124" s="43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5">
      <c r="A125" s="42"/>
      <c r="B125" s="42"/>
      <c r="C125" s="42"/>
      <c r="D125" s="43"/>
      <c r="E125" s="44"/>
      <c r="F125" s="43"/>
      <c r="G125" s="43"/>
      <c r="H125" s="43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5">
      <c r="A126" s="42"/>
      <c r="B126" s="42"/>
      <c r="C126" s="42"/>
      <c r="D126" s="43"/>
      <c r="E126" s="44"/>
      <c r="F126" s="43"/>
      <c r="G126" s="43"/>
      <c r="H126" s="43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5">
      <c r="A127" s="42"/>
      <c r="B127" s="42"/>
      <c r="C127" s="42"/>
      <c r="D127" s="43"/>
      <c r="E127" s="44"/>
      <c r="F127" s="43"/>
      <c r="G127" s="43"/>
      <c r="H127" s="43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5">
      <c r="A128" s="42"/>
      <c r="B128" s="42"/>
      <c r="C128" s="42"/>
      <c r="D128" s="43"/>
      <c r="E128" s="44"/>
      <c r="F128" s="43"/>
      <c r="G128" s="43"/>
      <c r="H128" s="43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5">
      <c r="A129" s="42"/>
      <c r="B129" s="42"/>
      <c r="C129" s="42"/>
      <c r="D129" s="43"/>
      <c r="E129" s="44"/>
      <c r="F129" s="43"/>
      <c r="G129" s="43"/>
      <c r="H129" s="43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5">
      <c r="A130" s="42"/>
      <c r="B130" s="42"/>
      <c r="C130" s="42"/>
      <c r="D130" s="43"/>
      <c r="E130" s="44"/>
      <c r="F130" s="43"/>
      <c r="G130" s="43"/>
      <c r="H130" s="43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5">
      <c r="A131" s="42"/>
      <c r="B131" s="42"/>
      <c r="C131" s="42"/>
      <c r="D131" s="43"/>
      <c r="E131" s="44"/>
      <c r="F131" s="43"/>
      <c r="G131" s="43"/>
      <c r="H131" s="43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5">
      <c r="A132" s="42"/>
      <c r="B132" s="42"/>
      <c r="C132" s="42"/>
      <c r="D132" s="43"/>
      <c r="E132" s="44"/>
      <c r="F132" s="43"/>
      <c r="G132" s="43"/>
      <c r="H132" s="43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5">
      <c r="A133" s="42"/>
      <c r="B133" s="42"/>
      <c r="C133" s="42"/>
      <c r="D133" s="43"/>
      <c r="E133" s="44"/>
      <c r="F133" s="43"/>
      <c r="G133" s="43"/>
      <c r="H133" s="43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5">
      <c r="A134" s="42"/>
      <c r="B134" s="42"/>
      <c r="C134" s="42"/>
      <c r="D134" s="43"/>
      <c r="E134" s="44"/>
      <c r="F134" s="43"/>
      <c r="G134" s="43"/>
      <c r="H134" s="43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5">
      <c r="A135" s="42"/>
      <c r="B135" s="42"/>
      <c r="C135" s="42"/>
      <c r="D135" s="43"/>
      <c r="E135" s="44"/>
      <c r="F135" s="43"/>
      <c r="G135" s="43"/>
      <c r="H135" s="43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5">
      <c r="A136" s="42"/>
      <c r="B136" s="42"/>
      <c r="C136" s="42"/>
      <c r="D136" s="43"/>
      <c r="E136" s="44"/>
      <c r="F136" s="43"/>
      <c r="G136" s="43"/>
      <c r="H136" s="43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5">
      <c r="A137" s="42"/>
      <c r="B137" s="42"/>
      <c r="C137" s="42"/>
      <c r="D137" s="43"/>
      <c r="E137" s="44"/>
      <c r="F137" s="43"/>
      <c r="G137" s="43"/>
      <c r="H137" s="43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5">
      <c r="A138" s="42"/>
      <c r="B138" s="42"/>
      <c r="C138" s="42"/>
      <c r="D138" s="43"/>
      <c r="E138" s="44"/>
      <c r="F138" s="43"/>
      <c r="G138" s="43"/>
      <c r="H138" s="43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5">
      <c r="A139" s="42"/>
      <c r="B139" s="42"/>
      <c r="C139" s="42"/>
      <c r="D139" s="43"/>
      <c r="E139" s="44"/>
      <c r="F139" s="43"/>
      <c r="G139" s="43"/>
      <c r="H139" s="43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5">
      <c r="A140" s="42"/>
      <c r="B140" s="42"/>
      <c r="C140" s="42"/>
      <c r="D140" s="43"/>
      <c r="E140" s="44"/>
      <c r="F140" s="43"/>
      <c r="G140" s="43"/>
      <c r="H140" s="43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5">
      <c r="A141" s="42"/>
      <c r="B141" s="42"/>
      <c r="C141" s="42"/>
      <c r="D141" s="43"/>
      <c r="E141" s="44"/>
      <c r="F141" s="43"/>
      <c r="G141" s="43"/>
      <c r="H141" s="43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5">
      <c r="A142" s="42"/>
      <c r="B142" s="42"/>
      <c r="C142" s="42"/>
      <c r="D142" s="43"/>
      <c r="E142" s="44"/>
      <c r="F142" s="43"/>
      <c r="G142" s="43"/>
      <c r="H142" s="43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5">
      <c r="A143" s="42"/>
      <c r="B143" s="42"/>
      <c r="C143" s="42"/>
      <c r="D143" s="43"/>
      <c r="E143" s="44"/>
      <c r="F143" s="43"/>
      <c r="G143" s="43"/>
      <c r="H143" s="43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5">
      <c r="A144" s="42"/>
      <c r="B144" s="42"/>
      <c r="C144" s="42"/>
      <c r="D144" s="43"/>
      <c r="E144" s="44"/>
      <c r="F144" s="43"/>
      <c r="G144" s="43"/>
      <c r="H144" s="43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5">
      <c r="A145" s="42"/>
      <c r="B145" s="42"/>
      <c r="C145" s="42"/>
      <c r="D145" s="43"/>
      <c r="E145" s="44"/>
      <c r="F145" s="43"/>
      <c r="G145" s="43"/>
      <c r="H145" s="43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5">
      <c r="A146" s="42"/>
      <c r="B146" s="42"/>
      <c r="C146" s="42"/>
      <c r="D146" s="43"/>
      <c r="E146" s="44"/>
      <c r="F146" s="43"/>
      <c r="G146" s="43"/>
      <c r="H146" s="43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5">
      <c r="A147" s="42"/>
      <c r="B147" s="42"/>
      <c r="C147" s="42"/>
      <c r="D147" s="43"/>
      <c r="E147" s="44"/>
      <c r="F147" s="43"/>
      <c r="G147" s="43"/>
      <c r="H147" s="43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5">
      <c r="A148" s="42"/>
      <c r="B148" s="42"/>
      <c r="C148" s="42"/>
      <c r="D148" s="43"/>
      <c r="E148" s="44"/>
      <c r="F148" s="43"/>
      <c r="G148" s="43"/>
      <c r="H148" s="43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5">
      <c r="A149" s="42"/>
      <c r="B149" s="42"/>
      <c r="C149" s="42"/>
      <c r="D149" s="43"/>
      <c r="E149" s="44"/>
      <c r="F149" s="43"/>
      <c r="G149" s="43"/>
      <c r="H149" s="43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5">
      <c r="A150" s="42"/>
      <c r="B150" s="42"/>
      <c r="C150" s="42"/>
      <c r="D150" s="43"/>
      <c r="E150" s="44"/>
      <c r="F150" s="43"/>
      <c r="G150" s="43"/>
      <c r="H150" s="43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5">
      <c r="A151" s="42"/>
      <c r="B151" s="42"/>
      <c r="C151" s="42"/>
      <c r="D151" s="43"/>
      <c r="E151" s="44"/>
      <c r="F151" s="43"/>
      <c r="G151" s="43"/>
      <c r="H151" s="43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5">
      <c r="A152" s="42"/>
      <c r="B152" s="42"/>
      <c r="C152" s="42"/>
      <c r="D152" s="43"/>
      <c r="E152" s="44"/>
      <c r="F152" s="43"/>
      <c r="G152" s="43"/>
      <c r="H152" s="43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5">
      <c r="A153" s="42"/>
      <c r="B153" s="42"/>
      <c r="C153" s="42"/>
      <c r="D153" s="43"/>
      <c r="E153" s="44"/>
      <c r="F153" s="43"/>
      <c r="G153" s="43"/>
      <c r="H153" s="43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5">
      <c r="A154" s="42"/>
      <c r="B154" s="42"/>
      <c r="C154" s="42"/>
      <c r="D154" s="43"/>
      <c r="E154" s="44"/>
      <c r="F154" s="43"/>
      <c r="G154" s="43"/>
      <c r="H154" s="43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5">
      <c r="A155" s="42"/>
      <c r="B155" s="42"/>
      <c r="C155" s="42"/>
      <c r="D155" s="43"/>
      <c r="E155" s="44"/>
      <c r="F155" s="43"/>
      <c r="G155" s="43"/>
      <c r="H155" s="43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5">
      <c r="A156" s="42"/>
      <c r="B156" s="42"/>
      <c r="C156" s="42"/>
      <c r="D156" s="43"/>
      <c r="E156" s="44"/>
      <c r="F156" s="43"/>
      <c r="G156" s="43"/>
      <c r="H156" s="43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5">
      <c r="A157" s="42"/>
      <c r="B157" s="42"/>
      <c r="C157" s="42"/>
      <c r="D157" s="43"/>
      <c r="E157" s="44"/>
      <c r="F157" s="43"/>
      <c r="G157" s="43"/>
      <c r="H157" s="43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5">
      <c r="A158" s="42"/>
      <c r="B158" s="42"/>
      <c r="C158" s="42"/>
      <c r="D158" s="43"/>
      <c r="E158" s="44"/>
      <c r="F158" s="43"/>
      <c r="G158" s="43"/>
      <c r="H158" s="43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5">
      <c r="A159" s="42"/>
      <c r="B159" s="42"/>
      <c r="C159" s="42"/>
      <c r="D159" s="43"/>
      <c r="E159" s="44"/>
      <c r="F159" s="43"/>
      <c r="G159" s="43"/>
      <c r="H159" s="43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5">
      <c r="A160" s="42"/>
      <c r="B160" s="42"/>
      <c r="C160" s="42"/>
      <c r="D160" s="43"/>
      <c r="E160" s="44"/>
      <c r="F160" s="43"/>
      <c r="G160" s="43"/>
      <c r="H160" s="43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5">
      <c r="A161" s="42"/>
      <c r="B161" s="42"/>
      <c r="C161" s="42"/>
      <c r="D161" s="43"/>
      <c r="E161" s="44"/>
      <c r="F161" s="43"/>
      <c r="G161" s="43"/>
      <c r="H161" s="43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5">
      <c r="A162" s="42"/>
      <c r="B162" s="42"/>
      <c r="C162" s="42"/>
      <c r="D162" s="43"/>
      <c r="E162" s="44"/>
      <c r="F162" s="43"/>
      <c r="G162" s="43"/>
      <c r="H162" s="43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5">
      <c r="A163" s="42"/>
      <c r="B163" s="42"/>
      <c r="C163" s="42"/>
      <c r="D163" s="43"/>
      <c r="E163" s="44"/>
      <c r="F163" s="43"/>
      <c r="G163" s="43"/>
      <c r="H163" s="43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5">
      <c r="A164" s="42"/>
      <c r="B164" s="42"/>
      <c r="C164" s="42"/>
      <c r="D164" s="43"/>
      <c r="E164" s="44"/>
      <c r="F164" s="43"/>
      <c r="G164" s="43"/>
      <c r="H164" s="43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5">
      <c r="A165" s="42"/>
      <c r="B165" s="42"/>
      <c r="C165" s="42"/>
      <c r="D165" s="43"/>
      <c r="E165" s="44"/>
      <c r="F165" s="43"/>
      <c r="G165" s="43"/>
      <c r="H165" s="43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5">
      <c r="A166" s="42"/>
      <c r="B166" s="42"/>
      <c r="C166" s="42"/>
      <c r="D166" s="43"/>
      <c r="E166" s="44"/>
      <c r="F166" s="43"/>
      <c r="G166" s="43"/>
      <c r="H166" s="43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5">
      <c r="A167" s="42"/>
      <c r="B167" s="42"/>
      <c r="C167" s="42"/>
      <c r="D167" s="43"/>
      <c r="E167" s="44"/>
      <c r="F167" s="43"/>
      <c r="G167" s="43"/>
      <c r="H167" s="43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5">
      <c r="A168" s="42"/>
      <c r="B168" s="42"/>
      <c r="C168" s="42"/>
      <c r="D168" s="43"/>
      <c r="E168" s="44"/>
      <c r="F168" s="43"/>
      <c r="G168" s="43"/>
      <c r="H168" s="43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5">
      <c r="A169" s="42"/>
      <c r="B169" s="42"/>
      <c r="C169" s="42"/>
      <c r="D169" s="43"/>
      <c r="E169" s="44"/>
      <c r="F169" s="43"/>
      <c r="G169" s="43"/>
      <c r="H169" s="43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5">
      <c r="A170" s="42"/>
      <c r="B170" s="42"/>
      <c r="C170" s="42"/>
      <c r="D170" s="43"/>
      <c r="E170" s="44"/>
      <c r="F170" s="43"/>
      <c r="G170" s="43"/>
      <c r="H170" s="43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5">
      <c r="A171" s="42"/>
      <c r="B171" s="42"/>
      <c r="C171" s="42"/>
      <c r="D171" s="43"/>
      <c r="E171" s="44"/>
      <c r="F171" s="43"/>
      <c r="G171" s="43"/>
      <c r="H171" s="43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5">
      <c r="A172" s="42"/>
      <c r="B172" s="42"/>
      <c r="C172" s="42"/>
      <c r="D172" s="43"/>
      <c r="E172" s="44"/>
      <c r="F172" s="43"/>
      <c r="G172" s="43"/>
      <c r="H172" s="43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5">
      <c r="A173" s="42"/>
      <c r="B173" s="42"/>
      <c r="C173" s="42"/>
      <c r="D173" s="43"/>
      <c r="E173" s="44"/>
      <c r="F173" s="43"/>
      <c r="G173" s="43"/>
      <c r="H173" s="43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5">
      <c r="A174" s="42"/>
      <c r="B174" s="42"/>
      <c r="C174" s="42"/>
      <c r="D174" s="43"/>
      <c r="E174" s="44"/>
      <c r="F174" s="43"/>
      <c r="G174" s="43"/>
      <c r="H174" s="43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5">
      <c r="A175" s="42"/>
      <c r="B175" s="42"/>
      <c r="C175" s="42"/>
      <c r="D175" s="43"/>
      <c r="E175" s="44"/>
      <c r="F175" s="43"/>
      <c r="G175" s="43"/>
      <c r="H175" s="43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5">
      <c r="A176" s="42"/>
      <c r="B176" s="42"/>
      <c r="C176" s="42"/>
      <c r="D176" s="43"/>
      <c r="E176" s="44"/>
      <c r="F176" s="43"/>
      <c r="G176" s="43"/>
      <c r="H176" s="43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5">
      <c r="A177" s="42"/>
      <c r="B177" s="42"/>
      <c r="C177" s="42"/>
      <c r="D177" s="43"/>
      <c r="E177" s="44"/>
      <c r="F177" s="43"/>
      <c r="G177" s="43"/>
      <c r="H177" s="43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5">
      <c r="A178" s="42"/>
      <c r="B178" s="42"/>
      <c r="C178" s="42"/>
      <c r="D178" s="43"/>
      <c r="E178" s="44"/>
      <c r="F178" s="43"/>
      <c r="G178" s="43"/>
      <c r="H178" s="43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5">
      <c r="A179" s="42"/>
      <c r="B179" s="42"/>
      <c r="C179" s="42"/>
      <c r="D179" s="43"/>
      <c r="E179" s="44"/>
      <c r="F179" s="43"/>
      <c r="G179" s="43"/>
      <c r="H179" s="43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5">
      <c r="A180" s="42"/>
      <c r="B180" s="42"/>
      <c r="C180" s="42"/>
      <c r="D180" s="43"/>
      <c r="E180" s="44"/>
      <c r="F180" s="43"/>
      <c r="G180" s="43"/>
      <c r="H180" s="43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5">
      <c r="A181" s="42"/>
      <c r="B181" s="42"/>
      <c r="C181" s="42"/>
      <c r="D181" s="43"/>
      <c r="E181" s="44"/>
      <c r="F181" s="43"/>
      <c r="G181" s="43"/>
      <c r="H181" s="43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5">
      <c r="A182" s="42"/>
      <c r="B182" s="42"/>
      <c r="C182" s="42"/>
      <c r="D182" s="43"/>
      <c r="E182" s="44"/>
      <c r="F182" s="43"/>
      <c r="G182" s="43"/>
      <c r="H182" s="43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5">
      <c r="A183" s="42"/>
      <c r="B183" s="42"/>
      <c r="C183" s="42"/>
      <c r="D183" s="43"/>
      <c r="E183" s="44"/>
      <c r="F183" s="43"/>
      <c r="G183" s="43"/>
      <c r="H183" s="43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5">
      <c r="A184" s="42"/>
      <c r="B184" s="42"/>
      <c r="C184" s="42"/>
      <c r="D184" s="43"/>
      <c r="E184" s="44"/>
      <c r="F184" s="43"/>
      <c r="G184" s="43"/>
      <c r="H184" s="43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5">
      <c r="A185" s="42"/>
      <c r="B185" s="42"/>
      <c r="C185" s="42"/>
      <c r="D185" s="43"/>
      <c r="E185" s="44"/>
      <c r="F185" s="43"/>
      <c r="G185" s="43"/>
      <c r="H185" s="43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5">
      <c r="A186" s="42"/>
      <c r="B186" s="42"/>
      <c r="C186" s="42"/>
      <c r="D186" s="43"/>
      <c r="E186" s="44"/>
      <c r="F186" s="43"/>
      <c r="G186" s="43"/>
      <c r="H186" s="43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5">
      <c r="A187" s="42"/>
      <c r="B187" s="42"/>
      <c r="C187" s="42"/>
      <c r="D187" s="43"/>
      <c r="E187" s="44"/>
      <c r="F187" s="43"/>
      <c r="G187" s="43"/>
      <c r="H187" s="43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5">
      <c r="A188" s="42"/>
      <c r="B188" s="42"/>
      <c r="C188" s="42"/>
      <c r="D188" s="43"/>
      <c r="E188" s="44"/>
      <c r="F188" s="43"/>
      <c r="G188" s="43"/>
      <c r="H188" s="43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5">
      <c r="A189" s="42"/>
      <c r="B189" s="42"/>
      <c r="C189" s="42"/>
      <c r="D189" s="43"/>
      <c r="E189" s="44"/>
      <c r="F189" s="43"/>
      <c r="G189" s="43"/>
      <c r="H189" s="43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5">
      <c r="A190" s="42"/>
      <c r="B190" s="42"/>
      <c r="C190" s="42"/>
      <c r="D190" s="43"/>
      <c r="E190" s="44"/>
      <c r="F190" s="43"/>
      <c r="G190" s="43"/>
      <c r="H190" s="43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5">
      <c r="A191" s="42"/>
      <c r="B191" s="42"/>
      <c r="C191" s="42"/>
      <c r="D191" s="43"/>
      <c r="E191" s="44"/>
      <c r="F191" s="43"/>
      <c r="G191" s="43"/>
      <c r="H191" s="43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5">
      <c r="A192" s="42"/>
      <c r="B192" s="42"/>
      <c r="C192" s="42"/>
      <c r="D192" s="43"/>
      <c r="E192" s="44"/>
      <c r="F192" s="43"/>
      <c r="G192" s="43"/>
      <c r="H192" s="43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5">
      <c r="A193" s="42"/>
      <c r="B193" s="42"/>
      <c r="C193" s="42"/>
      <c r="D193" s="43"/>
      <c r="E193" s="44"/>
      <c r="F193" s="43"/>
      <c r="G193" s="43"/>
      <c r="H193" s="43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5">
      <c r="A194" s="42"/>
      <c r="B194" s="42"/>
      <c r="C194" s="42"/>
      <c r="D194" s="43"/>
      <c r="E194" s="44"/>
      <c r="F194" s="43"/>
      <c r="G194" s="43"/>
      <c r="H194" s="43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5">
      <c r="A195" s="42"/>
      <c r="B195" s="42"/>
      <c r="C195" s="42"/>
      <c r="D195" s="43"/>
      <c r="E195" s="44"/>
      <c r="F195" s="43"/>
      <c r="G195" s="43"/>
      <c r="H195" s="43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5">
      <c r="A196" s="42"/>
      <c r="B196" s="42"/>
      <c r="C196" s="42"/>
      <c r="D196" s="43"/>
      <c r="E196" s="44"/>
      <c r="F196" s="43"/>
      <c r="G196" s="43"/>
      <c r="H196" s="43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5">
      <c r="A197" s="42"/>
      <c r="B197" s="42"/>
      <c r="C197" s="42"/>
      <c r="D197" s="43"/>
      <c r="E197" s="44"/>
      <c r="F197" s="43"/>
      <c r="G197" s="43"/>
      <c r="H197" s="43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5">
      <c r="A198" s="42"/>
      <c r="B198" s="42"/>
      <c r="C198" s="42"/>
      <c r="D198" s="43"/>
      <c r="E198" s="44"/>
      <c r="F198" s="43"/>
      <c r="G198" s="43"/>
      <c r="H198" s="43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5">
      <c r="A199" s="42"/>
      <c r="B199" s="42"/>
      <c r="C199" s="42"/>
      <c r="D199" s="43"/>
      <c r="E199" s="44"/>
      <c r="F199" s="43"/>
      <c r="G199" s="43"/>
      <c r="H199" s="43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5">
      <c r="A200" s="42"/>
      <c r="B200" s="42"/>
      <c r="C200" s="42"/>
      <c r="D200" s="43"/>
      <c r="E200" s="44"/>
      <c r="F200" s="43"/>
      <c r="G200" s="43"/>
      <c r="H200" s="43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5">
      <c r="A201" s="42"/>
      <c r="B201" s="42"/>
      <c r="C201" s="42"/>
      <c r="D201" s="43"/>
      <c r="E201" s="44"/>
      <c r="F201" s="43"/>
      <c r="G201" s="43"/>
      <c r="H201" s="43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5">
      <c r="A202" s="42"/>
      <c r="B202" s="42"/>
      <c r="C202" s="42"/>
      <c r="D202" s="43"/>
      <c r="E202" s="44"/>
      <c r="F202" s="43"/>
      <c r="G202" s="43"/>
      <c r="H202" s="43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5">
      <c r="A203" s="42"/>
      <c r="B203" s="42"/>
      <c r="C203" s="42"/>
      <c r="D203" s="43"/>
      <c r="E203" s="44"/>
      <c r="F203" s="43"/>
      <c r="G203" s="43"/>
      <c r="H203" s="43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5">
      <c r="A204" s="42"/>
      <c r="B204" s="42"/>
      <c r="C204" s="42"/>
      <c r="D204" s="43"/>
      <c r="E204" s="44"/>
      <c r="F204" s="43"/>
      <c r="G204" s="43"/>
      <c r="H204" s="43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5">
      <c r="A205" s="42"/>
      <c r="B205" s="42"/>
      <c r="C205" s="42"/>
      <c r="D205" s="43"/>
      <c r="E205" s="44"/>
      <c r="F205" s="43"/>
      <c r="G205" s="43"/>
      <c r="H205" s="43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5">
      <c r="A206" s="42"/>
      <c r="B206" s="42"/>
      <c r="C206" s="42"/>
      <c r="D206" s="43"/>
      <c r="E206" s="44"/>
      <c r="F206" s="43"/>
      <c r="G206" s="43"/>
      <c r="H206" s="43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5">
      <c r="A207" s="42"/>
      <c r="B207" s="42"/>
      <c r="C207" s="42"/>
      <c r="D207" s="43"/>
      <c r="E207" s="44"/>
      <c r="F207" s="43"/>
      <c r="G207" s="43"/>
      <c r="H207" s="43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5">
      <c r="A208" s="42"/>
      <c r="B208" s="42"/>
      <c r="C208" s="42"/>
      <c r="D208" s="43"/>
      <c r="E208" s="44"/>
      <c r="F208" s="43"/>
      <c r="G208" s="43"/>
      <c r="H208" s="43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5">
      <c r="A209" s="42"/>
      <c r="B209" s="42"/>
      <c r="C209" s="42"/>
      <c r="D209" s="43"/>
      <c r="E209" s="44"/>
      <c r="F209" s="43"/>
      <c r="G209" s="43"/>
      <c r="H209" s="43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5">
      <c r="A210" s="42"/>
      <c r="B210" s="42"/>
      <c r="C210" s="42"/>
      <c r="D210" s="43"/>
      <c r="E210" s="44"/>
      <c r="F210" s="43"/>
      <c r="G210" s="43"/>
      <c r="H210" s="43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5">
      <c r="A211" s="42"/>
      <c r="B211" s="42"/>
      <c r="C211" s="42"/>
      <c r="D211" s="43"/>
      <c r="E211" s="44"/>
      <c r="F211" s="43"/>
      <c r="G211" s="43"/>
      <c r="H211" s="43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5">
      <c r="A212" s="42"/>
      <c r="B212" s="42"/>
      <c r="C212" s="42"/>
      <c r="D212" s="43"/>
      <c r="E212" s="44"/>
      <c r="F212" s="43"/>
      <c r="G212" s="43"/>
      <c r="H212" s="43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5">
      <c r="A213" s="42"/>
      <c r="B213" s="42"/>
      <c r="C213" s="42"/>
      <c r="D213" s="43"/>
      <c r="E213" s="44"/>
      <c r="F213" s="43"/>
      <c r="G213" s="43"/>
      <c r="H213" s="43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5">
      <c r="A214" s="42"/>
      <c r="B214" s="42"/>
      <c r="C214" s="42"/>
      <c r="D214" s="43"/>
      <c r="E214" s="44"/>
      <c r="F214" s="43"/>
      <c r="G214" s="43"/>
      <c r="H214" s="43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5">
      <c r="A215" s="42"/>
      <c r="B215" s="42"/>
      <c r="C215" s="42"/>
      <c r="D215" s="43"/>
      <c r="E215" s="44"/>
      <c r="F215" s="43"/>
      <c r="G215" s="43"/>
      <c r="H215" s="43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5">
      <c r="A216" s="42"/>
      <c r="B216" s="42"/>
      <c r="C216" s="42"/>
      <c r="D216" s="43"/>
      <c r="E216" s="44"/>
      <c r="F216" s="43"/>
      <c r="G216" s="43"/>
      <c r="H216" s="43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5">
      <c r="A217" s="42"/>
      <c r="B217" s="42"/>
      <c r="C217" s="42"/>
      <c r="D217" s="43"/>
      <c r="E217" s="44"/>
      <c r="F217" s="43"/>
      <c r="G217" s="43"/>
      <c r="H217" s="43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5">
      <c r="A218" s="42"/>
      <c r="B218" s="42"/>
      <c r="C218" s="42"/>
      <c r="D218" s="43"/>
      <c r="E218" s="44"/>
      <c r="F218" s="43"/>
      <c r="G218" s="43"/>
      <c r="H218" s="43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5">
      <c r="A219" s="42"/>
      <c r="B219" s="42"/>
      <c r="C219" s="42"/>
      <c r="D219" s="43"/>
      <c r="E219" s="44"/>
      <c r="F219" s="43"/>
      <c r="G219" s="43"/>
      <c r="H219" s="43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5">
      <c r="A220" s="42"/>
      <c r="B220" s="42"/>
      <c r="C220" s="42"/>
      <c r="D220" s="43"/>
      <c r="E220" s="44"/>
      <c r="F220" s="43"/>
      <c r="G220" s="43"/>
      <c r="H220" s="43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5">
      <c r="A221" s="42"/>
      <c r="B221" s="42"/>
      <c r="C221" s="42"/>
      <c r="D221" s="43"/>
      <c r="E221" s="44"/>
      <c r="F221" s="43"/>
      <c r="G221" s="43"/>
      <c r="H221" s="43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5">
      <c r="A222" s="42"/>
      <c r="B222" s="42"/>
      <c r="C222" s="42"/>
      <c r="D222" s="43"/>
      <c r="E222" s="44"/>
      <c r="F222" s="43"/>
      <c r="G222" s="43"/>
      <c r="H222" s="43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5">
      <c r="A223" s="42"/>
      <c r="B223" s="42"/>
      <c r="C223" s="42"/>
      <c r="D223" s="43"/>
      <c r="E223" s="44"/>
      <c r="F223" s="43"/>
      <c r="G223" s="43"/>
      <c r="H223" s="43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5">
      <c r="A224" s="42"/>
      <c r="B224" s="42"/>
      <c r="C224" s="42"/>
      <c r="D224" s="43"/>
      <c r="E224" s="44"/>
      <c r="F224" s="43"/>
      <c r="G224" s="43"/>
      <c r="H224" s="43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5">
      <c r="A225" s="42"/>
      <c r="B225" s="42"/>
      <c r="C225" s="42"/>
      <c r="D225" s="43"/>
      <c r="E225" s="44"/>
      <c r="F225" s="43"/>
      <c r="G225" s="43"/>
      <c r="H225" s="43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5">
      <c r="A226" s="42"/>
      <c r="B226" s="42"/>
      <c r="C226" s="42"/>
      <c r="D226" s="43"/>
      <c r="E226" s="44"/>
      <c r="F226" s="43"/>
      <c r="G226" s="43"/>
      <c r="H226" s="43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5">
      <c r="A227" s="42"/>
      <c r="B227" s="42"/>
      <c r="C227" s="42"/>
      <c r="D227" s="43"/>
      <c r="E227" s="44"/>
      <c r="F227" s="43"/>
      <c r="G227" s="43"/>
      <c r="H227" s="43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5">
      <c r="A228" s="42"/>
      <c r="B228" s="42"/>
      <c r="C228" s="42"/>
      <c r="D228" s="43"/>
      <c r="E228" s="44"/>
      <c r="F228" s="43"/>
      <c r="G228" s="43"/>
      <c r="H228" s="43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5">
      <c r="A229" s="42"/>
      <c r="B229" s="42"/>
      <c r="C229" s="42"/>
      <c r="D229" s="43"/>
      <c r="E229" s="44"/>
      <c r="F229" s="43"/>
      <c r="G229" s="43"/>
      <c r="H229" s="43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5">
      <c r="A230" s="42"/>
      <c r="B230" s="42"/>
      <c r="C230" s="42"/>
      <c r="D230" s="43"/>
      <c r="E230" s="44"/>
      <c r="F230" s="43"/>
      <c r="G230" s="43"/>
      <c r="H230" s="43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5">
      <c r="A231" s="42"/>
      <c r="B231" s="42"/>
      <c r="C231" s="42"/>
      <c r="D231" s="43"/>
      <c r="E231" s="44"/>
      <c r="F231" s="43"/>
      <c r="G231" s="43"/>
      <c r="H231" s="43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5">
      <c r="A232" s="42"/>
      <c r="B232" s="42"/>
      <c r="C232" s="42"/>
      <c r="D232" s="43"/>
      <c r="E232" s="44"/>
      <c r="F232" s="43"/>
      <c r="G232" s="43"/>
      <c r="H232" s="43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5">
      <c r="A233" s="42"/>
      <c r="B233" s="42"/>
      <c r="C233" s="42"/>
      <c r="D233" s="43"/>
      <c r="E233" s="44"/>
      <c r="F233" s="43"/>
      <c r="G233" s="43"/>
      <c r="H233" s="43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5">
      <c r="A234" s="42"/>
      <c r="B234" s="42"/>
      <c r="C234" s="42"/>
      <c r="D234" s="43"/>
      <c r="E234" s="44"/>
      <c r="F234" s="43"/>
      <c r="G234" s="43"/>
      <c r="H234" s="43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5">
      <c r="A235" s="42"/>
      <c r="B235" s="42"/>
      <c r="C235" s="42"/>
      <c r="D235" s="43"/>
      <c r="E235" s="44"/>
      <c r="F235" s="43"/>
      <c r="G235" s="43"/>
      <c r="H235" s="43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5">
      <c r="A236" s="42"/>
      <c r="B236" s="42"/>
      <c r="C236" s="42"/>
      <c r="D236" s="43"/>
      <c r="E236" s="44"/>
      <c r="F236" s="43"/>
      <c r="G236" s="43"/>
      <c r="H236" s="43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5">
      <c r="A237" s="42"/>
      <c r="B237" s="42"/>
      <c r="C237" s="42"/>
      <c r="D237" s="43"/>
      <c r="E237" s="44"/>
      <c r="F237" s="43"/>
      <c r="G237" s="43"/>
      <c r="H237" s="43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5">
      <c r="A238" s="42"/>
      <c r="B238" s="42"/>
      <c r="C238" s="42"/>
      <c r="D238" s="43"/>
      <c r="E238" s="44"/>
      <c r="F238" s="43"/>
      <c r="G238" s="43"/>
      <c r="H238" s="43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5">
      <c r="A239" s="42"/>
      <c r="B239" s="42"/>
      <c r="C239" s="42"/>
      <c r="D239" s="43"/>
      <c r="E239" s="44"/>
      <c r="F239" s="43"/>
      <c r="G239" s="43"/>
      <c r="H239" s="43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5">
      <c r="A240" s="42"/>
      <c r="B240" s="42"/>
      <c r="C240" s="42"/>
      <c r="D240" s="43"/>
      <c r="E240" s="44"/>
      <c r="F240" s="43"/>
      <c r="G240" s="43"/>
      <c r="H240" s="43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5">
      <c r="A241" s="42"/>
      <c r="B241" s="42"/>
      <c r="C241" s="42"/>
      <c r="D241" s="43"/>
      <c r="E241" s="44"/>
      <c r="F241" s="43"/>
      <c r="G241" s="43"/>
      <c r="H241" s="43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5">
      <c r="A242" s="42"/>
      <c r="B242" s="42"/>
      <c r="C242" s="42"/>
      <c r="D242" s="43"/>
      <c r="E242" s="44"/>
      <c r="F242" s="43"/>
      <c r="G242" s="43"/>
      <c r="H242" s="43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5">
      <c r="A243" s="42"/>
      <c r="B243" s="42"/>
      <c r="C243" s="42"/>
      <c r="D243" s="43"/>
      <c r="E243" s="44"/>
      <c r="F243" s="43"/>
      <c r="G243" s="43"/>
      <c r="H243" s="43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5">
      <c r="A244" s="42"/>
      <c r="B244" s="42"/>
      <c r="C244" s="42"/>
      <c r="D244" s="43"/>
      <c r="E244" s="44"/>
      <c r="F244" s="43"/>
      <c r="G244" s="43"/>
      <c r="H244" s="43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5">
      <c r="A245" s="42"/>
      <c r="B245" s="42"/>
      <c r="C245" s="42"/>
      <c r="D245" s="43"/>
      <c r="E245" s="44"/>
      <c r="F245" s="43"/>
      <c r="G245" s="43"/>
      <c r="H245" s="43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5">
      <c r="A246" s="42"/>
      <c r="B246" s="42"/>
      <c r="C246" s="42"/>
      <c r="D246" s="43"/>
      <c r="E246" s="44"/>
      <c r="F246" s="43"/>
      <c r="G246" s="43"/>
      <c r="H246" s="43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5">
      <c r="A247" s="42"/>
      <c r="B247" s="42"/>
      <c r="C247" s="42"/>
      <c r="D247" s="43"/>
      <c r="E247" s="44"/>
      <c r="F247" s="43"/>
      <c r="G247" s="43"/>
      <c r="H247" s="43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5">
      <c r="A248" s="42"/>
      <c r="B248" s="42"/>
      <c r="C248" s="42"/>
      <c r="D248" s="43"/>
      <c r="E248" s="44"/>
      <c r="F248" s="43"/>
      <c r="G248" s="43"/>
      <c r="H248" s="43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5">
      <c r="A249" s="42"/>
      <c r="B249" s="42"/>
      <c r="C249" s="42"/>
      <c r="D249" s="43"/>
      <c r="E249" s="44"/>
      <c r="F249" s="43"/>
      <c r="G249" s="43"/>
      <c r="H249" s="43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5">
      <c r="A250" s="42"/>
      <c r="B250" s="42"/>
      <c r="C250" s="42"/>
      <c r="D250" s="43"/>
      <c r="E250" s="44"/>
      <c r="F250" s="43"/>
      <c r="G250" s="43"/>
      <c r="H250" s="43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5">
      <c r="A251" s="42"/>
      <c r="B251" s="42"/>
      <c r="C251" s="42"/>
      <c r="D251" s="43"/>
      <c r="E251" s="44"/>
      <c r="F251" s="43"/>
      <c r="G251" s="43"/>
      <c r="H251" s="43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5">
      <c r="A252" s="42"/>
      <c r="B252" s="42"/>
      <c r="C252" s="42"/>
      <c r="D252" s="43"/>
      <c r="E252" s="44"/>
      <c r="F252" s="43"/>
      <c r="G252" s="43"/>
      <c r="H252" s="43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5">
      <c r="A253" s="42"/>
      <c r="B253" s="42"/>
      <c r="C253" s="42"/>
      <c r="D253" s="43"/>
      <c r="E253" s="44"/>
      <c r="F253" s="43"/>
      <c r="G253" s="43"/>
      <c r="H253" s="43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5">
      <c r="A254" s="42"/>
      <c r="B254" s="42"/>
      <c r="C254" s="42"/>
      <c r="D254" s="43"/>
      <c r="E254" s="44"/>
      <c r="F254" s="43"/>
      <c r="G254" s="43"/>
      <c r="H254" s="43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5">
      <c r="A255" s="42"/>
      <c r="B255" s="42"/>
      <c r="C255" s="42"/>
      <c r="D255" s="43"/>
      <c r="E255" s="44"/>
      <c r="F255" s="43"/>
      <c r="G255" s="43"/>
      <c r="H255" s="43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5">
      <c r="A256" s="42"/>
      <c r="B256" s="42"/>
      <c r="C256" s="42"/>
      <c r="D256" s="43"/>
      <c r="E256" s="44"/>
      <c r="F256" s="43"/>
      <c r="G256" s="43"/>
      <c r="H256" s="43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5">
      <c r="A257" s="42"/>
      <c r="B257" s="42"/>
      <c r="C257" s="42"/>
      <c r="D257" s="43"/>
      <c r="E257" s="44"/>
      <c r="F257" s="43"/>
      <c r="G257" s="43"/>
      <c r="H257" s="43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5">
      <c r="A258" s="42"/>
      <c r="B258" s="42"/>
      <c r="C258" s="42"/>
      <c r="D258" s="43"/>
      <c r="E258" s="44"/>
      <c r="F258" s="43"/>
      <c r="G258" s="43"/>
      <c r="H258" s="43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5">
      <c r="A259" s="42"/>
      <c r="B259" s="42"/>
      <c r="C259" s="42"/>
      <c r="D259" s="43"/>
      <c r="E259" s="44"/>
      <c r="F259" s="43"/>
      <c r="G259" s="43"/>
      <c r="H259" s="43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5">
      <c r="A260" s="42"/>
      <c r="B260" s="42"/>
      <c r="C260" s="42"/>
      <c r="D260" s="43"/>
      <c r="E260" s="44"/>
      <c r="F260" s="43"/>
      <c r="G260" s="43"/>
      <c r="H260" s="43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5">
      <c r="A261" s="42"/>
      <c r="B261" s="42"/>
      <c r="C261" s="42"/>
      <c r="D261" s="43"/>
      <c r="E261" s="44"/>
      <c r="F261" s="43"/>
      <c r="G261" s="43"/>
      <c r="H261" s="43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5">
      <c r="A262" s="42"/>
      <c r="B262" s="42"/>
      <c r="C262" s="42"/>
      <c r="D262" s="43"/>
      <c r="E262" s="44"/>
      <c r="F262" s="43"/>
      <c r="G262" s="43"/>
      <c r="H262" s="43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5">
      <c r="A263" s="42"/>
      <c r="B263" s="42"/>
      <c r="C263" s="42"/>
      <c r="D263" s="43"/>
      <c r="E263" s="44"/>
      <c r="F263" s="43"/>
      <c r="G263" s="43"/>
      <c r="H263" s="43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5">
      <c r="A264" s="42"/>
      <c r="B264" s="42"/>
      <c r="C264" s="42"/>
      <c r="D264" s="43"/>
      <c r="E264" s="44"/>
      <c r="F264" s="43"/>
      <c r="G264" s="43"/>
      <c r="H264" s="43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5">
      <c r="A265" s="42"/>
      <c r="B265" s="42"/>
      <c r="C265" s="42"/>
      <c r="D265" s="43"/>
      <c r="E265" s="44"/>
      <c r="F265" s="43"/>
      <c r="G265" s="43"/>
      <c r="H265" s="43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5">
      <c r="A266" s="42"/>
      <c r="B266" s="42"/>
      <c r="C266" s="42"/>
      <c r="D266" s="43"/>
      <c r="E266" s="44"/>
      <c r="F266" s="43"/>
      <c r="G266" s="43"/>
      <c r="H266" s="43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5">
      <c r="A267" s="42"/>
      <c r="B267" s="42"/>
      <c r="C267" s="42"/>
      <c r="D267" s="43"/>
      <c r="E267" s="44"/>
      <c r="F267" s="43"/>
      <c r="G267" s="43"/>
      <c r="H267" s="43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5">
      <c r="A268" s="42"/>
      <c r="B268" s="42"/>
      <c r="C268" s="42"/>
      <c r="D268" s="43"/>
      <c r="E268" s="44"/>
      <c r="F268" s="43"/>
      <c r="G268" s="43"/>
      <c r="H268" s="43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5">
      <c r="A269" s="42"/>
      <c r="B269" s="42"/>
      <c r="C269" s="42"/>
      <c r="D269" s="43"/>
      <c r="E269" s="44"/>
      <c r="F269" s="43"/>
      <c r="G269" s="43"/>
      <c r="H269" s="43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5">
      <c r="A270" s="42"/>
      <c r="B270" s="42"/>
      <c r="C270" s="42"/>
      <c r="D270" s="43"/>
      <c r="E270" s="44"/>
      <c r="F270" s="43"/>
      <c r="G270" s="43"/>
      <c r="H270" s="43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5">
      <c r="A271" s="42"/>
      <c r="B271" s="42"/>
      <c r="C271" s="42"/>
      <c r="D271" s="43"/>
      <c r="E271" s="44"/>
      <c r="F271" s="43"/>
      <c r="G271" s="43"/>
      <c r="H271" s="43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5">
      <c r="A272" s="42"/>
      <c r="B272" s="42"/>
      <c r="C272" s="42"/>
      <c r="D272" s="43"/>
      <c r="E272" s="44"/>
      <c r="F272" s="43"/>
      <c r="G272" s="43"/>
      <c r="H272" s="43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5">
      <c r="A273" s="42"/>
      <c r="B273" s="42"/>
      <c r="C273" s="42"/>
      <c r="D273" s="43"/>
      <c r="E273" s="44"/>
      <c r="F273" s="43"/>
      <c r="G273" s="43"/>
      <c r="H273" s="43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5">
      <c r="A274" s="42"/>
      <c r="B274" s="42"/>
      <c r="C274" s="42"/>
      <c r="D274" s="43"/>
      <c r="E274" s="44"/>
      <c r="F274" s="43"/>
      <c r="G274" s="43"/>
      <c r="H274" s="43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5">
      <c r="A275" s="42"/>
      <c r="B275" s="42"/>
      <c r="C275" s="42"/>
      <c r="D275" s="43"/>
      <c r="E275" s="44"/>
      <c r="F275" s="43"/>
      <c r="G275" s="43"/>
      <c r="H275" s="43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5">
      <c r="A276" s="42"/>
      <c r="B276" s="42"/>
      <c r="C276" s="42"/>
      <c r="D276" s="43"/>
      <c r="E276" s="44"/>
      <c r="F276" s="43"/>
      <c r="G276" s="43"/>
      <c r="H276" s="43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5">
      <c r="A277" s="42"/>
      <c r="B277" s="42"/>
      <c r="C277" s="42"/>
      <c r="D277" s="43"/>
      <c r="E277" s="44"/>
      <c r="F277" s="43"/>
      <c r="G277" s="43"/>
      <c r="H277" s="43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5">
      <c r="A278" s="42"/>
      <c r="B278" s="42"/>
      <c r="C278" s="42"/>
      <c r="D278" s="43"/>
      <c r="E278" s="44"/>
      <c r="F278" s="43"/>
      <c r="G278" s="43"/>
      <c r="H278" s="43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5">
      <c r="A279" s="42"/>
      <c r="B279" s="42"/>
      <c r="C279" s="42"/>
      <c r="D279" s="43"/>
      <c r="E279" s="44"/>
      <c r="F279" s="43"/>
      <c r="G279" s="43"/>
      <c r="H279" s="43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5">
      <c r="A280" s="42"/>
      <c r="B280" s="42"/>
      <c r="C280" s="42"/>
      <c r="D280" s="43"/>
      <c r="E280" s="44"/>
      <c r="F280" s="43"/>
      <c r="G280" s="43"/>
      <c r="H280" s="43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5">
      <c r="A281" s="42"/>
      <c r="B281" s="42"/>
      <c r="C281" s="42"/>
      <c r="D281" s="43"/>
      <c r="E281" s="44"/>
      <c r="F281" s="43"/>
      <c r="G281" s="43"/>
      <c r="H281" s="43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5">
      <c r="A282" s="42"/>
      <c r="B282" s="42"/>
      <c r="C282" s="42"/>
      <c r="D282" s="43"/>
      <c r="E282" s="44"/>
      <c r="F282" s="43"/>
      <c r="G282" s="43"/>
      <c r="H282" s="43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5">
      <c r="A283" s="42"/>
      <c r="B283" s="42"/>
      <c r="C283" s="42"/>
      <c r="D283" s="43"/>
      <c r="E283" s="44"/>
      <c r="F283" s="43"/>
      <c r="G283" s="43"/>
      <c r="H283" s="43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5">
      <c r="A284" s="42"/>
      <c r="B284" s="42"/>
      <c r="C284" s="42"/>
      <c r="D284" s="43"/>
      <c r="E284" s="44"/>
      <c r="F284" s="43"/>
      <c r="G284" s="43"/>
      <c r="H284" s="43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5">
      <c r="A285" s="42"/>
      <c r="B285" s="42"/>
      <c r="C285" s="42"/>
      <c r="D285" s="43"/>
      <c r="E285" s="44"/>
      <c r="F285" s="43"/>
      <c r="G285" s="43"/>
      <c r="H285" s="43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5">
      <c r="A286" s="42"/>
      <c r="B286" s="42"/>
      <c r="C286" s="42"/>
      <c r="D286" s="43"/>
      <c r="E286" s="44"/>
      <c r="F286" s="43"/>
      <c r="G286" s="43"/>
      <c r="H286" s="43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5">
      <c r="A287" s="42"/>
      <c r="B287" s="42"/>
      <c r="C287" s="42"/>
      <c r="D287" s="43"/>
      <c r="E287" s="44"/>
      <c r="F287" s="43"/>
      <c r="G287" s="43"/>
      <c r="H287" s="43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5">
      <c r="A288" s="42"/>
      <c r="B288" s="42"/>
      <c r="C288" s="42"/>
      <c r="D288" s="43"/>
      <c r="E288" s="44"/>
      <c r="F288" s="43"/>
      <c r="G288" s="43"/>
      <c r="H288" s="43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5">
      <c r="A289" s="42"/>
      <c r="B289" s="42"/>
      <c r="C289" s="42"/>
      <c r="D289" s="43"/>
      <c r="E289" s="44"/>
      <c r="F289" s="43"/>
      <c r="G289" s="43"/>
      <c r="H289" s="43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5">
      <c r="A290" s="42"/>
      <c r="B290" s="42"/>
      <c r="C290" s="42"/>
      <c r="D290" s="43"/>
      <c r="E290" s="44"/>
      <c r="F290" s="43"/>
      <c r="G290" s="43"/>
      <c r="H290" s="43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5">
      <c r="A291" s="42"/>
      <c r="B291" s="42"/>
      <c r="C291" s="42"/>
      <c r="D291" s="43"/>
      <c r="E291" s="44"/>
      <c r="F291" s="43"/>
      <c r="G291" s="43"/>
      <c r="H291" s="43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5">
      <c r="A292" s="42"/>
      <c r="B292" s="42"/>
      <c r="C292" s="42"/>
      <c r="D292" s="43"/>
      <c r="E292" s="44"/>
      <c r="F292" s="43"/>
      <c r="G292" s="43"/>
      <c r="H292" s="43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5">
      <c r="A293" s="42"/>
      <c r="B293" s="42"/>
      <c r="C293" s="42"/>
      <c r="D293" s="43"/>
      <c r="E293" s="44"/>
      <c r="F293" s="43"/>
      <c r="G293" s="43"/>
      <c r="H293" s="43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5">
      <c r="A294" s="42"/>
      <c r="B294" s="42"/>
      <c r="C294" s="42"/>
      <c r="D294" s="43"/>
      <c r="E294" s="44"/>
      <c r="F294" s="43"/>
      <c r="G294" s="43"/>
      <c r="H294" s="43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5">
      <c r="A295" s="42"/>
      <c r="B295" s="42"/>
      <c r="C295" s="42"/>
      <c r="D295" s="43"/>
      <c r="E295" s="44"/>
      <c r="F295" s="43"/>
      <c r="G295" s="43"/>
      <c r="H295" s="43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5">
      <c r="A296" s="42"/>
      <c r="B296" s="42"/>
      <c r="C296" s="42"/>
      <c r="D296" s="43"/>
      <c r="E296" s="44"/>
      <c r="F296" s="43"/>
      <c r="G296" s="43"/>
      <c r="H296" s="43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5">
      <c r="A297" s="42"/>
      <c r="B297" s="42"/>
      <c r="C297" s="42"/>
      <c r="D297" s="43"/>
      <c r="E297" s="44"/>
      <c r="F297" s="43"/>
      <c r="G297" s="43"/>
      <c r="H297" s="43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5">
      <c r="A298" s="42"/>
      <c r="B298" s="42"/>
      <c r="C298" s="42"/>
      <c r="D298" s="43"/>
      <c r="E298" s="44"/>
      <c r="F298" s="43"/>
      <c r="G298" s="43"/>
      <c r="H298" s="43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5">
      <c r="A299" s="42"/>
      <c r="B299" s="42"/>
      <c r="C299" s="42"/>
      <c r="D299" s="43"/>
      <c r="E299" s="44"/>
      <c r="F299" s="43"/>
      <c r="G299" s="43"/>
      <c r="H299" s="43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5">
      <c r="A300" s="42"/>
      <c r="B300" s="42"/>
      <c r="C300" s="42"/>
      <c r="D300" s="43"/>
      <c r="E300" s="44"/>
      <c r="F300" s="43"/>
      <c r="G300" s="43"/>
      <c r="H300" s="43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5">
      <c r="A301" s="42"/>
      <c r="B301" s="42"/>
      <c r="C301" s="42"/>
      <c r="D301" s="43"/>
      <c r="E301" s="44"/>
      <c r="F301" s="43"/>
      <c r="G301" s="43"/>
      <c r="H301" s="43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5">
      <c r="A302" s="42"/>
      <c r="B302" s="42"/>
      <c r="C302" s="42"/>
      <c r="D302" s="43"/>
      <c r="E302" s="44"/>
      <c r="F302" s="43"/>
      <c r="G302" s="43"/>
      <c r="H302" s="43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5">
      <c r="A303" s="42"/>
      <c r="B303" s="42"/>
      <c r="C303" s="42"/>
      <c r="D303" s="43"/>
      <c r="E303" s="44"/>
      <c r="F303" s="43"/>
      <c r="G303" s="43"/>
      <c r="H303" s="43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5">
      <c r="A304" s="42"/>
      <c r="B304" s="42"/>
      <c r="C304" s="42"/>
      <c r="D304" s="43"/>
      <c r="E304" s="44"/>
      <c r="F304" s="43"/>
      <c r="G304" s="43"/>
      <c r="H304" s="43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5">
      <c r="A305" s="42"/>
      <c r="B305" s="42"/>
      <c r="C305" s="42"/>
      <c r="D305" s="43"/>
      <c r="E305" s="44"/>
      <c r="F305" s="43"/>
      <c r="G305" s="43"/>
      <c r="H305" s="43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5">
      <c r="A306" s="42"/>
      <c r="B306" s="42"/>
      <c r="C306" s="42"/>
      <c r="D306" s="43"/>
      <c r="E306" s="44"/>
      <c r="F306" s="43"/>
      <c r="G306" s="43"/>
      <c r="H306" s="43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5">
      <c r="A307" s="42"/>
      <c r="B307" s="42"/>
      <c r="C307" s="42"/>
      <c r="D307" s="43"/>
      <c r="E307" s="44"/>
      <c r="F307" s="43"/>
      <c r="G307" s="43"/>
      <c r="H307" s="43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5">
      <c r="A308" s="42"/>
      <c r="B308" s="42"/>
      <c r="C308" s="42"/>
      <c r="D308" s="43"/>
      <c r="E308" s="44"/>
      <c r="F308" s="43"/>
      <c r="G308" s="43"/>
      <c r="H308" s="43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5">
      <c r="A309" s="42"/>
      <c r="B309" s="42"/>
      <c r="C309" s="42"/>
      <c r="D309" s="43"/>
      <c r="E309" s="44"/>
      <c r="F309" s="43"/>
      <c r="G309" s="43"/>
      <c r="H309" s="43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5">
      <c r="A310" s="42"/>
      <c r="B310" s="42"/>
      <c r="C310" s="42"/>
      <c r="D310" s="43"/>
      <c r="E310" s="44"/>
      <c r="F310" s="43"/>
      <c r="G310" s="43"/>
      <c r="H310" s="43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5">
      <c r="A311" s="42"/>
      <c r="B311" s="42"/>
      <c r="C311" s="42"/>
      <c r="D311" s="43"/>
      <c r="E311" s="44"/>
      <c r="F311" s="43"/>
      <c r="G311" s="43"/>
      <c r="H311" s="43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5">
      <c r="A312" s="42"/>
      <c r="B312" s="42"/>
      <c r="C312" s="42"/>
      <c r="D312" s="43"/>
      <c r="E312" s="44"/>
      <c r="F312" s="43"/>
      <c r="G312" s="43"/>
      <c r="H312" s="43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5">
      <c r="A313" s="42"/>
      <c r="B313" s="42"/>
      <c r="C313" s="42"/>
      <c r="D313" s="43"/>
      <c r="E313" s="44"/>
      <c r="F313" s="43"/>
      <c r="G313" s="43"/>
      <c r="H313" s="43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5">
      <c r="A314" s="42"/>
      <c r="B314" s="42"/>
      <c r="C314" s="42"/>
      <c r="D314" s="43"/>
      <c r="E314" s="44"/>
      <c r="F314" s="43"/>
      <c r="G314" s="43"/>
      <c r="H314" s="43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5">
      <c r="A315" s="42"/>
      <c r="B315" s="42"/>
      <c r="C315" s="42"/>
      <c r="D315" s="43"/>
      <c r="E315" s="44"/>
      <c r="F315" s="43"/>
      <c r="G315" s="43"/>
      <c r="H315" s="43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5">
      <c r="A316" s="42"/>
      <c r="B316" s="42"/>
      <c r="C316" s="42"/>
      <c r="D316" s="43"/>
      <c r="E316" s="44"/>
      <c r="F316" s="43"/>
      <c r="G316" s="43"/>
      <c r="H316" s="43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5">
      <c r="A317" s="42"/>
      <c r="B317" s="42"/>
      <c r="C317" s="42"/>
      <c r="D317" s="43"/>
      <c r="E317" s="44"/>
      <c r="F317" s="43"/>
      <c r="G317" s="43"/>
      <c r="H317" s="43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5">
      <c r="A318" s="42"/>
      <c r="B318" s="42"/>
      <c r="C318" s="42"/>
      <c r="D318" s="43"/>
      <c r="E318" s="44"/>
      <c r="F318" s="43"/>
      <c r="G318" s="43"/>
      <c r="H318" s="43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5">
      <c r="A319" s="42"/>
      <c r="B319" s="42"/>
      <c r="C319" s="42"/>
      <c r="D319" s="43"/>
      <c r="E319" s="44"/>
      <c r="F319" s="43"/>
      <c r="G319" s="43"/>
      <c r="H319" s="43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5">
      <c r="A320" s="42"/>
      <c r="B320" s="42"/>
      <c r="C320" s="42"/>
      <c r="D320" s="43"/>
      <c r="E320" s="44"/>
      <c r="F320" s="43"/>
      <c r="G320" s="43"/>
      <c r="H320" s="43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5">
      <c r="A321" s="42"/>
      <c r="B321" s="42"/>
      <c r="C321" s="42"/>
      <c r="D321" s="43"/>
      <c r="E321" s="44"/>
      <c r="F321" s="43"/>
      <c r="G321" s="43"/>
      <c r="H321" s="43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5">
      <c r="A322" s="42"/>
      <c r="B322" s="42"/>
      <c r="C322" s="42"/>
      <c r="D322" s="43"/>
      <c r="E322" s="44"/>
      <c r="F322" s="43"/>
      <c r="G322" s="43"/>
      <c r="H322" s="43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5">
      <c r="A323" s="42"/>
      <c r="B323" s="42"/>
      <c r="C323" s="42"/>
      <c r="D323" s="43"/>
      <c r="E323" s="44"/>
      <c r="F323" s="43"/>
      <c r="G323" s="43"/>
      <c r="H323" s="43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5">
      <c r="A324" s="42"/>
      <c r="B324" s="42"/>
      <c r="C324" s="42"/>
      <c r="D324" s="43"/>
      <c r="E324" s="44"/>
      <c r="F324" s="43"/>
      <c r="G324" s="43"/>
      <c r="H324" s="43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5">
      <c r="A325" s="42"/>
      <c r="B325" s="42"/>
      <c r="C325" s="42"/>
      <c r="D325" s="43"/>
      <c r="E325" s="44"/>
      <c r="F325" s="43"/>
      <c r="G325" s="43"/>
      <c r="H325" s="43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5">
      <c r="A326" s="42"/>
      <c r="B326" s="42"/>
      <c r="C326" s="42"/>
      <c r="D326" s="43"/>
      <c r="E326" s="44"/>
      <c r="F326" s="43"/>
      <c r="G326" s="43"/>
      <c r="H326" s="43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5">
      <c r="A327" s="42"/>
      <c r="B327" s="42"/>
      <c r="C327" s="42"/>
      <c r="D327" s="43"/>
      <c r="E327" s="44"/>
      <c r="F327" s="43"/>
      <c r="G327" s="43"/>
      <c r="H327" s="43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5">
      <c r="A328" s="42"/>
      <c r="B328" s="42"/>
      <c r="C328" s="42"/>
      <c r="D328" s="43"/>
      <c r="E328" s="44"/>
      <c r="F328" s="43"/>
      <c r="G328" s="43"/>
      <c r="H328" s="43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5">
      <c r="A329" s="42"/>
      <c r="B329" s="42"/>
      <c r="C329" s="42"/>
      <c r="D329" s="43"/>
      <c r="E329" s="44"/>
      <c r="F329" s="43"/>
      <c r="G329" s="43"/>
      <c r="H329" s="43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5">
      <c r="A330" s="42"/>
      <c r="B330" s="42"/>
      <c r="C330" s="42"/>
      <c r="D330" s="43"/>
      <c r="E330" s="44"/>
      <c r="F330" s="43"/>
      <c r="G330" s="43"/>
      <c r="H330" s="43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5">
      <c r="A331" s="42"/>
      <c r="B331" s="42"/>
      <c r="C331" s="42"/>
      <c r="D331" s="43"/>
      <c r="E331" s="44"/>
      <c r="F331" s="43"/>
      <c r="G331" s="43"/>
      <c r="H331" s="43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5">
      <c r="A332" s="42"/>
      <c r="B332" s="42"/>
      <c r="C332" s="42"/>
      <c r="D332" s="43"/>
      <c r="E332" s="44"/>
      <c r="F332" s="43"/>
      <c r="G332" s="43"/>
      <c r="H332" s="43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5">
      <c r="A333" s="42"/>
      <c r="B333" s="42"/>
      <c r="C333" s="42"/>
      <c r="D333" s="43"/>
      <c r="E333" s="44"/>
      <c r="F333" s="43"/>
      <c r="G333" s="43"/>
      <c r="H333" s="43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5">
      <c r="A334" s="42"/>
      <c r="B334" s="42"/>
      <c r="C334" s="42"/>
      <c r="D334" s="43"/>
      <c r="E334" s="44"/>
      <c r="F334" s="43"/>
      <c r="G334" s="43"/>
      <c r="H334" s="43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5">
      <c r="A335" s="42"/>
      <c r="B335" s="42"/>
      <c r="C335" s="42"/>
      <c r="D335" s="43"/>
      <c r="E335" s="44"/>
      <c r="F335" s="43"/>
      <c r="G335" s="43"/>
      <c r="H335" s="43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5">
      <c r="A336" s="42"/>
      <c r="B336" s="42"/>
      <c r="C336" s="42"/>
      <c r="D336" s="43"/>
      <c r="E336" s="44"/>
      <c r="F336" s="43"/>
      <c r="G336" s="43"/>
      <c r="H336" s="43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5">
      <c r="A337" s="42"/>
      <c r="B337" s="42"/>
      <c r="C337" s="42"/>
      <c r="D337" s="43"/>
      <c r="E337" s="44"/>
      <c r="F337" s="43"/>
      <c r="G337" s="43"/>
      <c r="H337" s="43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5">
      <c r="A338" s="42"/>
      <c r="B338" s="42"/>
      <c r="C338" s="42"/>
      <c r="D338" s="43"/>
      <c r="E338" s="44"/>
      <c r="F338" s="43"/>
      <c r="G338" s="43"/>
      <c r="H338" s="43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5">
      <c r="A339" s="42"/>
      <c r="B339" s="42"/>
      <c r="C339" s="42"/>
      <c r="D339" s="43"/>
      <c r="E339" s="44"/>
      <c r="F339" s="43"/>
      <c r="G339" s="43"/>
      <c r="H339" s="43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5">
      <c r="A340" s="42"/>
      <c r="B340" s="42"/>
      <c r="C340" s="42"/>
      <c r="D340" s="43"/>
      <c r="E340" s="44"/>
      <c r="F340" s="43"/>
      <c r="G340" s="43"/>
      <c r="H340" s="43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5">
      <c r="A341" s="42"/>
      <c r="B341" s="42"/>
      <c r="C341" s="42"/>
      <c r="D341" s="43"/>
      <c r="E341" s="44"/>
      <c r="F341" s="43"/>
      <c r="G341" s="43"/>
      <c r="H341" s="43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5">
      <c r="A342" s="42"/>
      <c r="B342" s="42"/>
      <c r="C342" s="42"/>
      <c r="D342" s="43"/>
      <c r="E342" s="44"/>
      <c r="F342" s="43"/>
      <c r="G342" s="43"/>
      <c r="H342" s="43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5">
      <c r="A343" s="42"/>
      <c r="B343" s="42"/>
      <c r="C343" s="42"/>
      <c r="D343" s="43"/>
      <c r="E343" s="44"/>
      <c r="F343" s="43"/>
      <c r="G343" s="43"/>
      <c r="H343" s="43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5">
      <c r="A344" s="42"/>
      <c r="B344" s="42"/>
      <c r="C344" s="42"/>
      <c r="D344" s="43"/>
      <c r="E344" s="44"/>
      <c r="F344" s="43"/>
      <c r="G344" s="43"/>
      <c r="H344" s="43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5">
      <c r="A345" s="42"/>
      <c r="B345" s="42"/>
      <c r="C345" s="42"/>
      <c r="D345" s="43"/>
      <c r="E345" s="44"/>
      <c r="F345" s="43"/>
      <c r="G345" s="43"/>
      <c r="H345" s="43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5">
      <c r="A346" s="42"/>
      <c r="B346" s="42"/>
      <c r="C346" s="42"/>
      <c r="D346" s="43"/>
      <c r="E346" s="44"/>
      <c r="F346" s="43"/>
      <c r="G346" s="43"/>
      <c r="H346" s="43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5">
      <c r="A347" s="42"/>
      <c r="B347" s="42"/>
      <c r="C347" s="42"/>
      <c r="D347" s="43"/>
      <c r="E347" s="44"/>
      <c r="F347" s="43"/>
      <c r="G347" s="43"/>
      <c r="H347" s="43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5">
      <c r="A348" s="42"/>
      <c r="B348" s="42"/>
      <c r="C348" s="42"/>
      <c r="D348" s="43"/>
      <c r="E348" s="44"/>
      <c r="F348" s="43"/>
      <c r="G348" s="43"/>
      <c r="H348" s="43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5">
      <c r="A349" s="42"/>
      <c r="B349" s="42"/>
      <c r="C349" s="42"/>
      <c r="D349" s="43"/>
      <c r="E349" s="44"/>
      <c r="F349" s="43"/>
      <c r="G349" s="43"/>
      <c r="H349" s="43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5">
      <c r="A350" s="42"/>
      <c r="B350" s="42"/>
      <c r="C350" s="42"/>
      <c r="D350" s="43"/>
      <c r="E350" s="44"/>
      <c r="F350" s="43"/>
      <c r="G350" s="43"/>
      <c r="H350" s="43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5">
      <c r="A351" s="42"/>
      <c r="B351" s="42"/>
      <c r="C351" s="42"/>
      <c r="D351" s="43"/>
      <c r="E351" s="44"/>
      <c r="F351" s="43"/>
      <c r="G351" s="43"/>
      <c r="H351" s="43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5">
      <c r="A352" s="42"/>
      <c r="B352" s="42"/>
      <c r="C352" s="42"/>
      <c r="D352" s="43"/>
      <c r="E352" s="44"/>
      <c r="F352" s="43"/>
      <c r="G352" s="43"/>
      <c r="H352" s="43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5">
      <c r="A353" s="42"/>
      <c r="B353" s="42"/>
      <c r="C353" s="42"/>
      <c r="D353" s="43"/>
      <c r="E353" s="44"/>
      <c r="F353" s="43"/>
      <c r="G353" s="43"/>
      <c r="H353" s="43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5">
      <c r="A354" s="42"/>
      <c r="B354" s="42"/>
      <c r="C354" s="42"/>
      <c r="D354" s="43"/>
      <c r="E354" s="44"/>
      <c r="F354" s="43"/>
      <c r="G354" s="43"/>
      <c r="H354" s="43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5">
      <c r="A355" s="42"/>
      <c r="B355" s="42"/>
      <c r="C355" s="42"/>
      <c r="D355" s="43"/>
      <c r="E355" s="44"/>
      <c r="F355" s="43"/>
      <c r="G355" s="43"/>
      <c r="H355" s="43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5">
      <c r="A356" s="42"/>
      <c r="B356" s="42"/>
      <c r="C356" s="42"/>
      <c r="D356" s="43"/>
      <c r="E356" s="44"/>
      <c r="F356" s="43"/>
      <c r="G356" s="43"/>
      <c r="H356" s="43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5">
      <c r="A357" s="42"/>
      <c r="B357" s="42"/>
      <c r="C357" s="42"/>
      <c r="D357" s="43"/>
      <c r="E357" s="44"/>
      <c r="F357" s="43"/>
      <c r="G357" s="43"/>
      <c r="H357" s="43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5">
      <c r="A358" s="42"/>
      <c r="B358" s="42"/>
      <c r="C358" s="42"/>
      <c r="D358" s="43"/>
      <c r="E358" s="44"/>
      <c r="F358" s="43"/>
      <c r="G358" s="43"/>
      <c r="H358" s="43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5">
      <c r="A359" s="42"/>
      <c r="B359" s="42"/>
      <c r="C359" s="42"/>
      <c r="D359" s="43"/>
      <c r="E359" s="44"/>
      <c r="F359" s="43"/>
      <c r="G359" s="43"/>
      <c r="H359" s="43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5">
      <c r="A360" s="42"/>
      <c r="B360" s="42"/>
      <c r="C360" s="42"/>
      <c r="D360" s="43"/>
      <c r="E360" s="44"/>
      <c r="F360" s="43"/>
      <c r="G360" s="43"/>
      <c r="H360" s="43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5">
      <c r="A361" s="42"/>
      <c r="B361" s="42"/>
      <c r="C361" s="42"/>
      <c r="D361" s="43"/>
      <c r="E361" s="44"/>
      <c r="F361" s="43"/>
      <c r="G361" s="43"/>
      <c r="H361" s="43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5">
      <c r="A362" s="42"/>
      <c r="B362" s="42"/>
      <c r="C362" s="42"/>
      <c r="D362" s="43"/>
      <c r="E362" s="44"/>
      <c r="F362" s="43"/>
      <c r="G362" s="43"/>
      <c r="H362" s="43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5">
      <c r="A363" s="42"/>
      <c r="B363" s="42"/>
      <c r="C363" s="42"/>
      <c r="D363" s="43"/>
      <c r="E363" s="44"/>
      <c r="F363" s="43"/>
      <c r="G363" s="43"/>
      <c r="H363" s="43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5">
      <c r="A364" s="42"/>
      <c r="B364" s="42"/>
      <c r="C364" s="42"/>
      <c r="D364" s="43"/>
      <c r="E364" s="44"/>
      <c r="F364" s="43"/>
      <c r="G364" s="43"/>
      <c r="H364" s="43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5">
      <c r="A365" s="42"/>
      <c r="B365" s="42"/>
      <c r="C365" s="42"/>
      <c r="D365" s="43"/>
      <c r="E365" s="44"/>
      <c r="F365" s="43"/>
      <c r="G365" s="43"/>
      <c r="H365" s="43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5">
      <c r="A366" s="42"/>
      <c r="B366" s="42"/>
      <c r="C366" s="42"/>
      <c r="D366" s="43"/>
      <c r="E366" s="44"/>
      <c r="F366" s="43"/>
      <c r="G366" s="43"/>
      <c r="H366" s="43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5">
      <c r="A367" s="42"/>
      <c r="B367" s="42"/>
      <c r="C367" s="42"/>
      <c r="D367" s="43"/>
      <c r="E367" s="44"/>
      <c r="F367" s="43"/>
      <c r="G367" s="43"/>
      <c r="H367" s="43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5">
      <c r="A368" s="42"/>
      <c r="B368" s="42"/>
      <c r="C368" s="42"/>
      <c r="D368" s="43"/>
      <c r="E368" s="44"/>
      <c r="F368" s="43"/>
      <c r="G368" s="43"/>
      <c r="H368" s="43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5">
      <c r="A369" s="42"/>
      <c r="B369" s="42"/>
      <c r="C369" s="42"/>
      <c r="D369" s="43"/>
      <c r="E369" s="44"/>
      <c r="F369" s="43"/>
      <c r="G369" s="43"/>
      <c r="H369" s="43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5">
      <c r="A370" s="42"/>
      <c r="B370" s="42"/>
      <c r="C370" s="42"/>
      <c r="D370" s="43"/>
      <c r="E370" s="44"/>
      <c r="F370" s="43"/>
      <c r="G370" s="43"/>
      <c r="H370" s="43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5">
      <c r="A371" s="42"/>
      <c r="B371" s="42"/>
      <c r="C371" s="42"/>
      <c r="D371" s="43"/>
      <c r="E371" s="44"/>
      <c r="F371" s="43"/>
      <c r="G371" s="43"/>
      <c r="H371" s="43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5">
      <c r="A372" s="42"/>
      <c r="B372" s="42"/>
      <c r="C372" s="42"/>
      <c r="D372" s="43"/>
      <c r="E372" s="44"/>
      <c r="F372" s="43"/>
      <c r="G372" s="43"/>
      <c r="H372" s="43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5">
      <c r="A373" s="42"/>
      <c r="B373" s="42"/>
      <c r="C373" s="42"/>
      <c r="D373" s="43"/>
      <c r="E373" s="44"/>
      <c r="F373" s="43"/>
      <c r="G373" s="43"/>
      <c r="H373" s="43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5">
      <c r="A374" s="42"/>
      <c r="B374" s="42"/>
      <c r="C374" s="42"/>
      <c r="D374" s="43"/>
      <c r="E374" s="44"/>
      <c r="F374" s="43"/>
      <c r="G374" s="43"/>
      <c r="H374" s="43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5">
      <c r="A375" s="42"/>
      <c r="B375" s="42"/>
      <c r="C375" s="42"/>
      <c r="D375" s="43"/>
      <c r="E375" s="44"/>
      <c r="F375" s="43"/>
      <c r="G375" s="43"/>
      <c r="H375" s="43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5">
      <c r="A376" s="42"/>
      <c r="B376" s="42"/>
      <c r="C376" s="42"/>
      <c r="D376" s="43"/>
      <c r="E376" s="44"/>
      <c r="F376" s="43"/>
      <c r="G376" s="43"/>
      <c r="H376" s="43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5">
      <c r="A377" s="42"/>
      <c r="B377" s="42"/>
      <c r="C377" s="42"/>
      <c r="D377" s="43"/>
      <c r="E377" s="44"/>
      <c r="F377" s="43"/>
      <c r="G377" s="43"/>
      <c r="H377" s="43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5">
      <c r="A378" s="42"/>
      <c r="B378" s="42"/>
      <c r="C378" s="42"/>
      <c r="D378" s="43"/>
      <c r="E378" s="44"/>
      <c r="F378" s="43"/>
      <c r="G378" s="43"/>
      <c r="H378" s="43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5">
      <c r="A379" s="42"/>
      <c r="B379" s="42"/>
      <c r="C379" s="42"/>
      <c r="D379" s="43"/>
      <c r="E379" s="44"/>
      <c r="F379" s="43"/>
      <c r="G379" s="43"/>
      <c r="H379" s="43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5">
      <c r="A380" s="42"/>
      <c r="B380" s="42"/>
      <c r="C380" s="42"/>
      <c r="D380" s="43"/>
      <c r="E380" s="44"/>
      <c r="F380" s="43"/>
      <c r="G380" s="43"/>
      <c r="H380" s="43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5">
      <c r="A381" s="42"/>
      <c r="B381" s="42"/>
      <c r="C381" s="42"/>
      <c r="D381" s="43"/>
      <c r="E381" s="44"/>
      <c r="F381" s="43"/>
      <c r="G381" s="43"/>
      <c r="H381" s="43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5">
      <c r="A382" s="42"/>
      <c r="B382" s="42"/>
      <c r="C382" s="42"/>
      <c r="D382" s="43"/>
      <c r="E382" s="44"/>
      <c r="F382" s="43"/>
      <c r="G382" s="43"/>
      <c r="H382" s="43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5">
      <c r="A383" s="42"/>
      <c r="B383" s="42"/>
      <c r="C383" s="42"/>
      <c r="D383" s="43"/>
      <c r="E383" s="44"/>
      <c r="F383" s="43"/>
      <c r="G383" s="43"/>
      <c r="H383" s="43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5">
      <c r="A384" s="42"/>
      <c r="B384" s="42"/>
      <c r="C384" s="42"/>
      <c r="D384" s="43"/>
      <c r="E384" s="44"/>
      <c r="F384" s="43"/>
      <c r="G384" s="43"/>
      <c r="H384" s="43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5">
      <c r="A385" s="42"/>
      <c r="B385" s="42"/>
      <c r="C385" s="42"/>
      <c r="D385" s="43"/>
      <c r="E385" s="44"/>
      <c r="F385" s="43"/>
      <c r="G385" s="43"/>
      <c r="H385" s="43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5">
      <c r="A386" s="42"/>
      <c r="B386" s="42"/>
      <c r="C386" s="42"/>
      <c r="D386" s="43"/>
      <c r="E386" s="44"/>
      <c r="F386" s="43"/>
      <c r="G386" s="43"/>
      <c r="H386" s="43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5">
      <c r="A387" s="42"/>
      <c r="B387" s="42"/>
      <c r="C387" s="42"/>
      <c r="D387" s="43"/>
      <c r="E387" s="44"/>
      <c r="F387" s="43"/>
      <c r="G387" s="43"/>
      <c r="H387" s="43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5">
      <c r="A388" s="42"/>
      <c r="B388" s="42"/>
      <c r="C388" s="42"/>
      <c r="D388" s="43"/>
      <c r="E388" s="44"/>
      <c r="F388" s="43"/>
      <c r="G388" s="43"/>
      <c r="H388" s="43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5">
      <c r="A389" s="42"/>
      <c r="B389" s="42"/>
      <c r="C389" s="42"/>
      <c r="D389" s="43"/>
      <c r="E389" s="44"/>
      <c r="F389" s="43"/>
      <c r="G389" s="43"/>
      <c r="H389" s="43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5">
      <c r="A390" s="42"/>
      <c r="B390" s="42"/>
      <c r="C390" s="42"/>
      <c r="D390" s="43"/>
      <c r="E390" s="44"/>
      <c r="F390" s="43"/>
      <c r="G390" s="43"/>
      <c r="H390" s="43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5">
      <c r="A391" s="42"/>
      <c r="B391" s="42"/>
      <c r="C391" s="42"/>
      <c r="D391" s="43"/>
      <c r="E391" s="44"/>
      <c r="F391" s="43"/>
      <c r="G391" s="43"/>
      <c r="H391" s="43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5">
      <c r="A392" s="42"/>
      <c r="B392" s="42"/>
      <c r="C392" s="42"/>
      <c r="D392" s="43"/>
      <c r="E392" s="44"/>
      <c r="F392" s="43"/>
      <c r="G392" s="43"/>
      <c r="H392" s="43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5">
      <c r="A393" s="42"/>
      <c r="B393" s="42"/>
      <c r="C393" s="42"/>
      <c r="D393" s="43"/>
      <c r="E393" s="44"/>
      <c r="F393" s="43"/>
      <c r="G393" s="43"/>
      <c r="H393" s="43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5">
      <c r="A394" s="42"/>
      <c r="B394" s="42"/>
      <c r="C394" s="42"/>
      <c r="D394" s="43"/>
      <c r="E394" s="44"/>
      <c r="F394" s="43"/>
      <c r="G394" s="43"/>
      <c r="H394" s="43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5">
      <c r="A395" s="42"/>
      <c r="B395" s="42"/>
      <c r="C395" s="42"/>
      <c r="D395" s="43"/>
      <c r="E395" s="44"/>
      <c r="F395" s="43"/>
      <c r="G395" s="43"/>
      <c r="H395" s="43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5">
      <c r="A396" s="42"/>
      <c r="B396" s="42"/>
      <c r="C396" s="42"/>
      <c r="D396" s="43"/>
      <c r="E396" s="44"/>
      <c r="F396" s="43"/>
      <c r="G396" s="43"/>
      <c r="H396" s="43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5">
      <c r="A397" s="42"/>
      <c r="B397" s="42"/>
      <c r="C397" s="42"/>
      <c r="D397" s="43"/>
      <c r="E397" s="44"/>
      <c r="F397" s="43"/>
      <c r="G397" s="43"/>
      <c r="H397" s="43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5">
      <c r="A398" s="42"/>
      <c r="B398" s="42"/>
      <c r="C398" s="42"/>
      <c r="D398" s="43"/>
      <c r="E398" s="44"/>
      <c r="F398" s="43"/>
      <c r="G398" s="43"/>
      <c r="H398" s="43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5">
      <c r="A399" s="42"/>
      <c r="B399" s="42"/>
      <c r="C399" s="42"/>
      <c r="D399" s="43"/>
      <c r="E399" s="44"/>
      <c r="F399" s="43"/>
      <c r="G399" s="43"/>
      <c r="H399" s="43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5">
      <c r="A400" s="42"/>
      <c r="B400" s="42"/>
      <c r="C400" s="42"/>
      <c r="D400" s="43"/>
      <c r="E400" s="44"/>
      <c r="F400" s="43"/>
      <c r="G400" s="43"/>
      <c r="H400" s="43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5">
      <c r="A401" s="42"/>
      <c r="B401" s="42"/>
      <c r="C401" s="42"/>
      <c r="D401" s="43"/>
      <c r="E401" s="44"/>
      <c r="F401" s="43"/>
      <c r="G401" s="43"/>
      <c r="H401" s="43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5">
      <c r="A402" s="42"/>
      <c r="B402" s="42"/>
      <c r="C402" s="42"/>
      <c r="D402" s="43"/>
      <c r="E402" s="44"/>
      <c r="F402" s="43"/>
      <c r="G402" s="43"/>
      <c r="H402" s="43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5">
      <c r="A403" s="42"/>
      <c r="B403" s="42"/>
      <c r="C403" s="42"/>
      <c r="D403" s="43"/>
      <c r="E403" s="44"/>
      <c r="F403" s="43"/>
      <c r="G403" s="43"/>
      <c r="H403" s="43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5">
      <c r="A404" s="42"/>
      <c r="B404" s="42"/>
      <c r="C404" s="42"/>
      <c r="D404" s="43"/>
      <c r="E404" s="44"/>
      <c r="F404" s="43"/>
      <c r="G404" s="43"/>
      <c r="H404" s="43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5">
      <c r="A405" s="42"/>
      <c r="B405" s="42"/>
      <c r="C405" s="42"/>
      <c r="D405" s="43"/>
      <c r="E405" s="44"/>
      <c r="F405" s="43"/>
      <c r="G405" s="43"/>
      <c r="H405" s="43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5">
      <c r="A406" s="42"/>
      <c r="B406" s="42"/>
      <c r="C406" s="42"/>
      <c r="D406" s="43"/>
      <c r="E406" s="44"/>
      <c r="F406" s="43"/>
      <c r="G406" s="43"/>
      <c r="H406" s="43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5">
      <c r="A407" s="42"/>
      <c r="B407" s="42"/>
      <c r="C407" s="42"/>
      <c r="D407" s="43"/>
      <c r="E407" s="44"/>
      <c r="F407" s="43"/>
      <c r="G407" s="43"/>
      <c r="H407" s="43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5">
      <c r="A408" s="42"/>
      <c r="B408" s="42"/>
      <c r="C408" s="42"/>
      <c r="D408" s="43"/>
      <c r="E408" s="44"/>
      <c r="F408" s="43"/>
      <c r="G408" s="43"/>
      <c r="H408" s="43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5">
      <c r="A409" s="42"/>
      <c r="B409" s="42"/>
      <c r="C409" s="42"/>
      <c r="D409" s="43"/>
      <c r="E409" s="44"/>
      <c r="F409" s="43"/>
      <c r="G409" s="43"/>
      <c r="H409" s="43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5">
      <c r="A410" s="42"/>
      <c r="B410" s="42"/>
      <c r="C410" s="42"/>
      <c r="D410" s="43"/>
      <c r="E410" s="44"/>
      <c r="F410" s="43"/>
      <c r="G410" s="43"/>
      <c r="H410" s="43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5">
      <c r="A411" s="42"/>
      <c r="B411" s="42"/>
      <c r="C411" s="42"/>
      <c r="D411" s="43"/>
      <c r="E411" s="44"/>
      <c r="F411" s="43"/>
      <c r="G411" s="43"/>
      <c r="H411" s="43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5">
      <c r="A412" s="42"/>
      <c r="B412" s="42"/>
      <c r="C412" s="42"/>
      <c r="D412" s="43"/>
      <c r="E412" s="44"/>
      <c r="F412" s="43"/>
      <c r="G412" s="43"/>
      <c r="H412" s="43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5">
      <c r="A413" s="42"/>
      <c r="B413" s="42"/>
      <c r="C413" s="42"/>
      <c r="D413" s="43"/>
      <c r="E413" s="44"/>
      <c r="F413" s="43"/>
      <c r="G413" s="43"/>
      <c r="H413" s="43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5">
      <c r="A414" s="42"/>
      <c r="B414" s="42"/>
      <c r="C414" s="42"/>
      <c r="D414" s="43"/>
      <c r="E414" s="44"/>
      <c r="F414" s="43"/>
      <c r="G414" s="43"/>
      <c r="H414" s="43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5">
      <c r="A415" s="42"/>
      <c r="B415" s="42"/>
      <c r="C415" s="42"/>
      <c r="D415" s="43"/>
      <c r="E415" s="44"/>
      <c r="F415" s="43"/>
      <c r="G415" s="43"/>
      <c r="H415" s="43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5">
      <c r="A416" s="42"/>
      <c r="B416" s="42"/>
      <c r="C416" s="42"/>
      <c r="D416" s="43"/>
      <c r="E416" s="44"/>
      <c r="F416" s="43"/>
      <c r="G416" s="43"/>
      <c r="H416" s="43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5">
      <c r="A417" s="42"/>
      <c r="B417" s="42"/>
      <c r="C417" s="42"/>
      <c r="D417" s="43"/>
      <c r="E417" s="44"/>
      <c r="F417" s="43"/>
      <c r="G417" s="43"/>
      <c r="H417" s="43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5">
      <c r="A418" s="42"/>
      <c r="B418" s="42"/>
      <c r="C418" s="42"/>
      <c r="D418" s="43"/>
      <c r="E418" s="44"/>
      <c r="F418" s="43"/>
      <c r="G418" s="43"/>
      <c r="H418" s="43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5">
      <c r="A419" s="42"/>
      <c r="B419" s="42"/>
      <c r="C419" s="42"/>
      <c r="D419" s="43"/>
      <c r="E419" s="44"/>
      <c r="F419" s="43"/>
      <c r="G419" s="43"/>
      <c r="H419" s="43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5">
      <c r="A420" s="42"/>
      <c r="B420" s="42"/>
      <c r="C420" s="42"/>
      <c r="D420" s="43"/>
      <c r="E420" s="44"/>
      <c r="F420" s="43"/>
      <c r="G420" s="43"/>
      <c r="H420" s="43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5">
      <c r="A421" s="42"/>
      <c r="B421" s="42"/>
      <c r="C421" s="42"/>
      <c r="D421" s="43"/>
      <c r="E421" s="44"/>
      <c r="F421" s="43"/>
      <c r="G421" s="43"/>
      <c r="H421" s="43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5">
      <c r="A422" s="42"/>
      <c r="B422" s="42"/>
      <c r="C422" s="42"/>
      <c r="D422" s="43"/>
      <c r="E422" s="44"/>
      <c r="F422" s="43"/>
      <c r="G422" s="43"/>
      <c r="H422" s="43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5">
      <c r="A423" s="42"/>
      <c r="B423" s="42"/>
      <c r="C423" s="42"/>
      <c r="D423" s="43"/>
      <c r="E423" s="44"/>
      <c r="F423" s="43"/>
      <c r="G423" s="43"/>
      <c r="H423" s="43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5">
      <c r="A424" s="42"/>
      <c r="B424" s="42"/>
      <c r="C424" s="42"/>
      <c r="D424" s="43"/>
      <c r="E424" s="44"/>
      <c r="F424" s="43"/>
      <c r="G424" s="43"/>
      <c r="H424" s="43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5">
      <c r="A425" s="42"/>
      <c r="B425" s="42"/>
      <c r="C425" s="42"/>
      <c r="D425" s="43"/>
      <c r="E425" s="44"/>
      <c r="F425" s="43"/>
      <c r="G425" s="43"/>
      <c r="H425" s="43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5">
      <c r="A426" s="42"/>
      <c r="B426" s="42"/>
      <c r="C426" s="42"/>
      <c r="D426" s="43"/>
      <c r="E426" s="44"/>
      <c r="F426" s="43"/>
      <c r="G426" s="43"/>
      <c r="H426" s="43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5">
      <c r="A427" s="42"/>
      <c r="B427" s="42"/>
      <c r="C427" s="42"/>
      <c r="D427" s="43"/>
      <c r="E427" s="44"/>
      <c r="F427" s="43"/>
      <c r="G427" s="43"/>
      <c r="H427" s="43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5">
      <c r="A428" s="42"/>
      <c r="B428" s="42"/>
      <c r="C428" s="42"/>
      <c r="D428" s="43"/>
      <c r="E428" s="44"/>
      <c r="F428" s="43"/>
      <c r="G428" s="43"/>
      <c r="H428" s="43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5">
      <c r="A429" s="42"/>
      <c r="B429" s="42"/>
      <c r="C429" s="42"/>
      <c r="D429" s="43"/>
      <c r="E429" s="44"/>
      <c r="F429" s="43"/>
      <c r="G429" s="43"/>
      <c r="H429" s="43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5">
      <c r="A430" s="42"/>
      <c r="B430" s="42"/>
      <c r="C430" s="42"/>
      <c r="D430" s="43"/>
      <c r="E430" s="44"/>
      <c r="F430" s="43"/>
      <c r="G430" s="43"/>
      <c r="H430" s="43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5">
      <c r="A431" s="42"/>
      <c r="B431" s="42"/>
      <c r="C431" s="42"/>
      <c r="D431" s="43"/>
      <c r="E431" s="44"/>
      <c r="F431" s="43"/>
      <c r="G431" s="43"/>
      <c r="H431" s="43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5">
      <c r="A432" s="42"/>
      <c r="B432" s="42"/>
      <c r="C432" s="42"/>
      <c r="D432" s="43"/>
      <c r="E432" s="44"/>
      <c r="F432" s="43"/>
      <c r="G432" s="43"/>
      <c r="H432" s="43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5">
      <c r="A433" s="42"/>
      <c r="B433" s="42"/>
      <c r="C433" s="42"/>
      <c r="D433" s="43"/>
      <c r="E433" s="44"/>
      <c r="F433" s="43"/>
      <c r="G433" s="43"/>
      <c r="H433" s="43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5">
      <c r="A434" s="42"/>
      <c r="B434" s="42"/>
      <c r="C434" s="42"/>
      <c r="D434" s="43"/>
      <c r="E434" s="44"/>
      <c r="F434" s="43"/>
      <c r="G434" s="43"/>
      <c r="H434" s="43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5">
      <c r="A435" s="42"/>
      <c r="B435" s="42"/>
      <c r="C435" s="42"/>
      <c r="D435" s="43"/>
      <c r="E435" s="44"/>
      <c r="F435" s="43"/>
      <c r="G435" s="43"/>
      <c r="H435" s="43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5">
      <c r="A436" s="42"/>
      <c r="B436" s="42"/>
      <c r="C436" s="42"/>
      <c r="D436" s="43"/>
      <c r="E436" s="44"/>
      <c r="F436" s="43"/>
      <c r="G436" s="43"/>
      <c r="H436" s="43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5">
      <c r="A437" s="42"/>
      <c r="B437" s="42"/>
      <c r="C437" s="42"/>
      <c r="D437" s="43"/>
      <c r="E437" s="44"/>
      <c r="F437" s="43"/>
      <c r="G437" s="43"/>
      <c r="H437" s="43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5">
      <c r="A438" s="42"/>
      <c r="B438" s="42"/>
      <c r="C438" s="42"/>
      <c r="D438" s="43"/>
      <c r="E438" s="44"/>
      <c r="F438" s="43"/>
      <c r="G438" s="43"/>
      <c r="H438" s="43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5">
      <c r="A439" s="42"/>
      <c r="B439" s="42"/>
      <c r="C439" s="42"/>
      <c r="D439" s="43"/>
      <c r="E439" s="44"/>
      <c r="F439" s="43"/>
      <c r="G439" s="43"/>
      <c r="H439" s="43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5">
      <c r="A440" s="42"/>
      <c r="B440" s="42"/>
      <c r="C440" s="42"/>
      <c r="D440" s="43"/>
      <c r="E440" s="44"/>
      <c r="F440" s="43"/>
      <c r="G440" s="43"/>
      <c r="H440" s="43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5">
      <c r="A441" s="42"/>
      <c r="B441" s="42"/>
      <c r="C441" s="42"/>
      <c r="D441" s="43"/>
      <c r="E441" s="44"/>
      <c r="F441" s="43"/>
      <c r="G441" s="43"/>
      <c r="H441" s="43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5">
      <c r="A442" s="42"/>
      <c r="B442" s="42"/>
      <c r="C442" s="42"/>
      <c r="D442" s="43"/>
      <c r="E442" s="44"/>
      <c r="F442" s="43"/>
      <c r="G442" s="43"/>
      <c r="H442" s="43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5">
      <c r="A443" s="42"/>
      <c r="B443" s="42"/>
      <c r="C443" s="42"/>
      <c r="D443" s="43"/>
      <c r="E443" s="44"/>
      <c r="F443" s="43"/>
      <c r="G443" s="43"/>
      <c r="H443" s="43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5">
      <c r="A444" s="42"/>
      <c r="B444" s="42"/>
      <c r="C444" s="42"/>
      <c r="D444" s="43"/>
      <c r="E444" s="44"/>
      <c r="F444" s="43"/>
      <c r="G444" s="43"/>
      <c r="H444" s="43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5">
      <c r="A445" s="42"/>
      <c r="B445" s="42"/>
      <c r="C445" s="42"/>
      <c r="D445" s="43"/>
      <c r="E445" s="44"/>
      <c r="F445" s="43"/>
      <c r="G445" s="43"/>
      <c r="H445" s="43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5">
      <c r="A446" s="42"/>
      <c r="B446" s="42"/>
      <c r="C446" s="42"/>
      <c r="D446" s="43"/>
      <c r="E446" s="44"/>
      <c r="F446" s="43"/>
      <c r="G446" s="43"/>
      <c r="H446" s="43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5">
      <c r="A447" s="42"/>
      <c r="B447" s="42"/>
      <c r="C447" s="42"/>
      <c r="D447" s="43"/>
      <c r="E447" s="44"/>
      <c r="F447" s="43"/>
      <c r="G447" s="43"/>
      <c r="H447" s="43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5">
      <c r="A448" s="42"/>
      <c r="B448" s="42"/>
      <c r="C448" s="42"/>
      <c r="D448" s="43"/>
      <c r="E448" s="44"/>
      <c r="F448" s="43"/>
      <c r="G448" s="43"/>
      <c r="H448" s="43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5">
      <c r="A449" s="42"/>
      <c r="B449" s="42"/>
      <c r="C449" s="42"/>
      <c r="D449" s="43"/>
      <c r="E449" s="44"/>
      <c r="F449" s="43"/>
      <c r="G449" s="43"/>
      <c r="H449" s="43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5">
      <c r="A450" s="42"/>
      <c r="B450" s="42"/>
      <c r="C450" s="42"/>
      <c r="D450" s="43"/>
      <c r="E450" s="44"/>
      <c r="F450" s="43"/>
      <c r="G450" s="43"/>
      <c r="H450" s="43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5">
      <c r="A451" s="42"/>
      <c r="B451" s="42"/>
      <c r="C451" s="42"/>
      <c r="D451" s="43"/>
      <c r="E451" s="44"/>
      <c r="F451" s="43"/>
      <c r="G451" s="43"/>
      <c r="H451" s="43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5">
      <c r="A452" s="42"/>
      <c r="B452" s="42"/>
      <c r="C452" s="42"/>
      <c r="D452" s="43"/>
      <c r="E452" s="44"/>
      <c r="F452" s="43"/>
      <c r="G452" s="43"/>
      <c r="H452" s="43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5">
      <c r="A453" s="42"/>
      <c r="B453" s="42"/>
      <c r="C453" s="42"/>
      <c r="D453" s="43"/>
      <c r="E453" s="44"/>
      <c r="F453" s="43"/>
      <c r="G453" s="43"/>
      <c r="H453" s="43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5">
      <c r="A454" s="42"/>
      <c r="B454" s="42"/>
      <c r="C454" s="42"/>
      <c r="D454" s="43"/>
      <c r="E454" s="44"/>
      <c r="F454" s="43"/>
      <c r="G454" s="43"/>
      <c r="H454" s="43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5">
      <c r="A455" s="42"/>
      <c r="B455" s="42"/>
      <c r="C455" s="42"/>
      <c r="D455" s="43"/>
      <c r="E455" s="44"/>
      <c r="F455" s="43"/>
      <c r="G455" s="43"/>
      <c r="H455" s="43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5">
      <c r="A456" s="42"/>
      <c r="B456" s="42"/>
      <c r="C456" s="42"/>
      <c r="D456" s="43"/>
      <c r="E456" s="44"/>
      <c r="F456" s="43"/>
      <c r="G456" s="43"/>
      <c r="H456" s="43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5">
      <c r="A457" s="42"/>
      <c r="B457" s="42"/>
      <c r="C457" s="42"/>
      <c r="D457" s="43"/>
      <c r="E457" s="44"/>
      <c r="F457" s="43"/>
      <c r="G457" s="43"/>
      <c r="H457" s="43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5">
      <c r="A458" s="42"/>
      <c r="B458" s="42"/>
      <c r="C458" s="42"/>
      <c r="D458" s="43"/>
      <c r="E458" s="44"/>
      <c r="F458" s="43"/>
      <c r="G458" s="43"/>
      <c r="H458" s="43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5">
      <c r="A459" s="42"/>
      <c r="B459" s="42"/>
      <c r="C459" s="42"/>
      <c r="D459" s="43"/>
      <c r="E459" s="44"/>
      <c r="F459" s="43"/>
      <c r="G459" s="43"/>
      <c r="H459" s="43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5">
      <c r="A460" s="42"/>
      <c r="B460" s="42"/>
      <c r="C460" s="42"/>
      <c r="D460" s="43"/>
      <c r="E460" s="44"/>
      <c r="F460" s="43"/>
      <c r="G460" s="43"/>
      <c r="H460" s="43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5">
      <c r="A461" s="42"/>
      <c r="B461" s="42"/>
      <c r="C461" s="42"/>
      <c r="D461" s="43"/>
      <c r="E461" s="44"/>
      <c r="F461" s="43"/>
      <c r="G461" s="43"/>
      <c r="H461" s="43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5">
      <c r="A462" s="42"/>
      <c r="B462" s="42"/>
      <c r="C462" s="42"/>
      <c r="D462" s="43"/>
      <c r="E462" s="44"/>
      <c r="F462" s="43"/>
      <c r="G462" s="43"/>
      <c r="H462" s="43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5">
      <c r="A463" s="42"/>
      <c r="B463" s="42"/>
      <c r="C463" s="42"/>
      <c r="D463" s="43"/>
      <c r="E463" s="44"/>
      <c r="F463" s="43"/>
      <c r="G463" s="43"/>
      <c r="H463" s="43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5">
      <c r="A464" s="42"/>
      <c r="B464" s="42"/>
      <c r="C464" s="42"/>
      <c r="D464" s="43"/>
      <c r="E464" s="44"/>
      <c r="F464" s="43"/>
      <c r="G464" s="43"/>
      <c r="H464" s="43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5">
      <c r="A465" s="42"/>
      <c r="B465" s="42"/>
      <c r="C465" s="42"/>
      <c r="D465" s="43"/>
      <c r="E465" s="44"/>
      <c r="F465" s="43"/>
      <c r="G465" s="43"/>
      <c r="H465" s="43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5">
      <c r="A466" s="42"/>
      <c r="B466" s="42"/>
      <c r="C466" s="42"/>
      <c r="D466" s="43"/>
      <c r="E466" s="44"/>
      <c r="F466" s="43"/>
      <c r="G466" s="43"/>
      <c r="H466" s="43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5">
      <c r="A467" s="42"/>
      <c r="B467" s="42"/>
      <c r="C467" s="42"/>
      <c r="D467" s="43"/>
      <c r="E467" s="44"/>
      <c r="F467" s="43"/>
      <c r="G467" s="43"/>
      <c r="H467" s="43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5">
      <c r="A468" s="42"/>
      <c r="B468" s="42"/>
      <c r="C468" s="42"/>
      <c r="D468" s="43"/>
      <c r="E468" s="44"/>
      <c r="F468" s="43"/>
      <c r="G468" s="43"/>
      <c r="H468" s="43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5">
      <c r="A469" s="42"/>
      <c r="B469" s="42"/>
      <c r="C469" s="42"/>
      <c r="D469" s="43"/>
      <c r="E469" s="44"/>
      <c r="F469" s="43"/>
      <c r="G469" s="43"/>
      <c r="H469" s="43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5">
      <c r="A470" s="42"/>
      <c r="B470" s="42"/>
      <c r="C470" s="42"/>
      <c r="D470" s="43"/>
      <c r="E470" s="44"/>
      <c r="F470" s="43"/>
      <c r="G470" s="43"/>
      <c r="H470" s="43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5">
      <c r="A471" s="42"/>
      <c r="B471" s="42"/>
      <c r="C471" s="42"/>
      <c r="D471" s="43"/>
      <c r="E471" s="44"/>
      <c r="F471" s="43"/>
      <c r="G471" s="43"/>
      <c r="H471" s="43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5">
      <c r="A472" s="42"/>
      <c r="B472" s="42"/>
      <c r="C472" s="42"/>
      <c r="D472" s="43"/>
      <c r="E472" s="44"/>
      <c r="F472" s="43"/>
      <c r="G472" s="43"/>
      <c r="H472" s="43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5">
      <c r="A473" s="42"/>
      <c r="B473" s="42"/>
      <c r="C473" s="42"/>
      <c r="D473" s="43"/>
      <c r="E473" s="44"/>
      <c r="F473" s="43"/>
      <c r="G473" s="43"/>
      <c r="H473" s="43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5">
      <c r="A474" s="42"/>
      <c r="B474" s="42"/>
      <c r="C474" s="42"/>
      <c r="D474" s="43"/>
      <c r="E474" s="44"/>
      <c r="F474" s="43"/>
      <c r="G474" s="43"/>
      <c r="H474" s="43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5">
      <c r="A475" s="42"/>
      <c r="B475" s="42"/>
      <c r="C475" s="42"/>
      <c r="D475" s="43"/>
      <c r="E475" s="44"/>
      <c r="F475" s="43"/>
      <c r="G475" s="43"/>
      <c r="H475" s="43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5">
      <c r="A476" s="42"/>
      <c r="B476" s="42"/>
      <c r="C476" s="42"/>
      <c r="D476" s="43"/>
      <c r="E476" s="44"/>
      <c r="F476" s="43"/>
      <c r="G476" s="43"/>
      <c r="H476" s="43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5">
      <c r="A477" s="42"/>
      <c r="B477" s="42"/>
      <c r="C477" s="42"/>
      <c r="D477" s="43"/>
      <c r="E477" s="44"/>
      <c r="F477" s="43"/>
      <c r="G477" s="43"/>
      <c r="H477" s="43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5">
      <c r="A478" s="42"/>
      <c r="B478" s="42"/>
      <c r="C478" s="42"/>
      <c r="D478" s="43"/>
      <c r="E478" s="44"/>
      <c r="F478" s="43"/>
      <c r="G478" s="43"/>
      <c r="H478" s="43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5">
      <c r="A479" s="42"/>
      <c r="B479" s="42"/>
      <c r="C479" s="42"/>
      <c r="D479" s="43"/>
      <c r="E479" s="44"/>
      <c r="F479" s="43"/>
      <c r="G479" s="43"/>
      <c r="H479" s="43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5">
      <c r="A480" s="42"/>
      <c r="B480" s="42"/>
      <c r="C480" s="42"/>
      <c r="D480" s="43"/>
      <c r="E480" s="44"/>
      <c r="F480" s="43"/>
      <c r="G480" s="43"/>
      <c r="H480" s="43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5">
      <c r="A481" s="42"/>
      <c r="B481" s="42"/>
      <c r="C481" s="42"/>
      <c r="D481" s="43"/>
      <c r="E481" s="44"/>
      <c r="F481" s="43"/>
      <c r="G481" s="43"/>
      <c r="H481" s="43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5">
      <c r="A482" s="42"/>
      <c r="B482" s="42"/>
      <c r="C482" s="42"/>
      <c r="D482" s="43"/>
      <c r="E482" s="44"/>
      <c r="F482" s="43"/>
      <c r="G482" s="43"/>
      <c r="H482" s="43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5">
      <c r="A483" s="42"/>
      <c r="B483" s="42"/>
      <c r="C483" s="42"/>
      <c r="D483" s="43"/>
      <c r="E483" s="44"/>
      <c r="F483" s="43"/>
      <c r="G483" s="43"/>
      <c r="H483" s="43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5">
      <c r="A484" s="42"/>
      <c r="B484" s="42"/>
      <c r="C484" s="42"/>
      <c r="D484" s="43"/>
      <c r="E484" s="44"/>
      <c r="F484" s="43"/>
      <c r="G484" s="43"/>
      <c r="H484" s="43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5">
      <c r="A485" s="42"/>
      <c r="B485" s="42"/>
      <c r="C485" s="42"/>
      <c r="D485" s="43"/>
      <c r="E485" s="44"/>
      <c r="F485" s="43"/>
      <c r="G485" s="43"/>
      <c r="H485" s="43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5">
      <c r="A486" s="42"/>
      <c r="B486" s="42"/>
      <c r="C486" s="42"/>
      <c r="D486" s="43"/>
      <c r="E486" s="44"/>
      <c r="F486" s="43"/>
      <c r="G486" s="43"/>
      <c r="H486" s="43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5">
      <c r="A487" s="42"/>
      <c r="B487" s="42"/>
      <c r="C487" s="42"/>
      <c r="D487" s="43"/>
      <c r="E487" s="44"/>
      <c r="F487" s="43"/>
      <c r="G487" s="43"/>
      <c r="H487" s="43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5">
      <c r="A488" s="42"/>
      <c r="B488" s="42"/>
      <c r="C488" s="42"/>
      <c r="D488" s="43"/>
      <c r="E488" s="44"/>
      <c r="F488" s="43"/>
      <c r="G488" s="43"/>
      <c r="H488" s="43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5">
      <c r="A489" s="42"/>
      <c r="B489" s="42"/>
      <c r="C489" s="42"/>
      <c r="D489" s="43"/>
      <c r="E489" s="44"/>
      <c r="F489" s="43"/>
      <c r="G489" s="43"/>
      <c r="H489" s="43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5">
      <c r="A490" s="42"/>
      <c r="B490" s="42"/>
      <c r="C490" s="42"/>
      <c r="D490" s="43"/>
      <c r="E490" s="44"/>
      <c r="F490" s="43"/>
      <c r="G490" s="43"/>
      <c r="H490" s="43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5">
      <c r="A491" s="42"/>
      <c r="B491" s="42"/>
      <c r="C491" s="42"/>
      <c r="D491" s="43"/>
      <c r="E491" s="44"/>
      <c r="F491" s="43"/>
      <c r="G491" s="43"/>
      <c r="H491" s="43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5">
      <c r="A492" s="42"/>
      <c r="B492" s="42"/>
      <c r="C492" s="42"/>
      <c r="D492" s="43"/>
      <c r="E492" s="44"/>
      <c r="F492" s="43"/>
      <c r="G492" s="43"/>
      <c r="H492" s="43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5">
      <c r="A493" s="42"/>
      <c r="B493" s="42"/>
      <c r="C493" s="42"/>
      <c r="D493" s="43"/>
      <c r="E493" s="44"/>
      <c r="F493" s="43"/>
      <c r="G493" s="43"/>
      <c r="H493" s="43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5">
      <c r="A494" s="42"/>
      <c r="B494" s="42"/>
      <c r="C494" s="42"/>
      <c r="D494" s="43"/>
      <c r="E494" s="44"/>
      <c r="F494" s="43"/>
      <c r="G494" s="43"/>
      <c r="H494" s="43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5">
      <c r="A495" s="42"/>
      <c r="B495" s="42"/>
      <c r="C495" s="42"/>
      <c r="D495" s="43"/>
      <c r="E495" s="44"/>
      <c r="F495" s="43"/>
      <c r="G495" s="43"/>
      <c r="H495" s="43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5">
      <c r="A496" s="42"/>
      <c r="B496" s="42"/>
      <c r="C496" s="42"/>
      <c r="D496" s="43"/>
      <c r="E496" s="44"/>
      <c r="F496" s="43"/>
      <c r="G496" s="43"/>
      <c r="H496" s="43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5">
      <c r="A497" s="42"/>
      <c r="B497" s="42"/>
      <c r="C497" s="42"/>
      <c r="D497" s="43"/>
      <c r="E497" s="44"/>
      <c r="F497" s="43"/>
      <c r="G497" s="43"/>
      <c r="H497" s="43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5">
      <c r="A498" s="42"/>
      <c r="B498" s="42"/>
      <c r="C498" s="42"/>
      <c r="D498" s="43"/>
      <c r="E498" s="44"/>
      <c r="F498" s="43"/>
      <c r="G498" s="43"/>
      <c r="H498" s="43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5">
      <c r="A499" s="42"/>
      <c r="B499" s="42"/>
      <c r="C499" s="42"/>
      <c r="D499" s="43"/>
      <c r="E499" s="44"/>
      <c r="F499" s="43"/>
      <c r="G499" s="43"/>
      <c r="H499" s="43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5">
      <c r="A500" s="42"/>
      <c r="B500" s="42"/>
      <c r="C500" s="42"/>
      <c r="D500" s="43"/>
      <c r="E500" s="44"/>
      <c r="F500" s="43"/>
      <c r="G500" s="43"/>
      <c r="H500" s="43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5">
      <c r="A501" s="42"/>
      <c r="B501" s="42"/>
      <c r="C501" s="42"/>
      <c r="D501" s="43"/>
      <c r="E501" s="44"/>
      <c r="F501" s="43"/>
      <c r="G501" s="43"/>
      <c r="H501" s="43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5">
      <c r="A502" s="42"/>
      <c r="B502" s="42"/>
      <c r="C502" s="42"/>
      <c r="D502" s="43"/>
      <c r="E502" s="44"/>
      <c r="F502" s="43"/>
      <c r="G502" s="43"/>
      <c r="H502" s="43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5">
      <c r="A503" s="42"/>
      <c r="B503" s="42"/>
      <c r="C503" s="42"/>
      <c r="D503" s="43"/>
      <c r="E503" s="44"/>
      <c r="F503" s="43"/>
      <c r="G503" s="43"/>
      <c r="H503" s="43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5">
      <c r="A504" s="42"/>
      <c r="B504" s="42"/>
      <c r="C504" s="42"/>
      <c r="D504" s="43"/>
      <c r="E504" s="44"/>
      <c r="F504" s="43"/>
      <c r="G504" s="43"/>
      <c r="H504" s="43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5">
      <c r="A505" s="42"/>
      <c r="B505" s="42"/>
      <c r="C505" s="42"/>
      <c r="D505" s="43"/>
      <c r="E505" s="44"/>
      <c r="F505" s="43"/>
      <c r="G505" s="43"/>
      <c r="H505" s="43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5">
      <c r="A506" s="42"/>
      <c r="B506" s="42"/>
      <c r="C506" s="42"/>
      <c r="D506" s="43"/>
      <c r="E506" s="44"/>
      <c r="F506" s="43"/>
      <c r="G506" s="43"/>
      <c r="H506" s="43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5">
      <c r="A507" s="42"/>
      <c r="B507" s="42"/>
      <c r="C507" s="42"/>
      <c r="D507" s="43"/>
      <c r="E507" s="44"/>
      <c r="F507" s="43"/>
      <c r="G507" s="43"/>
      <c r="H507" s="43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5">
      <c r="A508" s="42"/>
      <c r="B508" s="42"/>
      <c r="C508" s="42"/>
      <c r="D508" s="43"/>
      <c r="E508" s="44"/>
      <c r="F508" s="43"/>
      <c r="G508" s="43"/>
      <c r="H508" s="43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5">
      <c r="A509" s="42"/>
      <c r="B509" s="42"/>
      <c r="C509" s="42"/>
      <c r="D509" s="43"/>
      <c r="E509" s="44"/>
      <c r="F509" s="43"/>
      <c r="G509" s="43"/>
      <c r="H509" s="43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5">
      <c r="A510" s="42"/>
      <c r="B510" s="42"/>
      <c r="C510" s="42"/>
      <c r="D510" s="43"/>
      <c r="E510" s="44"/>
      <c r="F510" s="43"/>
      <c r="G510" s="43"/>
      <c r="H510" s="43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5">
      <c r="A511" s="42"/>
      <c r="B511" s="42"/>
      <c r="C511" s="42"/>
      <c r="D511" s="43"/>
      <c r="E511" s="44"/>
      <c r="F511" s="43"/>
      <c r="G511" s="43"/>
      <c r="H511" s="43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5">
      <c r="A512" s="42"/>
      <c r="B512" s="42"/>
      <c r="C512" s="42"/>
      <c r="D512" s="43"/>
      <c r="E512" s="44"/>
      <c r="F512" s="43"/>
      <c r="G512" s="43"/>
      <c r="H512" s="43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5">
      <c r="A513" s="42"/>
      <c r="B513" s="42"/>
      <c r="C513" s="42"/>
      <c r="D513" s="43"/>
      <c r="E513" s="44"/>
      <c r="F513" s="43"/>
      <c r="G513" s="43"/>
      <c r="H513" s="43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5">
      <c r="A514" s="42"/>
      <c r="B514" s="42"/>
      <c r="C514" s="42"/>
      <c r="D514" s="43"/>
      <c r="E514" s="44"/>
      <c r="F514" s="43"/>
      <c r="G514" s="43"/>
      <c r="H514" s="43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5">
      <c r="A515" s="42"/>
      <c r="B515" s="42"/>
      <c r="C515" s="42"/>
      <c r="D515" s="43"/>
      <c r="E515" s="44"/>
      <c r="F515" s="43"/>
      <c r="G515" s="43"/>
      <c r="H515" s="43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5">
      <c r="A516" s="42"/>
      <c r="B516" s="42"/>
      <c r="C516" s="42"/>
      <c r="D516" s="43"/>
      <c r="E516" s="44"/>
      <c r="F516" s="43"/>
      <c r="G516" s="43"/>
      <c r="H516" s="43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5">
      <c r="A517" s="42"/>
      <c r="B517" s="42"/>
      <c r="C517" s="42"/>
      <c r="D517" s="43"/>
      <c r="E517" s="44"/>
      <c r="F517" s="43"/>
      <c r="G517" s="43"/>
      <c r="H517" s="43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5">
      <c r="A518" s="42"/>
      <c r="B518" s="42"/>
      <c r="C518" s="42"/>
      <c r="D518" s="43"/>
      <c r="E518" s="44"/>
      <c r="F518" s="43"/>
      <c r="G518" s="43"/>
      <c r="H518" s="43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5">
      <c r="A519" s="42"/>
      <c r="B519" s="42"/>
      <c r="C519" s="42"/>
      <c r="D519" s="43"/>
      <c r="E519" s="44"/>
      <c r="F519" s="43"/>
      <c r="G519" s="43"/>
      <c r="H519" s="43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5">
      <c r="A520" s="42"/>
      <c r="B520" s="42"/>
      <c r="C520" s="42"/>
      <c r="D520" s="43"/>
      <c r="E520" s="44"/>
      <c r="F520" s="43"/>
      <c r="G520" s="43"/>
      <c r="H520" s="43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5">
      <c r="A521" s="42"/>
      <c r="B521" s="42"/>
      <c r="C521" s="42"/>
      <c r="D521" s="43"/>
      <c r="E521" s="44"/>
      <c r="F521" s="43"/>
      <c r="G521" s="43"/>
      <c r="H521" s="43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5">
      <c r="A522" s="42"/>
      <c r="B522" s="42"/>
      <c r="C522" s="42"/>
      <c r="D522" s="43"/>
      <c r="E522" s="44"/>
      <c r="F522" s="43"/>
      <c r="G522" s="43"/>
      <c r="H522" s="43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5">
      <c r="A523" s="42"/>
      <c r="B523" s="42"/>
      <c r="C523" s="42"/>
      <c r="D523" s="43"/>
      <c r="E523" s="44"/>
      <c r="F523" s="43"/>
      <c r="G523" s="43"/>
      <c r="H523" s="43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5">
      <c r="A524" s="42"/>
      <c r="B524" s="42"/>
      <c r="C524" s="42"/>
      <c r="D524" s="43"/>
      <c r="E524" s="44"/>
      <c r="F524" s="43"/>
      <c r="G524" s="43"/>
      <c r="H524" s="43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5">
      <c r="A525" s="42"/>
      <c r="B525" s="42"/>
      <c r="C525" s="42"/>
      <c r="D525" s="43"/>
      <c r="E525" s="44"/>
      <c r="F525" s="43"/>
      <c r="G525" s="43"/>
      <c r="H525" s="43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5">
      <c r="A526" s="42"/>
      <c r="B526" s="42"/>
      <c r="C526" s="42"/>
      <c r="D526" s="43"/>
      <c r="E526" s="44"/>
      <c r="F526" s="43"/>
      <c r="G526" s="43"/>
      <c r="H526" s="43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5">
      <c r="A527" s="42"/>
      <c r="B527" s="42"/>
      <c r="C527" s="42"/>
      <c r="D527" s="43"/>
      <c r="E527" s="44"/>
      <c r="F527" s="43"/>
      <c r="G527" s="43"/>
      <c r="H527" s="43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5">
      <c r="A528" s="42"/>
      <c r="B528" s="42"/>
      <c r="C528" s="42"/>
      <c r="D528" s="43"/>
      <c r="E528" s="44"/>
      <c r="F528" s="43"/>
      <c r="G528" s="43"/>
      <c r="H528" s="43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5">
      <c r="A529" s="42"/>
      <c r="B529" s="42"/>
      <c r="C529" s="42"/>
      <c r="D529" s="43"/>
      <c r="E529" s="44"/>
      <c r="F529" s="43"/>
      <c r="G529" s="43"/>
      <c r="H529" s="43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5">
      <c r="A530" s="42"/>
      <c r="B530" s="42"/>
      <c r="C530" s="42"/>
      <c r="D530" s="43"/>
      <c r="E530" s="44"/>
      <c r="F530" s="43"/>
      <c r="G530" s="43"/>
      <c r="H530" s="43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5">
      <c r="A531" s="42"/>
      <c r="B531" s="42"/>
      <c r="C531" s="42"/>
      <c r="D531" s="43"/>
      <c r="E531" s="44"/>
      <c r="F531" s="43"/>
      <c r="G531" s="43"/>
      <c r="H531" s="43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5">
      <c r="A532" s="42"/>
      <c r="B532" s="42"/>
      <c r="C532" s="42"/>
      <c r="D532" s="43"/>
      <c r="E532" s="44"/>
      <c r="F532" s="43"/>
      <c r="G532" s="43"/>
      <c r="H532" s="43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5">
      <c r="A533" s="42"/>
      <c r="B533" s="42"/>
      <c r="C533" s="42"/>
      <c r="D533" s="43"/>
      <c r="E533" s="44"/>
      <c r="F533" s="43"/>
      <c r="G533" s="43"/>
      <c r="H533" s="43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5">
      <c r="A534" s="42"/>
      <c r="B534" s="42"/>
      <c r="C534" s="42"/>
      <c r="D534" s="43"/>
      <c r="E534" s="44"/>
      <c r="F534" s="43"/>
      <c r="G534" s="43"/>
      <c r="H534" s="43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5">
      <c r="A535" s="42"/>
      <c r="B535" s="42"/>
      <c r="C535" s="42"/>
      <c r="D535" s="43"/>
      <c r="E535" s="44"/>
      <c r="F535" s="43"/>
      <c r="G535" s="43"/>
      <c r="H535" s="43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5">
      <c r="A536" s="42"/>
      <c r="B536" s="42"/>
      <c r="C536" s="42"/>
      <c r="D536" s="43"/>
      <c r="E536" s="44"/>
      <c r="F536" s="43"/>
      <c r="G536" s="43"/>
      <c r="H536" s="43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5">
      <c r="A537" s="42"/>
      <c r="B537" s="42"/>
      <c r="C537" s="42"/>
      <c r="D537" s="43"/>
      <c r="E537" s="44"/>
      <c r="F537" s="43"/>
      <c r="G537" s="43"/>
      <c r="H537" s="43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5">
      <c r="A538" s="42"/>
      <c r="B538" s="42"/>
      <c r="C538" s="42"/>
      <c r="D538" s="43"/>
      <c r="E538" s="44"/>
      <c r="F538" s="43"/>
      <c r="G538" s="43"/>
      <c r="H538" s="43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5">
      <c r="A539" s="42"/>
      <c r="B539" s="42"/>
      <c r="C539" s="42"/>
      <c r="D539" s="43"/>
      <c r="E539" s="44"/>
      <c r="F539" s="43"/>
      <c r="G539" s="43"/>
      <c r="H539" s="43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5">
      <c r="A540" s="42"/>
      <c r="B540" s="42"/>
      <c r="C540" s="42"/>
      <c r="D540" s="43"/>
      <c r="E540" s="44"/>
      <c r="F540" s="43"/>
      <c r="G540" s="43"/>
      <c r="H540" s="43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5">
      <c r="A541" s="42"/>
      <c r="B541" s="42"/>
      <c r="C541" s="42"/>
      <c r="D541" s="43"/>
      <c r="E541" s="44"/>
      <c r="F541" s="43"/>
      <c r="G541" s="43"/>
      <c r="H541" s="43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5">
      <c r="A542" s="42"/>
      <c r="B542" s="42"/>
      <c r="C542" s="42"/>
      <c r="D542" s="43"/>
      <c r="E542" s="44"/>
      <c r="F542" s="43"/>
      <c r="G542" s="43"/>
      <c r="H542" s="43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5">
      <c r="A543" s="42"/>
      <c r="B543" s="42"/>
      <c r="C543" s="42"/>
      <c r="D543" s="43"/>
      <c r="E543" s="44"/>
      <c r="F543" s="43"/>
      <c r="G543" s="43"/>
      <c r="H543" s="43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5">
      <c r="A544" s="42"/>
      <c r="B544" s="42"/>
      <c r="C544" s="42"/>
      <c r="D544" s="43"/>
      <c r="E544" s="44"/>
      <c r="F544" s="43"/>
      <c r="G544" s="43"/>
      <c r="H544" s="43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5">
      <c r="A545" s="42"/>
      <c r="B545" s="42"/>
      <c r="C545" s="42"/>
      <c r="D545" s="43"/>
      <c r="E545" s="44"/>
      <c r="F545" s="43"/>
      <c r="G545" s="43"/>
      <c r="H545" s="43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5">
      <c r="A546" s="42"/>
      <c r="B546" s="42"/>
      <c r="C546" s="42"/>
      <c r="D546" s="43"/>
      <c r="E546" s="44"/>
      <c r="F546" s="43"/>
      <c r="G546" s="43"/>
      <c r="H546" s="43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5">
      <c r="A547" s="42"/>
      <c r="B547" s="42"/>
      <c r="C547" s="42"/>
      <c r="D547" s="43"/>
      <c r="E547" s="44"/>
      <c r="F547" s="43"/>
      <c r="G547" s="43"/>
      <c r="H547" s="43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5">
      <c r="A548" s="42"/>
      <c r="B548" s="42"/>
      <c r="C548" s="42"/>
      <c r="D548" s="43"/>
      <c r="E548" s="44"/>
      <c r="F548" s="43"/>
      <c r="G548" s="43"/>
      <c r="H548" s="43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5">
      <c r="A549" s="42"/>
      <c r="B549" s="42"/>
      <c r="C549" s="42"/>
      <c r="D549" s="43"/>
      <c r="E549" s="44"/>
      <c r="F549" s="43"/>
      <c r="G549" s="43"/>
      <c r="H549" s="43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5">
      <c r="A550" s="42"/>
      <c r="B550" s="42"/>
      <c r="C550" s="42"/>
      <c r="D550" s="43"/>
      <c r="E550" s="44"/>
      <c r="F550" s="43"/>
      <c r="G550" s="43"/>
      <c r="H550" s="43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5">
      <c r="A551" s="42"/>
      <c r="B551" s="42"/>
      <c r="C551" s="42"/>
      <c r="D551" s="43"/>
      <c r="E551" s="44"/>
      <c r="F551" s="43"/>
      <c r="G551" s="43"/>
      <c r="H551" s="43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5">
      <c r="A552" s="42"/>
      <c r="B552" s="42"/>
      <c r="C552" s="42"/>
      <c r="D552" s="43"/>
      <c r="E552" s="44"/>
      <c r="F552" s="43"/>
      <c r="G552" s="43"/>
      <c r="H552" s="43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5">
      <c r="A553" s="42"/>
      <c r="B553" s="42"/>
      <c r="C553" s="42"/>
      <c r="D553" s="43"/>
      <c r="E553" s="44"/>
      <c r="F553" s="43"/>
      <c r="G553" s="43"/>
      <c r="H553" s="43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5">
      <c r="A554" s="42"/>
      <c r="B554" s="42"/>
      <c r="C554" s="42"/>
      <c r="D554" s="43"/>
      <c r="E554" s="44"/>
      <c r="F554" s="43"/>
      <c r="G554" s="43"/>
      <c r="H554" s="43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5">
      <c r="A555" s="42"/>
      <c r="B555" s="42"/>
      <c r="C555" s="42"/>
      <c r="D555" s="43"/>
      <c r="E555" s="44"/>
      <c r="F555" s="43"/>
      <c r="G555" s="43"/>
      <c r="H555" s="43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5">
      <c r="A556" s="42"/>
      <c r="B556" s="42"/>
      <c r="C556" s="42"/>
      <c r="D556" s="43"/>
      <c r="E556" s="44"/>
      <c r="F556" s="43"/>
      <c r="G556" s="43"/>
      <c r="H556" s="43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5">
      <c r="A557" s="42"/>
      <c r="B557" s="42"/>
      <c r="C557" s="42"/>
      <c r="D557" s="43"/>
      <c r="E557" s="44"/>
      <c r="F557" s="43"/>
      <c r="G557" s="43"/>
      <c r="H557" s="43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5">
      <c r="A558" s="42"/>
      <c r="B558" s="42"/>
      <c r="C558" s="42"/>
      <c r="D558" s="43"/>
      <c r="E558" s="44"/>
      <c r="F558" s="43"/>
      <c r="G558" s="43"/>
      <c r="H558" s="43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5">
      <c r="A559" s="42"/>
      <c r="B559" s="42"/>
      <c r="C559" s="42"/>
      <c r="D559" s="43"/>
      <c r="E559" s="44"/>
      <c r="F559" s="43"/>
      <c r="G559" s="43"/>
      <c r="H559" s="43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5">
      <c r="A560" s="42"/>
      <c r="B560" s="42"/>
      <c r="C560" s="42"/>
      <c r="D560" s="43"/>
      <c r="E560" s="44"/>
      <c r="F560" s="43"/>
      <c r="G560" s="43"/>
      <c r="H560" s="43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5">
      <c r="A561" s="42"/>
      <c r="B561" s="42"/>
      <c r="C561" s="42"/>
      <c r="D561" s="43"/>
      <c r="E561" s="44"/>
      <c r="F561" s="43"/>
      <c r="G561" s="43"/>
      <c r="H561" s="43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5">
      <c r="A562" s="42"/>
      <c r="B562" s="42"/>
      <c r="C562" s="42"/>
      <c r="D562" s="43"/>
      <c r="E562" s="44"/>
      <c r="F562" s="43"/>
      <c r="G562" s="43"/>
      <c r="H562" s="43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5">
      <c r="A563" s="42"/>
      <c r="B563" s="42"/>
      <c r="C563" s="42"/>
      <c r="D563" s="43"/>
      <c r="E563" s="44"/>
      <c r="F563" s="43"/>
      <c r="G563" s="43"/>
      <c r="H563" s="43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5">
      <c r="A564" s="42"/>
      <c r="B564" s="42"/>
      <c r="C564" s="42"/>
      <c r="D564" s="43"/>
      <c r="E564" s="44"/>
      <c r="F564" s="43"/>
      <c r="G564" s="43"/>
      <c r="H564" s="43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5">
      <c r="A565" s="42"/>
      <c r="B565" s="42"/>
      <c r="C565" s="42"/>
      <c r="D565" s="43"/>
      <c r="E565" s="44"/>
      <c r="F565" s="43"/>
      <c r="G565" s="43"/>
      <c r="H565" s="43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5">
      <c r="A566" s="42"/>
      <c r="B566" s="42"/>
      <c r="C566" s="42"/>
      <c r="D566" s="43"/>
      <c r="E566" s="44"/>
      <c r="F566" s="43"/>
      <c r="G566" s="43"/>
      <c r="H566" s="43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5">
      <c r="A567" s="42"/>
      <c r="B567" s="42"/>
      <c r="C567" s="42"/>
      <c r="D567" s="43"/>
      <c r="E567" s="44"/>
      <c r="F567" s="43"/>
      <c r="G567" s="43"/>
      <c r="H567" s="43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5">
      <c r="A568" s="42"/>
      <c r="B568" s="42"/>
      <c r="C568" s="42"/>
      <c r="D568" s="43"/>
      <c r="E568" s="44"/>
      <c r="F568" s="43"/>
      <c r="G568" s="43"/>
      <c r="H568" s="43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5">
      <c r="A569" s="42"/>
      <c r="B569" s="42"/>
      <c r="C569" s="42"/>
      <c r="D569" s="43"/>
      <c r="E569" s="44"/>
      <c r="F569" s="43"/>
      <c r="G569" s="43"/>
      <c r="H569" s="43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5">
      <c r="A570" s="42"/>
      <c r="B570" s="42"/>
      <c r="C570" s="42"/>
      <c r="D570" s="43"/>
      <c r="E570" s="44"/>
      <c r="F570" s="43"/>
      <c r="G570" s="43"/>
      <c r="H570" s="43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5">
      <c r="A571" s="42"/>
      <c r="B571" s="42"/>
      <c r="C571" s="42"/>
      <c r="D571" s="43"/>
      <c r="E571" s="44"/>
      <c r="F571" s="43"/>
      <c r="G571" s="43"/>
      <c r="H571" s="43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5">
      <c r="A572" s="42"/>
      <c r="B572" s="42"/>
      <c r="C572" s="42"/>
      <c r="D572" s="43"/>
      <c r="E572" s="44"/>
      <c r="F572" s="43"/>
      <c r="G572" s="43"/>
      <c r="H572" s="43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5">
      <c r="A573" s="42"/>
      <c r="B573" s="42"/>
      <c r="C573" s="42"/>
      <c r="D573" s="43"/>
      <c r="E573" s="44"/>
      <c r="F573" s="43"/>
      <c r="G573" s="43"/>
      <c r="H573" s="43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5">
      <c r="A574" s="42"/>
      <c r="B574" s="42"/>
      <c r="C574" s="42"/>
      <c r="D574" s="43"/>
      <c r="E574" s="44"/>
      <c r="F574" s="43"/>
      <c r="G574" s="43"/>
      <c r="H574" s="43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5">
      <c r="A575" s="42"/>
      <c r="B575" s="42"/>
      <c r="C575" s="42"/>
      <c r="D575" s="43"/>
      <c r="E575" s="44"/>
      <c r="F575" s="43"/>
      <c r="G575" s="43"/>
      <c r="H575" s="43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5">
      <c r="A576" s="42"/>
      <c r="B576" s="42"/>
      <c r="C576" s="42"/>
      <c r="D576" s="43"/>
      <c r="E576" s="44"/>
      <c r="F576" s="43"/>
      <c r="G576" s="43"/>
      <c r="H576" s="43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5">
      <c r="A577" s="42"/>
      <c r="B577" s="42"/>
      <c r="C577" s="42"/>
      <c r="D577" s="43"/>
      <c r="E577" s="44"/>
      <c r="F577" s="43"/>
      <c r="G577" s="43"/>
      <c r="H577" s="43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5">
      <c r="A578" s="42"/>
      <c r="B578" s="42"/>
      <c r="C578" s="42"/>
      <c r="D578" s="43"/>
      <c r="E578" s="44"/>
      <c r="F578" s="43"/>
      <c r="G578" s="43"/>
      <c r="H578" s="43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5">
      <c r="A579" s="42"/>
      <c r="B579" s="42"/>
      <c r="C579" s="42"/>
      <c r="D579" s="43"/>
      <c r="E579" s="44"/>
      <c r="F579" s="43"/>
      <c r="G579" s="43"/>
      <c r="H579" s="43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5">
      <c r="A580" s="42"/>
      <c r="B580" s="42"/>
      <c r="C580" s="42"/>
      <c r="D580" s="43"/>
      <c r="E580" s="44"/>
      <c r="F580" s="43"/>
      <c r="G580" s="43"/>
      <c r="H580" s="43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5">
      <c r="A581" s="42"/>
      <c r="B581" s="42"/>
      <c r="C581" s="42"/>
      <c r="D581" s="43"/>
      <c r="E581" s="44"/>
      <c r="F581" s="43"/>
      <c r="G581" s="43"/>
      <c r="H581" s="43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5">
      <c r="A582" s="42"/>
      <c r="B582" s="42"/>
      <c r="C582" s="42"/>
      <c r="D582" s="43"/>
      <c r="E582" s="44"/>
      <c r="F582" s="43"/>
      <c r="G582" s="43"/>
      <c r="H582" s="43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5">
      <c r="A583" s="42"/>
      <c r="B583" s="42"/>
      <c r="C583" s="42"/>
      <c r="D583" s="43"/>
      <c r="E583" s="44"/>
      <c r="F583" s="43"/>
      <c r="G583" s="43"/>
      <c r="H583" s="43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5">
      <c r="A584" s="42"/>
      <c r="B584" s="42"/>
      <c r="C584" s="42"/>
      <c r="D584" s="43"/>
      <c r="E584" s="44"/>
      <c r="F584" s="43"/>
      <c r="G584" s="43"/>
      <c r="H584" s="43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5">
      <c r="A585" s="42"/>
      <c r="B585" s="42"/>
      <c r="C585" s="42"/>
      <c r="D585" s="43"/>
      <c r="E585" s="44"/>
      <c r="F585" s="43"/>
      <c r="G585" s="43"/>
      <c r="H585" s="43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5">
      <c r="A586" s="42"/>
      <c r="B586" s="42"/>
      <c r="C586" s="42"/>
      <c r="D586" s="43"/>
      <c r="E586" s="44"/>
      <c r="F586" s="43"/>
      <c r="G586" s="43"/>
      <c r="H586" s="43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5">
      <c r="A587" s="42"/>
      <c r="B587" s="42"/>
      <c r="C587" s="42"/>
      <c r="D587" s="43"/>
      <c r="E587" s="44"/>
      <c r="F587" s="43"/>
      <c r="G587" s="43"/>
      <c r="H587" s="43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5">
      <c r="A588" s="42"/>
      <c r="B588" s="42"/>
      <c r="C588" s="42"/>
      <c r="D588" s="43"/>
      <c r="E588" s="44"/>
      <c r="F588" s="43"/>
      <c r="G588" s="43"/>
      <c r="H588" s="43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5">
      <c r="A589" s="42"/>
      <c r="B589" s="42"/>
      <c r="C589" s="42"/>
      <c r="D589" s="43"/>
      <c r="E589" s="44"/>
      <c r="F589" s="43"/>
      <c r="G589" s="43"/>
      <c r="H589" s="43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5">
      <c r="A590" s="42"/>
      <c r="B590" s="42"/>
      <c r="C590" s="42"/>
      <c r="D590" s="43"/>
      <c r="E590" s="44"/>
      <c r="F590" s="43"/>
      <c r="G590" s="43"/>
      <c r="H590" s="43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5">
      <c r="A591" s="42"/>
      <c r="B591" s="42"/>
      <c r="C591" s="42"/>
      <c r="D591" s="43"/>
      <c r="E591" s="44"/>
      <c r="F591" s="43"/>
      <c r="G591" s="43"/>
      <c r="H591" s="43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5">
      <c r="A592" s="42"/>
      <c r="B592" s="42"/>
      <c r="C592" s="42"/>
      <c r="D592" s="43"/>
      <c r="E592" s="44"/>
      <c r="F592" s="43"/>
      <c r="G592" s="43"/>
      <c r="H592" s="43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5">
      <c r="A593" s="42"/>
      <c r="B593" s="42"/>
      <c r="C593" s="42"/>
      <c r="D593" s="43"/>
      <c r="E593" s="44"/>
      <c r="F593" s="43"/>
      <c r="G593" s="43"/>
      <c r="H593" s="43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5">
      <c r="A594" s="42"/>
      <c r="B594" s="42"/>
      <c r="C594" s="42"/>
      <c r="D594" s="43"/>
      <c r="E594" s="44"/>
      <c r="F594" s="43"/>
      <c r="G594" s="43"/>
      <c r="H594" s="43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5">
      <c r="A595" s="42"/>
      <c r="B595" s="42"/>
      <c r="C595" s="42"/>
      <c r="D595" s="43"/>
      <c r="E595" s="44"/>
      <c r="F595" s="43"/>
      <c r="G595" s="43"/>
      <c r="H595" s="43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5">
      <c r="A596" s="42"/>
      <c r="B596" s="42"/>
      <c r="C596" s="42"/>
      <c r="D596" s="43"/>
      <c r="E596" s="44"/>
      <c r="F596" s="43"/>
      <c r="G596" s="43"/>
      <c r="H596" s="43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5">
      <c r="A597" s="42"/>
      <c r="B597" s="42"/>
      <c r="C597" s="42"/>
      <c r="D597" s="43"/>
      <c r="E597" s="44"/>
      <c r="F597" s="43"/>
      <c r="G597" s="43"/>
      <c r="H597" s="43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5">
      <c r="A598" s="42"/>
      <c r="B598" s="42"/>
      <c r="C598" s="42"/>
      <c r="D598" s="43"/>
      <c r="E598" s="44"/>
      <c r="F598" s="43"/>
      <c r="G598" s="43"/>
      <c r="H598" s="43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5">
      <c r="A599" s="42"/>
      <c r="B599" s="42"/>
      <c r="C599" s="42"/>
      <c r="D599" s="43"/>
      <c r="E599" s="44"/>
      <c r="F599" s="43"/>
      <c r="G599" s="43"/>
      <c r="H599" s="43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5">
      <c r="A600" s="42"/>
      <c r="B600" s="42"/>
      <c r="C600" s="42"/>
      <c r="D600" s="43"/>
      <c r="E600" s="44"/>
      <c r="F600" s="43"/>
      <c r="G600" s="43"/>
      <c r="H600" s="43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5">
      <c r="A601" s="42"/>
      <c r="B601" s="42"/>
      <c r="C601" s="42"/>
      <c r="D601" s="43"/>
      <c r="E601" s="44"/>
      <c r="F601" s="43"/>
      <c r="G601" s="43"/>
      <c r="H601" s="43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5">
      <c r="A602" s="42"/>
      <c r="B602" s="42"/>
      <c r="C602" s="42"/>
      <c r="D602" s="43"/>
      <c r="E602" s="44"/>
      <c r="F602" s="43"/>
      <c r="G602" s="43"/>
      <c r="H602" s="43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5">
      <c r="A603" s="42"/>
      <c r="B603" s="42"/>
      <c r="C603" s="42"/>
      <c r="D603" s="43"/>
      <c r="E603" s="44"/>
      <c r="F603" s="43"/>
      <c r="G603" s="43"/>
      <c r="H603" s="43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5">
      <c r="A604" s="42"/>
      <c r="B604" s="42"/>
      <c r="C604" s="42"/>
      <c r="D604" s="43"/>
      <c r="E604" s="44"/>
      <c r="F604" s="43"/>
      <c r="G604" s="43"/>
      <c r="H604" s="43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5">
      <c r="A605" s="42"/>
      <c r="B605" s="42"/>
      <c r="C605" s="42"/>
      <c r="D605" s="43"/>
      <c r="E605" s="44"/>
      <c r="F605" s="43"/>
      <c r="G605" s="43"/>
      <c r="H605" s="43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5">
      <c r="A606" s="42"/>
      <c r="B606" s="42"/>
      <c r="C606" s="42"/>
      <c r="D606" s="43"/>
      <c r="E606" s="44"/>
      <c r="F606" s="43"/>
      <c r="G606" s="43"/>
      <c r="H606" s="43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5">
      <c r="A607" s="42"/>
      <c r="B607" s="42"/>
      <c r="C607" s="42"/>
      <c r="D607" s="43"/>
      <c r="E607" s="44"/>
      <c r="F607" s="43"/>
      <c r="G607" s="43"/>
      <c r="H607" s="43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5">
      <c r="A608" s="42"/>
      <c r="B608" s="42"/>
      <c r="C608" s="42"/>
      <c r="D608" s="43"/>
      <c r="E608" s="44"/>
      <c r="F608" s="43"/>
      <c r="G608" s="43"/>
      <c r="H608" s="43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5">
      <c r="A609" s="42"/>
      <c r="B609" s="42"/>
      <c r="C609" s="42"/>
      <c r="D609" s="43"/>
      <c r="E609" s="44"/>
      <c r="F609" s="43"/>
      <c r="G609" s="43"/>
      <c r="H609" s="43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5">
      <c r="A610" s="42"/>
      <c r="B610" s="42"/>
      <c r="C610" s="42"/>
      <c r="D610" s="43"/>
      <c r="E610" s="44"/>
      <c r="F610" s="43"/>
      <c r="G610" s="43"/>
      <c r="H610" s="43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5">
      <c r="A611" s="42"/>
      <c r="B611" s="42"/>
      <c r="C611" s="42"/>
      <c r="D611" s="43"/>
      <c r="E611" s="44"/>
      <c r="F611" s="43"/>
      <c r="G611" s="43"/>
      <c r="H611" s="43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5">
      <c r="A612" s="42"/>
      <c r="B612" s="42"/>
      <c r="C612" s="42"/>
      <c r="D612" s="43"/>
      <c r="E612" s="44"/>
      <c r="F612" s="43"/>
      <c r="G612" s="43"/>
      <c r="H612" s="43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5">
      <c r="A613" s="42"/>
      <c r="B613" s="42"/>
      <c r="C613" s="42"/>
      <c r="D613" s="43"/>
      <c r="E613" s="44"/>
      <c r="F613" s="43"/>
      <c r="G613" s="43"/>
      <c r="H613" s="43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5">
      <c r="A614" s="42"/>
      <c r="B614" s="42"/>
      <c r="C614" s="42"/>
      <c r="D614" s="43"/>
      <c r="E614" s="44"/>
      <c r="F614" s="43"/>
      <c r="G614" s="43"/>
      <c r="H614" s="43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5">
      <c r="A615" s="42"/>
      <c r="B615" s="42"/>
      <c r="C615" s="42"/>
      <c r="D615" s="43"/>
      <c r="E615" s="44"/>
      <c r="F615" s="43"/>
      <c r="G615" s="43"/>
      <c r="H615" s="43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5">
      <c r="A616" s="42"/>
      <c r="B616" s="42"/>
      <c r="C616" s="42"/>
      <c r="D616" s="43"/>
      <c r="E616" s="44"/>
      <c r="F616" s="43"/>
      <c r="G616" s="43"/>
      <c r="H616" s="43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5">
      <c r="A617" s="42"/>
      <c r="B617" s="42"/>
      <c r="C617" s="42"/>
      <c r="D617" s="43"/>
      <c r="E617" s="44"/>
      <c r="F617" s="43"/>
      <c r="G617" s="43"/>
      <c r="H617" s="43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5">
      <c r="A618" s="42"/>
      <c r="B618" s="42"/>
      <c r="C618" s="42"/>
      <c r="D618" s="43"/>
      <c r="E618" s="44"/>
      <c r="F618" s="43"/>
      <c r="G618" s="43"/>
      <c r="H618" s="43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5">
      <c r="A619" s="42"/>
      <c r="B619" s="42"/>
      <c r="C619" s="42"/>
      <c r="D619" s="43"/>
      <c r="E619" s="44"/>
      <c r="F619" s="43"/>
      <c r="G619" s="43"/>
      <c r="H619" s="43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5">
      <c r="A620" s="42"/>
      <c r="B620" s="42"/>
      <c r="C620" s="42"/>
      <c r="D620" s="43"/>
      <c r="E620" s="44"/>
      <c r="F620" s="43"/>
      <c r="G620" s="43"/>
      <c r="H620" s="43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5">
      <c r="A621" s="42"/>
      <c r="B621" s="42"/>
      <c r="C621" s="42"/>
      <c r="D621" s="43"/>
      <c r="E621" s="44"/>
      <c r="F621" s="43"/>
      <c r="G621" s="43"/>
      <c r="H621" s="43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5">
      <c r="A622" s="42"/>
      <c r="B622" s="42"/>
      <c r="C622" s="42"/>
      <c r="D622" s="43"/>
      <c r="E622" s="44"/>
      <c r="F622" s="43"/>
      <c r="G622" s="43"/>
      <c r="H622" s="43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5">
      <c r="A623" s="42"/>
      <c r="B623" s="42"/>
      <c r="C623" s="42"/>
      <c r="D623" s="43"/>
      <c r="E623" s="44"/>
      <c r="F623" s="43"/>
      <c r="G623" s="43"/>
      <c r="H623" s="43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5">
      <c r="A624" s="42"/>
      <c r="B624" s="42"/>
      <c r="C624" s="42"/>
      <c r="D624" s="43"/>
      <c r="E624" s="44"/>
      <c r="F624" s="43"/>
      <c r="G624" s="43"/>
      <c r="H624" s="43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5">
      <c r="A625" s="42"/>
      <c r="B625" s="42"/>
      <c r="C625" s="42"/>
      <c r="D625" s="43"/>
      <c r="E625" s="44"/>
      <c r="F625" s="43"/>
      <c r="G625" s="43"/>
      <c r="H625" s="43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5">
      <c r="A626" s="42"/>
      <c r="B626" s="42"/>
      <c r="C626" s="42"/>
      <c r="D626" s="43"/>
      <c r="E626" s="44"/>
      <c r="F626" s="43"/>
      <c r="G626" s="43"/>
      <c r="H626" s="43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5">
      <c r="A627" s="42"/>
      <c r="B627" s="42"/>
      <c r="C627" s="42"/>
      <c r="D627" s="43"/>
      <c r="E627" s="44"/>
      <c r="F627" s="43"/>
      <c r="G627" s="43"/>
      <c r="H627" s="43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5">
      <c r="A628" s="42"/>
      <c r="B628" s="42"/>
      <c r="C628" s="42"/>
      <c r="D628" s="43"/>
      <c r="E628" s="44"/>
      <c r="F628" s="43"/>
      <c r="G628" s="43"/>
      <c r="H628" s="43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5">
      <c r="A629" s="42"/>
      <c r="B629" s="42"/>
      <c r="C629" s="42"/>
      <c r="D629" s="43"/>
      <c r="E629" s="44"/>
      <c r="F629" s="43"/>
      <c r="G629" s="43"/>
      <c r="H629" s="43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5">
      <c r="A630" s="42"/>
      <c r="B630" s="42"/>
      <c r="C630" s="42"/>
      <c r="D630" s="43"/>
      <c r="E630" s="44"/>
      <c r="F630" s="43"/>
      <c r="G630" s="43"/>
      <c r="H630" s="43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5">
      <c r="A631" s="42"/>
      <c r="B631" s="42"/>
      <c r="C631" s="42"/>
      <c r="D631" s="43"/>
      <c r="E631" s="44"/>
      <c r="F631" s="43"/>
      <c r="G631" s="43"/>
      <c r="H631" s="43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5">
      <c r="A632" s="42"/>
      <c r="B632" s="42"/>
      <c r="C632" s="42"/>
      <c r="D632" s="43"/>
      <c r="E632" s="44"/>
      <c r="F632" s="43"/>
      <c r="G632" s="43"/>
      <c r="H632" s="43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5">
      <c r="A633" s="42"/>
      <c r="B633" s="42"/>
      <c r="C633" s="42"/>
      <c r="D633" s="43"/>
      <c r="E633" s="44"/>
      <c r="F633" s="43"/>
      <c r="G633" s="43"/>
      <c r="H633" s="43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5">
      <c r="A634" s="42"/>
      <c r="B634" s="42"/>
      <c r="C634" s="42"/>
      <c r="D634" s="43"/>
      <c r="E634" s="44"/>
      <c r="F634" s="43"/>
      <c r="G634" s="43"/>
      <c r="H634" s="43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5">
      <c r="A635" s="42"/>
      <c r="B635" s="42"/>
      <c r="C635" s="42"/>
      <c r="D635" s="43"/>
      <c r="E635" s="44"/>
      <c r="F635" s="43"/>
      <c r="G635" s="43"/>
      <c r="H635" s="43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5">
      <c r="A636" s="42"/>
      <c r="B636" s="42"/>
      <c r="C636" s="42"/>
      <c r="D636" s="43"/>
      <c r="E636" s="44"/>
      <c r="F636" s="43"/>
      <c r="G636" s="43"/>
      <c r="H636" s="43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5">
      <c r="A637" s="42"/>
      <c r="B637" s="42"/>
      <c r="C637" s="42"/>
      <c r="D637" s="43"/>
      <c r="E637" s="44"/>
      <c r="F637" s="43"/>
      <c r="G637" s="43"/>
      <c r="H637" s="43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5">
      <c r="A638" s="42"/>
      <c r="B638" s="42"/>
      <c r="C638" s="42"/>
      <c r="D638" s="43"/>
      <c r="E638" s="44"/>
      <c r="F638" s="43"/>
      <c r="G638" s="43"/>
      <c r="H638" s="43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5">
      <c r="A639" s="42"/>
      <c r="B639" s="42"/>
      <c r="C639" s="42"/>
      <c r="D639" s="43"/>
      <c r="E639" s="44"/>
      <c r="F639" s="43"/>
      <c r="G639" s="43"/>
      <c r="H639" s="43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5">
      <c r="A640" s="42"/>
      <c r="B640" s="42"/>
      <c r="C640" s="42"/>
      <c r="D640" s="43"/>
      <c r="E640" s="44"/>
      <c r="F640" s="43"/>
      <c r="G640" s="43"/>
      <c r="H640" s="43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5">
      <c r="A641" s="42"/>
      <c r="B641" s="42"/>
      <c r="C641" s="42"/>
      <c r="D641" s="43"/>
      <c r="E641" s="44"/>
      <c r="F641" s="43"/>
      <c r="G641" s="43"/>
      <c r="H641" s="43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5">
      <c r="A642" s="42"/>
      <c r="B642" s="42"/>
      <c r="C642" s="42"/>
      <c r="D642" s="43"/>
      <c r="E642" s="44"/>
      <c r="F642" s="43"/>
      <c r="G642" s="43"/>
      <c r="H642" s="43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5">
      <c r="A643" s="42"/>
      <c r="B643" s="42"/>
      <c r="C643" s="42"/>
      <c r="D643" s="43"/>
      <c r="E643" s="44"/>
      <c r="F643" s="43"/>
      <c r="G643" s="43"/>
      <c r="H643" s="43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5">
      <c r="A644" s="42"/>
      <c r="B644" s="42"/>
      <c r="C644" s="42"/>
      <c r="D644" s="43"/>
      <c r="E644" s="44"/>
      <c r="F644" s="43"/>
      <c r="G644" s="43"/>
      <c r="H644" s="43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5">
      <c r="A645" s="42"/>
      <c r="B645" s="42"/>
      <c r="C645" s="42"/>
      <c r="D645" s="43"/>
      <c r="E645" s="44"/>
      <c r="F645" s="43"/>
      <c r="G645" s="43"/>
      <c r="H645" s="43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5">
      <c r="A646" s="42"/>
      <c r="B646" s="42"/>
      <c r="C646" s="42"/>
      <c r="D646" s="43"/>
      <c r="E646" s="44"/>
      <c r="F646" s="43"/>
      <c r="G646" s="43"/>
      <c r="H646" s="43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5">
      <c r="A647" s="42"/>
      <c r="B647" s="42"/>
      <c r="C647" s="42"/>
      <c r="D647" s="43"/>
      <c r="E647" s="44"/>
      <c r="F647" s="43"/>
      <c r="G647" s="43"/>
      <c r="H647" s="43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5">
      <c r="A648" s="42"/>
      <c r="B648" s="42"/>
      <c r="C648" s="42"/>
      <c r="D648" s="43"/>
      <c r="E648" s="44"/>
      <c r="F648" s="43"/>
      <c r="G648" s="43"/>
      <c r="H648" s="43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5">
      <c r="A649" s="42"/>
      <c r="B649" s="42"/>
      <c r="C649" s="42"/>
      <c r="D649" s="43"/>
      <c r="E649" s="44"/>
      <c r="F649" s="43"/>
      <c r="G649" s="43"/>
      <c r="H649" s="43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5">
      <c r="A650" s="42"/>
      <c r="B650" s="42"/>
      <c r="C650" s="42"/>
      <c r="D650" s="43"/>
      <c r="E650" s="44"/>
      <c r="F650" s="43"/>
      <c r="G650" s="43"/>
      <c r="H650" s="43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5">
      <c r="A651" s="42"/>
      <c r="B651" s="42"/>
      <c r="C651" s="42"/>
      <c r="D651" s="43"/>
      <c r="E651" s="44"/>
      <c r="F651" s="43"/>
      <c r="G651" s="43"/>
      <c r="H651" s="43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5">
      <c r="A652" s="42"/>
      <c r="B652" s="42"/>
      <c r="C652" s="42"/>
      <c r="D652" s="43"/>
      <c r="E652" s="44"/>
      <c r="F652" s="43"/>
      <c r="G652" s="43"/>
      <c r="H652" s="43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5">
      <c r="A653" s="42"/>
      <c r="B653" s="42"/>
      <c r="C653" s="42"/>
      <c r="D653" s="43"/>
      <c r="E653" s="44"/>
      <c r="F653" s="43"/>
      <c r="G653" s="43"/>
      <c r="H653" s="43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5">
      <c r="A654" s="42"/>
      <c r="B654" s="42"/>
      <c r="C654" s="42"/>
      <c r="D654" s="43"/>
      <c r="E654" s="44"/>
      <c r="F654" s="43"/>
      <c r="G654" s="43"/>
      <c r="H654" s="43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5">
      <c r="A655" s="42"/>
      <c r="B655" s="42"/>
      <c r="C655" s="42"/>
      <c r="D655" s="43"/>
      <c r="E655" s="44"/>
      <c r="F655" s="43"/>
      <c r="G655" s="43"/>
      <c r="H655" s="43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5">
      <c r="A656" s="42"/>
      <c r="B656" s="42"/>
      <c r="C656" s="42"/>
      <c r="D656" s="43"/>
      <c r="E656" s="44"/>
      <c r="F656" s="43"/>
      <c r="G656" s="43"/>
      <c r="H656" s="43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5">
      <c r="A657" s="42"/>
      <c r="B657" s="42"/>
      <c r="C657" s="42"/>
      <c r="D657" s="43"/>
      <c r="E657" s="44"/>
      <c r="F657" s="43"/>
      <c r="G657" s="43"/>
      <c r="H657" s="43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5">
      <c r="A658" s="42"/>
      <c r="B658" s="42"/>
      <c r="C658" s="42"/>
      <c r="D658" s="43"/>
      <c r="E658" s="44"/>
      <c r="F658" s="43"/>
      <c r="G658" s="43"/>
      <c r="H658" s="43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5">
      <c r="A659" s="42"/>
      <c r="B659" s="42"/>
      <c r="C659" s="42"/>
      <c r="D659" s="43"/>
      <c r="E659" s="44"/>
      <c r="F659" s="43"/>
      <c r="G659" s="43"/>
      <c r="H659" s="43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5">
      <c r="A660" s="42"/>
      <c r="B660" s="42"/>
      <c r="C660" s="42"/>
      <c r="D660" s="43"/>
      <c r="E660" s="44"/>
      <c r="F660" s="43"/>
      <c r="G660" s="43"/>
      <c r="H660" s="43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5">
      <c r="A661" s="42"/>
      <c r="B661" s="42"/>
      <c r="C661" s="42"/>
      <c r="D661" s="43"/>
      <c r="E661" s="44"/>
      <c r="F661" s="43"/>
      <c r="G661" s="43"/>
      <c r="H661" s="43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5">
      <c r="A662" s="42"/>
      <c r="B662" s="42"/>
      <c r="C662" s="42"/>
      <c r="D662" s="43"/>
      <c r="E662" s="44"/>
      <c r="F662" s="43"/>
      <c r="G662" s="43"/>
      <c r="H662" s="43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5">
      <c r="A663" s="42"/>
      <c r="B663" s="42"/>
      <c r="C663" s="42"/>
      <c r="D663" s="43"/>
      <c r="E663" s="44"/>
      <c r="F663" s="43"/>
      <c r="G663" s="43"/>
      <c r="H663" s="43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5">
      <c r="A664" s="42"/>
      <c r="B664" s="42"/>
      <c r="C664" s="42"/>
      <c r="D664" s="43"/>
      <c r="E664" s="44"/>
      <c r="F664" s="43"/>
      <c r="G664" s="43"/>
      <c r="H664" s="43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5">
      <c r="A665" s="42"/>
      <c r="B665" s="42"/>
      <c r="C665" s="42"/>
      <c r="D665" s="43"/>
      <c r="E665" s="44"/>
      <c r="F665" s="43"/>
      <c r="G665" s="43"/>
      <c r="H665" s="43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5">
      <c r="A666" s="42"/>
      <c r="B666" s="42"/>
      <c r="C666" s="42"/>
      <c r="D666" s="43"/>
      <c r="E666" s="44"/>
      <c r="F666" s="43"/>
      <c r="G666" s="43"/>
      <c r="H666" s="43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5">
      <c r="A667" s="42"/>
      <c r="B667" s="42"/>
      <c r="C667" s="42"/>
      <c r="D667" s="43"/>
      <c r="E667" s="44"/>
      <c r="F667" s="43"/>
      <c r="G667" s="43"/>
      <c r="H667" s="43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5">
      <c r="A668" s="42"/>
      <c r="B668" s="42"/>
      <c r="C668" s="42"/>
      <c r="D668" s="43"/>
      <c r="E668" s="44"/>
      <c r="F668" s="43"/>
      <c r="G668" s="43"/>
      <c r="H668" s="43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5">
      <c r="A669" s="42"/>
      <c r="B669" s="42"/>
      <c r="C669" s="42"/>
      <c r="D669" s="43"/>
      <c r="E669" s="44"/>
      <c r="F669" s="43"/>
      <c r="G669" s="43"/>
      <c r="H669" s="43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5">
      <c r="A670" s="42"/>
      <c r="B670" s="42"/>
      <c r="C670" s="42"/>
      <c r="D670" s="43"/>
      <c r="E670" s="44"/>
      <c r="F670" s="43"/>
      <c r="G670" s="43"/>
      <c r="H670" s="43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5">
      <c r="A671" s="42"/>
      <c r="B671" s="42"/>
      <c r="C671" s="42"/>
      <c r="D671" s="43"/>
      <c r="E671" s="44"/>
      <c r="F671" s="43"/>
      <c r="G671" s="43"/>
      <c r="H671" s="43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5">
      <c r="A672" s="42"/>
      <c r="B672" s="42"/>
      <c r="C672" s="42"/>
      <c r="D672" s="43"/>
      <c r="E672" s="44"/>
      <c r="F672" s="43"/>
      <c r="G672" s="43"/>
      <c r="H672" s="43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5">
      <c r="A673" s="42"/>
      <c r="B673" s="42"/>
      <c r="C673" s="42"/>
      <c r="D673" s="43"/>
      <c r="E673" s="44"/>
      <c r="F673" s="43"/>
      <c r="G673" s="43"/>
      <c r="H673" s="43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5">
      <c r="A674" s="42"/>
      <c r="B674" s="42"/>
      <c r="C674" s="42"/>
      <c r="D674" s="43"/>
      <c r="E674" s="44"/>
      <c r="F674" s="43"/>
      <c r="G674" s="43"/>
      <c r="H674" s="43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5">
      <c r="A675" s="42"/>
      <c r="B675" s="42"/>
      <c r="C675" s="42"/>
      <c r="D675" s="43"/>
      <c r="E675" s="44"/>
      <c r="F675" s="43"/>
      <c r="G675" s="43"/>
      <c r="H675" s="43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5">
      <c r="A676" s="42"/>
      <c r="B676" s="42"/>
      <c r="C676" s="42"/>
      <c r="D676" s="43"/>
      <c r="E676" s="44"/>
      <c r="F676" s="43"/>
      <c r="G676" s="43"/>
      <c r="H676" s="43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5">
      <c r="A677" s="42"/>
      <c r="B677" s="42"/>
      <c r="C677" s="42"/>
      <c r="D677" s="43"/>
      <c r="E677" s="44"/>
      <c r="F677" s="43"/>
      <c r="G677" s="43"/>
      <c r="H677" s="43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5">
      <c r="A678" s="42"/>
      <c r="B678" s="42"/>
      <c r="C678" s="42"/>
      <c r="D678" s="43"/>
      <c r="E678" s="44"/>
      <c r="F678" s="43"/>
      <c r="G678" s="43"/>
      <c r="H678" s="43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5">
      <c r="A679" s="42"/>
      <c r="B679" s="42"/>
      <c r="C679" s="42"/>
      <c r="D679" s="43"/>
      <c r="E679" s="44"/>
      <c r="F679" s="43"/>
      <c r="G679" s="43"/>
      <c r="H679" s="43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5">
      <c r="A680" s="42"/>
      <c r="B680" s="42"/>
      <c r="C680" s="42"/>
      <c r="D680" s="43"/>
      <c r="E680" s="44"/>
      <c r="F680" s="43"/>
      <c r="G680" s="43"/>
      <c r="H680" s="43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5">
      <c r="A681" s="42"/>
      <c r="B681" s="42"/>
      <c r="C681" s="42"/>
      <c r="D681" s="43"/>
      <c r="E681" s="44"/>
      <c r="F681" s="43"/>
      <c r="G681" s="43"/>
      <c r="H681" s="43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5">
      <c r="A682" s="42"/>
      <c r="B682" s="42"/>
      <c r="C682" s="42"/>
      <c r="D682" s="43"/>
      <c r="E682" s="44"/>
      <c r="F682" s="43"/>
      <c r="G682" s="43"/>
      <c r="H682" s="43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5">
      <c r="A683" s="42"/>
      <c r="B683" s="42"/>
      <c r="C683" s="42"/>
      <c r="D683" s="43"/>
      <c r="E683" s="44"/>
      <c r="F683" s="43"/>
      <c r="G683" s="43"/>
      <c r="H683" s="43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5">
      <c r="A684" s="42"/>
      <c r="B684" s="42"/>
      <c r="C684" s="42"/>
      <c r="D684" s="43"/>
      <c r="E684" s="44"/>
      <c r="F684" s="43"/>
      <c r="G684" s="43"/>
      <c r="H684" s="43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5">
      <c r="A685" s="42"/>
      <c r="B685" s="42"/>
      <c r="C685" s="42"/>
      <c r="D685" s="43"/>
      <c r="E685" s="44"/>
      <c r="F685" s="43"/>
      <c r="G685" s="43"/>
      <c r="H685" s="43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5">
      <c r="A686" s="42"/>
      <c r="B686" s="42"/>
      <c r="C686" s="42"/>
      <c r="D686" s="43"/>
      <c r="E686" s="44"/>
      <c r="F686" s="43"/>
      <c r="G686" s="43"/>
      <c r="H686" s="43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5">
      <c r="A687" s="42"/>
      <c r="B687" s="42"/>
      <c r="C687" s="42"/>
      <c r="D687" s="43"/>
      <c r="E687" s="44"/>
      <c r="F687" s="43"/>
      <c r="G687" s="43"/>
      <c r="H687" s="43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5">
      <c r="A688" s="42"/>
      <c r="B688" s="42"/>
      <c r="C688" s="42"/>
      <c r="D688" s="43"/>
      <c r="E688" s="44"/>
      <c r="F688" s="43"/>
      <c r="G688" s="43"/>
      <c r="H688" s="43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5">
      <c r="A689" s="42"/>
      <c r="B689" s="42"/>
      <c r="C689" s="42"/>
      <c r="D689" s="43"/>
      <c r="E689" s="44"/>
      <c r="F689" s="43"/>
      <c r="G689" s="43"/>
      <c r="H689" s="43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5">
      <c r="A690" s="42"/>
      <c r="B690" s="42"/>
      <c r="C690" s="42"/>
      <c r="D690" s="43"/>
      <c r="E690" s="44"/>
      <c r="F690" s="43"/>
      <c r="G690" s="43"/>
      <c r="H690" s="43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5">
      <c r="A691" s="42"/>
      <c r="B691" s="42"/>
      <c r="C691" s="42"/>
      <c r="D691" s="43"/>
      <c r="E691" s="44"/>
      <c r="F691" s="43"/>
      <c r="G691" s="43"/>
      <c r="H691" s="43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5">
      <c r="A692" s="42"/>
      <c r="B692" s="42"/>
      <c r="C692" s="42"/>
      <c r="D692" s="43"/>
      <c r="E692" s="44"/>
      <c r="F692" s="43"/>
      <c r="G692" s="43"/>
      <c r="H692" s="43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5">
      <c r="A693" s="42"/>
      <c r="B693" s="42"/>
      <c r="C693" s="42"/>
      <c r="D693" s="43"/>
      <c r="E693" s="44"/>
      <c r="F693" s="43"/>
      <c r="G693" s="43"/>
      <c r="H693" s="43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5">
      <c r="A694" s="42"/>
      <c r="B694" s="42"/>
      <c r="C694" s="42"/>
      <c r="D694" s="43"/>
      <c r="E694" s="44"/>
      <c r="F694" s="43"/>
      <c r="G694" s="43"/>
      <c r="H694" s="43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5">
      <c r="A695" s="42"/>
      <c r="B695" s="42"/>
      <c r="C695" s="42"/>
      <c r="D695" s="43"/>
      <c r="E695" s="44"/>
      <c r="F695" s="43"/>
      <c r="G695" s="43"/>
      <c r="H695" s="43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5">
      <c r="A696" s="42"/>
      <c r="B696" s="42"/>
      <c r="C696" s="42"/>
      <c r="D696" s="43"/>
      <c r="E696" s="44"/>
      <c r="F696" s="43"/>
      <c r="G696" s="43"/>
      <c r="H696" s="43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5">
      <c r="A697" s="42"/>
      <c r="B697" s="42"/>
      <c r="C697" s="42"/>
      <c r="D697" s="43"/>
      <c r="E697" s="44"/>
      <c r="F697" s="43"/>
      <c r="G697" s="43"/>
      <c r="H697" s="43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5">
      <c r="A698" s="42"/>
      <c r="B698" s="42"/>
      <c r="C698" s="42"/>
      <c r="D698" s="43"/>
      <c r="E698" s="44"/>
      <c r="F698" s="43"/>
      <c r="G698" s="43"/>
      <c r="H698" s="43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5">
      <c r="A699" s="42"/>
      <c r="B699" s="42"/>
      <c r="C699" s="42"/>
      <c r="D699" s="43"/>
      <c r="E699" s="44"/>
      <c r="F699" s="43"/>
      <c r="G699" s="43"/>
      <c r="H699" s="43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5">
      <c r="A700" s="42"/>
      <c r="B700" s="42"/>
      <c r="C700" s="42"/>
      <c r="D700" s="43"/>
      <c r="E700" s="44"/>
      <c r="F700" s="43"/>
      <c r="G700" s="43"/>
      <c r="H700" s="43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5">
      <c r="A701" s="42"/>
      <c r="B701" s="42"/>
      <c r="C701" s="42"/>
      <c r="D701" s="43"/>
      <c r="E701" s="44"/>
      <c r="F701" s="43"/>
      <c r="G701" s="43"/>
      <c r="H701" s="43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5">
      <c r="A702" s="42"/>
      <c r="B702" s="42"/>
      <c r="C702" s="42"/>
      <c r="D702" s="43"/>
      <c r="E702" s="44"/>
      <c r="F702" s="43"/>
      <c r="G702" s="43"/>
      <c r="H702" s="43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5">
      <c r="A703" s="42"/>
      <c r="B703" s="42"/>
      <c r="C703" s="42"/>
      <c r="D703" s="43"/>
      <c r="E703" s="44"/>
      <c r="F703" s="43"/>
      <c r="G703" s="43"/>
      <c r="H703" s="43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5">
      <c r="A704" s="42"/>
      <c r="B704" s="42"/>
      <c r="C704" s="42"/>
      <c r="D704" s="43"/>
      <c r="E704" s="44"/>
      <c r="F704" s="43"/>
      <c r="G704" s="43"/>
      <c r="H704" s="43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5">
      <c r="A705" s="42"/>
      <c r="B705" s="42"/>
      <c r="C705" s="42"/>
      <c r="D705" s="43"/>
      <c r="E705" s="44"/>
      <c r="F705" s="43"/>
      <c r="G705" s="43"/>
      <c r="H705" s="43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5">
      <c r="A706" s="42"/>
      <c r="B706" s="42"/>
      <c r="C706" s="42"/>
      <c r="D706" s="43"/>
      <c r="E706" s="44"/>
      <c r="F706" s="43"/>
      <c r="G706" s="43"/>
      <c r="H706" s="43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5">
      <c r="A707" s="42"/>
      <c r="B707" s="42"/>
      <c r="C707" s="42"/>
      <c r="D707" s="43"/>
      <c r="E707" s="44"/>
      <c r="F707" s="43"/>
      <c r="G707" s="43"/>
      <c r="H707" s="43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5">
      <c r="A708" s="42"/>
      <c r="B708" s="42"/>
      <c r="C708" s="42"/>
      <c r="D708" s="43"/>
      <c r="E708" s="44"/>
      <c r="F708" s="43"/>
      <c r="G708" s="43"/>
      <c r="H708" s="43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5">
      <c r="A709" s="42"/>
      <c r="B709" s="42"/>
      <c r="C709" s="42"/>
      <c r="D709" s="43"/>
      <c r="E709" s="44"/>
      <c r="F709" s="43"/>
      <c r="G709" s="43"/>
      <c r="H709" s="43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5">
      <c r="A710" s="42"/>
      <c r="B710" s="42"/>
      <c r="C710" s="42"/>
      <c r="D710" s="43"/>
      <c r="E710" s="44"/>
      <c r="F710" s="43"/>
      <c r="G710" s="43"/>
      <c r="H710" s="43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5">
      <c r="A711" s="42"/>
      <c r="B711" s="42"/>
      <c r="C711" s="42"/>
      <c r="D711" s="43"/>
      <c r="E711" s="44"/>
      <c r="F711" s="43"/>
      <c r="G711" s="43"/>
      <c r="H711" s="43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5">
      <c r="A712" s="42"/>
      <c r="B712" s="42"/>
      <c r="C712" s="42"/>
      <c r="D712" s="43"/>
      <c r="E712" s="44"/>
      <c r="F712" s="43"/>
      <c r="G712" s="43"/>
      <c r="H712" s="43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5">
      <c r="A713" s="42"/>
      <c r="B713" s="42"/>
      <c r="C713" s="42"/>
      <c r="D713" s="43"/>
      <c r="E713" s="44"/>
      <c r="F713" s="43"/>
      <c r="G713" s="43"/>
      <c r="H713" s="43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5">
      <c r="A714" s="42"/>
      <c r="B714" s="42"/>
      <c r="C714" s="42"/>
      <c r="D714" s="43"/>
      <c r="E714" s="44"/>
      <c r="F714" s="43"/>
      <c r="G714" s="43"/>
      <c r="H714" s="43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5">
      <c r="A715" s="42"/>
      <c r="B715" s="42"/>
      <c r="C715" s="42"/>
      <c r="D715" s="43"/>
      <c r="E715" s="44"/>
      <c r="F715" s="43"/>
      <c r="G715" s="43"/>
      <c r="H715" s="43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5">
      <c r="A716" s="42"/>
      <c r="B716" s="42"/>
      <c r="C716" s="42"/>
      <c r="D716" s="43"/>
      <c r="E716" s="44"/>
      <c r="F716" s="43"/>
      <c r="G716" s="43"/>
      <c r="H716" s="43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5">
      <c r="A717" s="42"/>
      <c r="B717" s="42"/>
      <c r="C717" s="42"/>
      <c r="D717" s="43"/>
      <c r="E717" s="44"/>
      <c r="F717" s="43"/>
      <c r="G717" s="43"/>
      <c r="H717" s="43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5">
      <c r="A718" s="42"/>
      <c r="B718" s="42"/>
      <c r="C718" s="42"/>
      <c r="D718" s="43"/>
      <c r="E718" s="44"/>
      <c r="F718" s="43"/>
      <c r="G718" s="43"/>
      <c r="H718" s="43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5">
      <c r="A719" s="42"/>
      <c r="B719" s="42"/>
      <c r="C719" s="42"/>
      <c r="D719" s="43"/>
      <c r="E719" s="44"/>
      <c r="F719" s="43"/>
      <c r="G719" s="43"/>
      <c r="H719" s="43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5">
      <c r="A720" s="42"/>
      <c r="B720" s="42"/>
      <c r="C720" s="42"/>
      <c r="D720" s="43"/>
      <c r="E720" s="44"/>
      <c r="F720" s="43"/>
      <c r="G720" s="43"/>
      <c r="H720" s="43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5">
      <c r="A721" s="42"/>
      <c r="B721" s="42"/>
      <c r="C721" s="42"/>
      <c r="D721" s="43"/>
      <c r="E721" s="44"/>
      <c r="F721" s="43"/>
      <c r="G721" s="43"/>
      <c r="H721" s="43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5">
      <c r="A722" s="42"/>
      <c r="B722" s="42"/>
      <c r="C722" s="42"/>
      <c r="D722" s="43"/>
      <c r="E722" s="44"/>
      <c r="F722" s="43"/>
      <c r="G722" s="43"/>
      <c r="H722" s="43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5">
      <c r="A723" s="42"/>
      <c r="B723" s="42"/>
      <c r="C723" s="42"/>
      <c r="D723" s="43"/>
      <c r="E723" s="44"/>
      <c r="F723" s="43"/>
      <c r="G723" s="43"/>
      <c r="H723" s="43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5">
      <c r="A724" s="42"/>
      <c r="B724" s="42"/>
      <c r="C724" s="42"/>
      <c r="D724" s="43"/>
      <c r="E724" s="44"/>
      <c r="F724" s="43"/>
      <c r="G724" s="43"/>
      <c r="H724" s="43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5">
      <c r="A725" s="42"/>
      <c r="B725" s="42"/>
      <c r="C725" s="42"/>
      <c r="D725" s="43"/>
      <c r="E725" s="44"/>
      <c r="F725" s="43"/>
      <c r="G725" s="43"/>
      <c r="H725" s="43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5">
      <c r="A726" s="42"/>
      <c r="B726" s="42"/>
      <c r="C726" s="42"/>
      <c r="D726" s="43"/>
      <c r="E726" s="44"/>
      <c r="F726" s="43"/>
      <c r="G726" s="43"/>
      <c r="H726" s="43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5">
      <c r="A727" s="42"/>
      <c r="B727" s="42"/>
      <c r="C727" s="42"/>
      <c r="D727" s="43"/>
      <c r="E727" s="44"/>
      <c r="F727" s="43"/>
      <c r="G727" s="43"/>
      <c r="H727" s="43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5">
      <c r="A728" s="42"/>
      <c r="B728" s="42"/>
      <c r="C728" s="42"/>
      <c r="D728" s="43"/>
      <c r="E728" s="44"/>
      <c r="F728" s="43"/>
      <c r="G728" s="43"/>
      <c r="H728" s="43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5">
      <c r="A729" s="42"/>
      <c r="B729" s="42"/>
      <c r="C729" s="42"/>
      <c r="D729" s="43"/>
      <c r="E729" s="44"/>
      <c r="F729" s="43"/>
      <c r="G729" s="43"/>
      <c r="H729" s="43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5">
      <c r="A730" s="42"/>
      <c r="B730" s="42"/>
      <c r="C730" s="42"/>
      <c r="D730" s="43"/>
      <c r="E730" s="44"/>
      <c r="F730" s="43"/>
      <c r="G730" s="43"/>
      <c r="H730" s="43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5">
      <c r="A731" s="42"/>
      <c r="B731" s="42"/>
      <c r="C731" s="42"/>
      <c r="D731" s="43"/>
      <c r="E731" s="44"/>
      <c r="F731" s="43"/>
      <c r="G731" s="43"/>
      <c r="H731" s="43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5">
      <c r="A732" s="42"/>
      <c r="B732" s="42"/>
      <c r="C732" s="42"/>
      <c r="D732" s="43"/>
      <c r="E732" s="44"/>
      <c r="F732" s="43"/>
      <c r="G732" s="43"/>
      <c r="H732" s="43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5">
      <c r="A733" s="42"/>
      <c r="B733" s="42"/>
      <c r="C733" s="42"/>
      <c r="D733" s="43"/>
      <c r="E733" s="44"/>
      <c r="F733" s="43"/>
      <c r="G733" s="43"/>
      <c r="H733" s="43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5">
      <c r="A734" s="42"/>
      <c r="B734" s="42"/>
      <c r="C734" s="42"/>
      <c r="D734" s="43"/>
      <c r="E734" s="44"/>
      <c r="F734" s="43"/>
      <c r="G734" s="43"/>
      <c r="H734" s="43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5">
      <c r="A735" s="42"/>
      <c r="B735" s="42"/>
      <c r="C735" s="42"/>
      <c r="D735" s="43"/>
      <c r="E735" s="44"/>
      <c r="F735" s="43"/>
      <c r="G735" s="43"/>
      <c r="H735" s="43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5">
      <c r="A736" s="42"/>
      <c r="B736" s="42"/>
      <c r="C736" s="42"/>
      <c r="D736" s="43"/>
      <c r="E736" s="44"/>
      <c r="F736" s="43"/>
      <c r="G736" s="43"/>
      <c r="H736" s="43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5">
      <c r="A737" s="42"/>
      <c r="B737" s="42"/>
      <c r="C737" s="42"/>
      <c r="D737" s="43"/>
      <c r="E737" s="44"/>
      <c r="F737" s="43"/>
      <c r="G737" s="43"/>
      <c r="H737" s="43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5">
      <c r="A738" s="42"/>
      <c r="B738" s="42"/>
      <c r="C738" s="42"/>
      <c r="D738" s="43"/>
      <c r="E738" s="44"/>
      <c r="F738" s="43"/>
      <c r="G738" s="43"/>
      <c r="H738" s="43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5">
      <c r="A739" s="42"/>
      <c r="B739" s="42"/>
      <c r="C739" s="42"/>
      <c r="D739" s="43"/>
      <c r="E739" s="44"/>
      <c r="F739" s="43"/>
      <c r="G739" s="43"/>
      <c r="H739" s="43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5">
      <c r="A740" s="42"/>
      <c r="B740" s="42"/>
      <c r="C740" s="42"/>
      <c r="D740" s="43"/>
      <c r="E740" s="44"/>
      <c r="F740" s="43"/>
      <c r="G740" s="43"/>
      <c r="H740" s="43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5">
      <c r="A741" s="42"/>
      <c r="B741" s="42"/>
      <c r="C741" s="42"/>
      <c r="D741" s="43"/>
      <c r="E741" s="44"/>
      <c r="F741" s="43"/>
      <c r="G741" s="43"/>
      <c r="H741" s="43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5">
      <c r="A742" s="42"/>
      <c r="B742" s="42"/>
      <c r="C742" s="42"/>
      <c r="D742" s="43"/>
      <c r="E742" s="44"/>
      <c r="F742" s="43"/>
      <c r="G742" s="43"/>
      <c r="H742" s="43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5">
      <c r="A743" s="42"/>
      <c r="B743" s="42"/>
      <c r="C743" s="42"/>
      <c r="D743" s="43"/>
      <c r="E743" s="44"/>
      <c r="F743" s="43"/>
      <c r="G743" s="43"/>
      <c r="H743" s="43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5">
      <c r="A744" s="42"/>
      <c r="B744" s="42"/>
      <c r="C744" s="42"/>
      <c r="D744" s="43"/>
      <c r="E744" s="44"/>
      <c r="F744" s="43"/>
      <c r="G744" s="43"/>
      <c r="H744" s="43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5">
      <c r="A745" s="42"/>
      <c r="B745" s="42"/>
      <c r="C745" s="42"/>
      <c r="D745" s="43"/>
      <c r="E745" s="44"/>
      <c r="F745" s="43"/>
      <c r="G745" s="43"/>
      <c r="H745" s="43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5">
      <c r="A746" s="42"/>
      <c r="B746" s="42"/>
      <c r="C746" s="42"/>
      <c r="D746" s="43"/>
      <c r="E746" s="44"/>
      <c r="F746" s="43"/>
      <c r="G746" s="43"/>
      <c r="H746" s="43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5">
      <c r="A747" s="42"/>
      <c r="B747" s="42"/>
      <c r="C747" s="42"/>
      <c r="D747" s="43"/>
      <c r="E747" s="44"/>
      <c r="F747" s="43"/>
      <c r="G747" s="43"/>
      <c r="H747" s="43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5">
      <c r="A748" s="42"/>
      <c r="B748" s="42"/>
      <c r="C748" s="42"/>
      <c r="D748" s="43"/>
      <c r="E748" s="44"/>
      <c r="F748" s="43"/>
      <c r="G748" s="43"/>
      <c r="H748" s="43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5">
      <c r="A749" s="42"/>
      <c r="B749" s="42"/>
      <c r="C749" s="42"/>
      <c r="D749" s="43"/>
      <c r="E749" s="44"/>
      <c r="F749" s="43"/>
      <c r="G749" s="43"/>
      <c r="H749" s="43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5">
      <c r="A750" s="42"/>
      <c r="B750" s="42"/>
      <c r="C750" s="42"/>
      <c r="D750" s="43"/>
      <c r="E750" s="44"/>
      <c r="F750" s="43"/>
      <c r="G750" s="43"/>
      <c r="H750" s="43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5">
      <c r="A751" s="42"/>
      <c r="B751" s="42"/>
      <c r="C751" s="42"/>
      <c r="D751" s="43"/>
      <c r="E751" s="44"/>
      <c r="F751" s="43"/>
      <c r="G751" s="43"/>
      <c r="H751" s="43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5">
      <c r="A752" s="42"/>
      <c r="B752" s="42"/>
      <c r="C752" s="42"/>
      <c r="D752" s="43"/>
      <c r="E752" s="44"/>
      <c r="F752" s="43"/>
      <c r="G752" s="43"/>
      <c r="H752" s="43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5">
      <c r="A753" s="42"/>
      <c r="B753" s="42"/>
      <c r="C753" s="42"/>
      <c r="D753" s="43"/>
      <c r="E753" s="44"/>
      <c r="F753" s="43"/>
      <c r="G753" s="43"/>
      <c r="H753" s="43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5">
      <c r="A754" s="42"/>
      <c r="B754" s="42"/>
      <c r="C754" s="42"/>
      <c r="D754" s="43"/>
      <c r="E754" s="44"/>
      <c r="F754" s="43"/>
      <c r="G754" s="43"/>
      <c r="H754" s="43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5">
      <c r="A755" s="42"/>
      <c r="B755" s="42"/>
      <c r="C755" s="42"/>
      <c r="D755" s="43"/>
      <c r="E755" s="44"/>
      <c r="F755" s="43"/>
      <c r="G755" s="43"/>
      <c r="H755" s="43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5">
      <c r="A756" s="42"/>
      <c r="B756" s="42"/>
      <c r="C756" s="42"/>
      <c r="D756" s="43"/>
      <c r="E756" s="44"/>
      <c r="F756" s="43"/>
      <c r="G756" s="43"/>
      <c r="H756" s="43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5">
      <c r="A757" s="42"/>
      <c r="B757" s="42"/>
      <c r="C757" s="42"/>
      <c r="D757" s="43"/>
      <c r="E757" s="44"/>
      <c r="F757" s="43"/>
      <c r="G757" s="43"/>
      <c r="H757" s="43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5">
      <c r="A758" s="42"/>
      <c r="B758" s="42"/>
      <c r="C758" s="42"/>
      <c r="D758" s="43"/>
      <c r="E758" s="44"/>
      <c r="F758" s="43"/>
      <c r="G758" s="43"/>
      <c r="H758" s="43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5">
      <c r="A759" s="42"/>
      <c r="B759" s="42"/>
      <c r="C759" s="42"/>
      <c r="D759" s="43"/>
      <c r="E759" s="44"/>
      <c r="F759" s="43"/>
      <c r="G759" s="43"/>
      <c r="H759" s="43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5">
      <c r="A760" s="42"/>
      <c r="B760" s="42"/>
      <c r="C760" s="42"/>
      <c r="D760" s="43"/>
      <c r="E760" s="44"/>
      <c r="F760" s="43"/>
      <c r="G760" s="43"/>
      <c r="H760" s="43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5">
      <c r="A761" s="42"/>
      <c r="B761" s="42"/>
      <c r="C761" s="42"/>
      <c r="D761" s="43"/>
      <c r="E761" s="44"/>
      <c r="F761" s="43"/>
      <c r="G761" s="43"/>
      <c r="H761" s="43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5">
      <c r="A762" s="42"/>
      <c r="B762" s="42"/>
      <c r="C762" s="42"/>
      <c r="D762" s="43"/>
      <c r="E762" s="44"/>
      <c r="F762" s="43"/>
      <c r="G762" s="43"/>
      <c r="H762" s="43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5">
      <c r="A763" s="42"/>
      <c r="B763" s="42"/>
      <c r="C763" s="42"/>
      <c r="D763" s="43"/>
      <c r="E763" s="44"/>
      <c r="F763" s="43"/>
      <c r="G763" s="43"/>
      <c r="H763" s="43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5">
      <c r="A764" s="42"/>
      <c r="B764" s="42"/>
      <c r="C764" s="42"/>
      <c r="D764" s="43"/>
      <c r="E764" s="44"/>
      <c r="F764" s="43"/>
      <c r="G764" s="43"/>
      <c r="H764" s="43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5">
      <c r="A765" s="42"/>
      <c r="B765" s="42"/>
      <c r="C765" s="42"/>
      <c r="D765" s="43"/>
      <c r="E765" s="44"/>
      <c r="F765" s="43"/>
      <c r="G765" s="43"/>
      <c r="H765" s="43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5">
      <c r="A766" s="42"/>
      <c r="B766" s="42"/>
      <c r="C766" s="42"/>
      <c r="D766" s="43"/>
      <c r="E766" s="44"/>
      <c r="F766" s="43"/>
      <c r="G766" s="43"/>
      <c r="H766" s="43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5">
      <c r="A767" s="42"/>
      <c r="B767" s="42"/>
      <c r="C767" s="42"/>
      <c r="D767" s="43"/>
      <c r="E767" s="44"/>
      <c r="F767" s="43"/>
      <c r="G767" s="43"/>
      <c r="H767" s="43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5">
      <c r="A768" s="42"/>
      <c r="B768" s="42"/>
      <c r="C768" s="42"/>
      <c r="D768" s="43"/>
      <c r="E768" s="44"/>
      <c r="F768" s="43"/>
      <c r="G768" s="43"/>
      <c r="H768" s="43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5">
      <c r="A769" s="42"/>
      <c r="B769" s="42"/>
      <c r="C769" s="42"/>
      <c r="D769" s="43"/>
      <c r="E769" s="44"/>
      <c r="F769" s="43"/>
      <c r="G769" s="43"/>
      <c r="H769" s="43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5">
      <c r="A770" s="42"/>
      <c r="B770" s="42"/>
      <c r="C770" s="42"/>
      <c r="D770" s="43"/>
      <c r="E770" s="44"/>
      <c r="F770" s="43"/>
      <c r="G770" s="43"/>
      <c r="H770" s="43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5">
      <c r="A771" s="42"/>
      <c r="B771" s="42"/>
      <c r="C771" s="42"/>
      <c r="D771" s="43"/>
      <c r="E771" s="44"/>
      <c r="F771" s="43"/>
      <c r="G771" s="43"/>
      <c r="H771" s="43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5">
      <c r="A772" s="42"/>
      <c r="B772" s="42"/>
      <c r="C772" s="42"/>
      <c r="D772" s="43"/>
      <c r="E772" s="44"/>
      <c r="F772" s="43"/>
      <c r="G772" s="43"/>
      <c r="H772" s="43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5">
      <c r="A773" s="42"/>
      <c r="B773" s="42"/>
      <c r="C773" s="42"/>
      <c r="D773" s="43"/>
      <c r="E773" s="44"/>
      <c r="F773" s="43"/>
      <c r="G773" s="43"/>
      <c r="H773" s="43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5">
      <c r="A774" s="42"/>
      <c r="B774" s="42"/>
      <c r="C774" s="42"/>
      <c r="D774" s="43"/>
      <c r="E774" s="44"/>
      <c r="F774" s="43"/>
      <c r="G774" s="43"/>
      <c r="H774" s="43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5">
      <c r="A775" s="42"/>
      <c r="B775" s="42"/>
      <c r="C775" s="42"/>
      <c r="D775" s="43"/>
      <c r="E775" s="44"/>
      <c r="F775" s="43"/>
      <c r="G775" s="43"/>
      <c r="H775" s="43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5">
      <c r="A776" s="42"/>
      <c r="B776" s="42"/>
      <c r="C776" s="42"/>
      <c r="D776" s="43"/>
      <c r="E776" s="44"/>
      <c r="F776" s="43"/>
      <c r="G776" s="43"/>
      <c r="H776" s="43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5">
      <c r="A777" s="42"/>
      <c r="B777" s="42"/>
      <c r="C777" s="42"/>
      <c r="D777" s="43"/>
      <c r="E777" s="44"/>
      <c r="F777" s="43"/>
      <c r="G777" s="43"/>
      <c r="H777" s="43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5">
      <c r="A778" s="42"/>
      <c r="B778" s="42"/>
      <c r="C778" s="42"/>
      <c r="D778" s="43"/>
      <c r="E778" s="44"/>
      <c r="F778" s="43"/>
      <c r="G778" s="43"/>
      <c r="H778" s="43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5">
      <c r="A779" s="42"/>
      <c r="B779" s="42"/>
      <c r="C779" s="42"/>
      <c r="D779" s="43"/>
      <c r="E779" s="44"/>
      <c r="F779" s="43"/>
      <c r="G779" s="43"/>
      <c r="H779" s="43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5">
      <c r="A780" s="42"/>
      <c r="B780" s="42"/>
      <c r="C780" s="42"/>
      <c r="D780" s="43"/>
      <c r="E780" s="44"/>
      <c r="F780" s="43"/>
      <c r="G780" s="43"/>
      <c r="H780" s="43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5">
      <c r="A781" s="42"/>
      <c r="B781" s="42"/>
      <c r="C781" s="42"/>
      <c r="D781" s="43"/>
      <c r="E781" s="44"/>
      <c r="F781" s="43"/>
      <c r="G781" s="43"/>
      <c r="H781" s="43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5">
      <c r="A782" s="42"/>
      <c r="B782" s="42"/>
      <c r="C782" s="42"/>
      <c r="D782" s="43"/>
      <c r="E782" s="44"/>
      <c r="F782" s="43"/>
      <c r="G782" s="43"/>
      <c r="H782" s="43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5">
      <c r="A783" s="42"/>
      <c r="B783" s="42"/>
      <c r="C783" s="42"/>
      <c r="D783" s="43"/>
      <c r="E783" s="44"/>
      <c r="F783" s="43"/>
      <c r="G783" s="43"/>
      <c r="H783" s="43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5">
      <c r="A784" s="42"/>
      <c r="B784" s="42"/>
      <c r="C784" s="42"/>
      <c r="D784" s="43"/>
      <c r="E784" s="44"/>
      <c r="F784" s="43"/>
      <c r="G784" s="43"/>
      <c r="H784" s="43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5">
      <c r="A785" s="42"/>
      <c r="B785" s="42"/>
      <c r="C785" s="42"/>
      <c r="D785" s="43"/>
      <c r="E785" s="44"/>
      <c r="F785" s="43"/>
      <c r="G785" s="43"/>
      <c r="H785" s="43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5">
      <c r="A786" s="42"/>
      <c r="B786" s="42"/>
      <c r="C786" s="42"/>
      <c r="D786" s="43"/>
      <c r="E786" s="44"/>
      <c r="F786" s="43"/>
      <c r="G786" s="43"/>
      <c r="H786" s="43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5">
      <c r="A787" s="42"/>
      <c r="B787" s="42"/>
      <c r="C787" s="42"/>
      <c r="D787" s="43"/>
      <c r="E787" s="44"/>
      <c r="F787" s="43"/>
      <c r="G787" s="43"/>
      <c r="H787" s="43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5">
      <c r="A788" s="42"/>
      <c r="B788" s="42"/>
      <c r="C788" s="42"/>
      <c r="D788" s="43"/>
      <c r="E788" s="44"/>
      <c r="F788" s="43"/>
      <c r="G788" s="43"/>
      <c r="H788" s="43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5">
      <c r="A789" s="42"/>
      <c r="B789" s="42"/>
      <c r="C789" s="42"/>
      <c r="D789" s="43"/>
      <c r="E789" s="44"/>
      <c r="F789" s="43"/>
      <c r="G789" s="43"/>
      <c r="H789" s="43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5">
      <c r="A790" s="42"/>
      <c r="B790" s="42"/>
      <c r="C790" s="42"/>
      <c r="D790" s="43"/>
      <c r="E790" s="44"/>
      <c r="F790" s="43"/>
      <c r="G790" s="43"/>
      <c r="H790" s="43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5">
      <c r="A791" s="42"/>
      <c r="B791" s="42"/>
      <c r="C791" s="42"/>
      <c r="D791" s="43"/>
      <c r="E791" s="44"/>
      <c r="F791" s="43"/>
      <c r="G791" s="43"/>
      <c r="H791" s="43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5">
      <c r="A792" s="42"/>
      <c r="B792" s="42"/>
      <c r="C792" s="42"/>
      <c r="D792" s="43"/>
      <c r="E792" s="44"/>
      <c r="F792" s="43"/>
      <c r="G792" s="43"/>
      <c r="H792" s="43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5">
      <c r="A793" s="42"/>
      <c r="B793" s="42"/>
      <c r="C793" s="42"/>
      <c r="D793" s="43"/>
      <c r="E793" s="44"/>
      <c r="F793" s="43"/>
      <c r="G793" s="43"/>
      <c r="H793" s="43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5">
      <c r="A794" s="42"/>
      <c r="B794" s="42"/>
      <c r="C794" s="42"/>
      <c r="D794" s="43"/>
      <c r="E794" s="44"/>
      <c r="F794" s="43"/>
      <c r="G794" s="43"/>
      <c r="H794" s="43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5">
      <c r="A795" s="42"/>
      <c r="B795" s="42"/>
      <c r="C795" s="42"/>
      <c r="D795" s="43"/>
      <c r="E795" s="44"/>
      <c r="F795" s="43"/>
      <c r="G795" s="43"/>
      <c r="H795" s="43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5">
      <c r="A796" s="42"/>
      <c r="B796" s="42"/>
      <c r="C796" s="42"/>
      <c r="D796" s="43"/>
      <c r="E796" s="44"/>
      <c r="F796" s="43"/>
      <c r="G796" s="43"/>
      <c r="H796" s="43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5">
      <c r="A797" s="42"/>
      <c r="B797" s="42"/>
      <c r="C797" s="42"/>
      <c r="D797" s="43"/>
      <c r="E797" s="44"/>
      <c r="F797" s="43"/>
      <c r="G797" s="43"/>
      <c r="H797" s="43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5">
      <c r="A798" s="42"/>
      <c r="B798" s="42"/>
      <c r="C798" s="42"/>
      <c r="D798" s="43"/>
      <c r="E798" s="44"/>
      <c r="F798" s="43"/>
      <c r="G798" s="43"/>
      <c r="H798" s="43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5">
      <c r="A799" s="42"/>
      <c r="B799" s="42"/>
      <c r="C799" s="42"/>
      <c r="D799" s="43"/>
      <c r="E799" s="44"/>
      <c r="F799" s="43"/>
      <c r="G799" s="43"/>
      <c r="H799" s="43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5">
      <c r="A800" s="42"/>
      <c r="B800" s="42"/>
      <c r="C800" s="42"/>
      <c r="D800" s="43"/>
      <c r="E800" s="44"/>
      <c r="F800" s="43"/>
      <c r="G800" s="43"/>
      <c r="H800" s="43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5">
      <c r="A801" s="42"/>
      <c r="B801" s="42"/>
      <c r="C801" s="42"/>
      <c r="D801" s="43"/>
      <c r="E801" s="44"/>
      <c r="F801" s="43"/>
      <c r="G801" s="43"/>
      <c r="H801" s="43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5">
      <c r="A802" s="42"/>
      <c r="B802" s="42"/>
      <c r="C802" s="42"/>
      <c r="D802" s="43"/>
      <c r="E802" s="44"/>
      <c r="F802" s="43"/>
      <c r="G802" s="43"/>
      <c r="H802" s="43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5">
      <c r="A803" s="42"/>
      <c r="B803" s="42"/>
      <c r="C803" s="42"/>
      <c r="D803" s="43"/>
      <c r="E803" s="44"/>
      <c r="F803" s="43"/>
      <c r="G803" s="43"/>
      <c r="H803" s="43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5">
      <c r="A804" s="42"/>
      <c r="B804" s="42"/>
      <c r="C804" s="42"/>
      <c r="D804" s="43"/>
      <c r="E804" s="44"/>
      <c r="F804" s="43"/>
      <c r="G804" s="43"/>
      <c r="H804" s="43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5">
      <c r="A805" s="42"/>
      <c r="B805" s="42"/>
      <c r="C805" s="42"/>
      <c r="D805" s="43"/>
      <c r="E805" s="44"/>
      <c r="F805" s="43"/>
      <c r="G805" s="43"/>
      <c r="H805" s="43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5">
      <c r="A806" s="42"/>
      <c r="B806" s="42"/>
      <c r="C806" s="42"/>
      <c r="D806" s="43"/>
      <c r="E806" s="44"/>
      <c r="F806" s="43"/>
      <c r="G806" s="43"/>
      <c r="H806" s="43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5">
      <c r="A807" s="42"/>
      <c r="B807" s="42"/>
      <c r="C807" s="42"/>
      <c r="D807" s="43"/>
      <c r="E807" s="44"/>
      <c r="F807" s="43"/>
      <c r="G807" s="43"/>
      <c r="H807" s="43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5">
      <c r="A808" s="42"/>
      <c r="B808" s="42"/>
      <c r="C808" s="42"/>
      <c r="D808" s="43"/>
      <c r="E808" s="44"/>
      <c r="F808" s="43"/>
      <c r="G808" s="43"/>
      <c r="H808" s="43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5">
      <c r="A809" s="42"/>
      <c r="B809" s="42"/>
      <c r="C809" s="42"/>
      <c r="D809" s="43"/>
      <c r="E809" s="44"/>
      <c r="F809" s="43"/>
      <c r="G809" s="43"/>
      <c r="H809" s="43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5">
      <c r="A810" s="42"/>
      <c r="B810" s="42"/>
      <c r="C810" s="42"/>
      <c r="D810" s="43"/>
      <c r="E810" s="44"/>
      <c r="F810" s="43"/>
      <c r="G810" s="43"/>
      <c r="H810" s="43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5">
      <c r="A811" s="42"/>
      <c r="B811" s="42"/>
      <c r="C811" s="42"/>
      <c r="D811" s="43"/>
      <c r="E811" s="44"/>
      <c r="F811" s="43"/>
      <c r="G811" s="43"/>
      <c r="H811" s="43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5">
      <c r="A812" s="42"/>
      <c r="B812" s="42"/>
      <c r="C812" s="42"/>
      <c r="D812" s="43"/>
      <c r="E812" s="44"/>
      <c r="F812" s="43"/>
      <c r="G812" s="43"/>
      <c r="H812" s="43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5">
      <c r="A813" s="42"/>
      <c r="B813" s="42"/>
      <c r="C813" s="42"/>
      <c r="D813" s="43"/>
      <c r="E813" s="44"/>
      <c r="F813" s="43"/>
      <c r="G813" s="43"/>
      <c r="H813" s="43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5">
      <c r="A814" s="42"/>
      <c r="B814" s="42"/>
      <c r="C814" s="42"/>
      <c r="D814" s="43"/>
      <c r="E814" s="44"/>
      <c r="F814" s="43"/>
      <c r="G814" s="43"/>
      <c r="H814" s="43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5">
      <c r="A815" s="42"/>
      <c r="B815" s="42"/>
      <c r="C815" s="42"/>
      <c r="D815" s="43"/>
      <c r="E815" s="44"/>
      <c r="F815" s="43"/>
      <c r="G815" s="43"/>
      <c r="H815" s="43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5">
      <c r="A816" s="42"/>
      <c r="B816" s="42"/>
      <c r="C816" s="42"/>
      <c r="D816" s="43"/>
      <c r="E816" s="44"/>
      <c r="F816" s="43"/>
      <c r="G816" s="43"/>
      <c r="H816" s="43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5">
      <c r="A817" s="42"/>
      <c r="B817" s="42"/>
      <c r="C817" s="42"/>
      <c r="D817" s="43"/>
      <c r="E817" s="44"/>
      <c r="F817" s="43"/>
      <c r="G817" s="43"/>
      <c r="H817" s="43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5">
      <c r="A818" s="42"/>
      <c r="B818" s="42"/>
      <c r="C818" s="42"/>
      <c r="D818" s="43"/>
      <c r="E818" s="44"/>
      <c r="F818" s="43"/>
      <c r="G818" s="43"/>
      <c r="H818" s="43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5">
      <c r="A819" s="42"/>
      <c r="B819" s="42"/>
      <c r="C819" s="42"/>
      <c r="D819" s="43"/>
      <c r="E819" s="44"/>
      <c r="F819" s="43"/>
      <c r="G819" s="43"/>
      <c r="H819" s="43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5">
      <c r="A820" s="42"/>
      <c r="B820" s="42"/>
      <c r="C820" s="42"/>
      <c r="D820" s="43"/>
      <c r="E820" s="44"/>
      <c r="F820" s="43"/>
      <c r="G820" s="43"/>
      <c r="H820" s="43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5">
      <c r="A821" s="42"/>
      <c r="B821" s="42"/>
      <c r="C821" s="42"/>
      <c r="D821" s="43"/>
      <c r="E821" s="44"/>
      <c r="F821" s="43"/>
      <c r="G821" s="43"/>
      <c r="H821" s="43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5">
      <c r="A822" s="42"/>
      <c r="B822" s="42"/>
      <c r="C822" s="42"/>
      <c r="D822" s="43"/>
      <c r="E822" s="44"/>
      <c r="F822" s="43"/>
      <c r="G822" s="43"/>
      <c r="H822" s="43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5">
      <c r="A823" s="42"/>
      <c r="B823" s="42"/>
      <c r="C823" s="42"/>
      <c r="D823" s="43"/>
      <c r="E823" s="44"/>
      <c r="F823" s="43"/>
      <c r="G823" s="43"/>
      <c r="H823" s="43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5">
      <c r="A824" s="42"/>
      <c r="B824" s="42"/>
      <c r="C824" s="42"/>
      <c r="D824" s="43"/>
      <c r="E824" s="44"/>
      <c r="F824" s="43"/>
      <c r="G824" s="43"/>
      <c r="H824" s="43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5">
      <c r="A825" s="42"/>
      <c r="B825" s="42"/>
      <c r="C825" s="42"/>
      <c r="D825" s="43"/>
      <c r="E825" s="44"/>
      <c r="F825" s="43"/>
      <c r="G825" s="43"/>
      <c r="H825" s="43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5">
      <c r="A826" s="42"/>
      <c r="B826" s="42"/>
      <c r="C826" s="42"/>
      <c r="D826" s="43"/>
      <c r="E826" s="44"/>
      <c r="F826" s="43"/>
      <c r="G826" s="43"/>
      <c r="H826" s="43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5">
      <c r="A827" s="42"/>
      <c r="B827" s="42"/>
      <c r="C827" s="42"/>
      <c r="D827" s="43"/>
      <c r="E827" s="44"/>
      <c r="F827" s="43"/>
      <c r="G827" s="43"/>
      <c r="H827" s="43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5">
      <c r="A828" s="42"/>
      <c r="B828" s="42"/>
      <c r="C828" s="42"/>
      <c r="D828" s="43"/>
      <c r="E828" s="44"/>
      <c r="F828" s="43"/>
      <c r="G828" s="43"/>
      <c r="H828" s="43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5">
      <c r="A829" s="42"/>
      <c r="B829" s="42"/>
      <c r="C829" s="42"/>
      <c r="D829" s="43"/>
      <c r="E829" s="44"/>
      <c r="F829" s="43"/>
      <c r="G829" s="43"/>
      <c r="H829" s="43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5">
      <c r="A830" s="42"/>
      <c r="B830" s="42"/>
      <c r="C830" s="42"/>
      <c r="D830" s="43"/>
      <c r="E830" s="44"/>
      <c r="F830" s="43"/>
      <c r="G830" s="43"/>
      <c r="H830" s="43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5">
      <c r="A831" s="42"/>
      <c r="B831" s="42"/>
      <c r="C831" s="42"/>
      <c r="D831" s="43"/>
      <c r="E831" s="44"/>
      <c r="F831" s="43"/>
      <c r="G831" s="43"/>
      <c r="H831" s="43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5">
      <c r="A832" s="42"/>
      <c r="B832" s="42"/>
      <c r="C832" s="42"/>
      <c r="D832" s="43"/>
      <c r="E832" s="44"/>
      <c r="F832" s="43"/>
      <c r="G832" s="43"/>
      <c r="H832" s="43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5">
      <c r="A833" s="42"/>
      <c r="B833" s="42"/>
      <c r="C833" s="42"/>
      <c r="D833" s="43"/>
      <c r="E833" s="44"/>
      <c r="F833" s="43"/>
      <c r="G833" s="43"/>
      <c r="H833" s="43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5">
      <c r="A834" s="42"/>
      <c r="B834" s="42"/>
      <c r="C834" s="42"/>
      <c r="D834" s="43"/>
      <c r="E834" s="44"/>
      <c r="F834" s="43"/>
      <c r="G834" s="43"/>
      <c r="H834" s="43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5">
      <c r="A835" s="42"/>
      <c r="B835" s="42"/>
      <c r="C835" s="42"/>
      <c r="D835" s="43"/>
      <c r="E835" s="44"/>
      <c r="F835" s="43"/>
      <c r="G835" s="43"/>
      <c r="H835" s="43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5">
      <c r="A836" s="42"/>
      <c r="B836" s="42"/>
      <c r="C836" s="42"/>
      <c r="D836" s="43"/>
      <c r="E836" s="44"/>
      <c r="F836" s="43"/>
      <c r="G836" s="43"/>
      <c r="H836" s="43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5">
      <c r="A837" s="42"/>
      <c r="B837" s="42"/>
      <c r="C837" s="42"/>
      <c r="D837" s="43"/>
      <c r="E837" s="44"/>
      <c r="F837" s="43"/>
      <c r="G837" s="43"/>
      <c r="H837" s="43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5">
      <c r="A838" s="42"/>
      <c r="B838" s="42"/>
      <c r="C838" s="42"/>
      <c r="D838" s="43"/>
      <c r="E838" s="44"/>
      <c r="F838" s="43"/>
      <c r="G838" s="43"/>
      <c r="H838" s="43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5">
      <c r="A839" s="42"/>
      <c r="B839" s="42"/>
      <c r="C839" s="42"/>
      <c r="D839" s="43"/>
      <c r="E839" s="44"/>
      <c r="F839" s="43"/>
      <c r="G839" s="43"/>
      <c r="H839" s="43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5">
      <c r="A840" s="42"/>
      <c r="B840" s="42"/>
      <c r="C840" s="42"/>
      <c r="D840" s="43"/>
      <c r="E840" s="44"/>
      <c r="F840" s="43"/>
      <c r="G840" s="43"/>
      <c r="H840" s="43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5">
      <c r="A841" s="42"/>
      <c r="B841" s="42"/>
      <c r="C841" s="42"/>
      <c r="D841" s="43"/>
      <c r="E841" s="44"/>
      <c r="F841" s="43"/>
      <c r="G841" s="43"/>
      <c r="H841" s="43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5">
      <c r="A842" s="42"/>
      <c r="B842" s="42"/>
      <c r="C842" s="42"/>
      <c r="D842" s="43"/>
      <c r="E842" s="44"/>
      <c r="F842" s="43"/>
      <c r="G842" s="43"/>
      <c r="H842" s="43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5">
      <c r="A843" s="42"/>
      <c r="B843" s="42"/>
      <c r="C843" s="42"/>
      <c r="D843" s="43"/>
      <c r="E843" s="44"/>
      <c r="F843" s="43"/>
      <c r="G843" s="43"/>
      <c r="H843" s="43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5">
      <c r="A844" s="42"/>
      <c r="B844" s="42"/>
      <c r="C844" s="42"/>
      <c r="D844" s="43"/>
      <c r="E844" s="44"/>
      <c r="F844" s="43"/>
      <c r="G844" s="43"/>
      <c r="H844" s="43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5">
      <c r="A845" s="42"/>
      <c r="B845" s="42"/>
      <c r="C845" s="42"/>
      <c r="D845" s="43"/>
      <c r="E845" s="44"/>
      <c r="F845" s="43"/>
      <c r="G845" s="43"/>
      <c r="H845" s="43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5">
      <c r="A846" s="42"/>
      <c r="B846" s="42"/>
      <c r="C846" s="42"/>
      <c r="D846" s="43"/>
      <c r="E846" s="44"/>
      <c r="F846" s="43"/>
      <c r="G846" s="43"/>
      <c r="H846" s="43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5">
      <c r="A847" s="42"/>
      <c r="B847" s="42"/>
      <c r="C847" s="42"/>
      <c r="D847" s="43"/>
      <c r="E847" s="44"/>
      <c r="F847" s="43"/>
      <c r="G847" s="43"/>
      <c r="H847" s="43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5">
      <c r="A848" s="42"/>
      <c r="B848" s="42"/>
      <c r="C848" s="42"/>
      <c r="D848" s="43"/>
      <c r="E848" s="44"/>
      <c r="F848" s="43"/>
      <c r="G848" s="43"/>
      <c r="H848" s="43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5">
      <c r="A849" s="42"/>
      <c r="B849" s="42"/>
      <c r="C849" s="42"/>
      <c r="D849" s="43"/>
      <c r="E849" s="44"/>
      <c r="F849" s="43"/>
      <c r="G849" s="43"/>
      <c r="H849" s="43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5">
      <c r="A850" s="42"/>
      <c r="B850" s="42"/>
      <c r="C850" s="42"/>
      <c r="D850" s="43"/>
      <c r="E850" s="44"/>
      <c r="F850" s="43"/>
      <c r="G850" s="43"/>
      <c r="H850" s="43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5">
      <c r="A851" s="42"/>
      <c r="B851" s="42"/>
      <c r="C851" s="42"/>
      <c r="D851" s="43"/>
      <c r="E851" s="44"/>
      <c r="F851" s="43"/>
      <c r="G851" s="43"/>
      <c r="H851" s="43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5">
      <c r="A852" s="42"/>
      <c r="B852" s="42"/>
      <c r="C852" s="42"/>
      <c r="D852" s="43"/>
      <c r="E852" s="44"/>
      <c r="F852" s="43"/>
      <c r="G852" s="43"/>
      <c r="H852" s="43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5">
      <c r="A853" s="42"/>
      <c r="B853" s="42"/>
      <c r="C853" s="42"/>
      <c r="D853" s="43"/>
      <c r="E853" s="44"/>
      <c r="F853" s="43"/>
      <c r="G853" s="43"/>
      <c r="H853" s="43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5">
      <c r="A854" s="42"/>
      <c r="B854" s="42"/>
      <c r="C854" s="42"/>
      <c r="D854" s="43"/>
      <c r="E854" s="44"/>
      <c r="F854" s="43"/>
      <c r="G854" s="43"/>
      <c r="H854" s="43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5">
      <c r="A855" s="42"/>
      <c r="B855" s="42"/>
      <c r="C855" s="42"/>
      <c r="D855" s="43"/>
      <c r="E855" s="44"/>
      <c r="F855" s="43"/>
      <c r="G855" s="43"/>
      <c r="H855" s="43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5">
      <c r="A856" s="42"/>
      <c r="B856" s="42"/>
      <c r="C856" s="42"/>
      <c r="D856" s="43"/>
      <c r="E856" s="44"/>
      <c r="F856" s="43"/>
      <c r="G856" s="43"/>
      <c r="H856" s="43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5">
      <c r="A857" s="42"/>
      <c r="B857" s="42"/>
      <c r="C857" s="42"/>
      <c r="D857" s="43"/>
      <c r="E857" s="44"/>
      <c r="F857" s="43"/>
      <c r="G857" s="43"/>
      <c r="H857" s="43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5">
      <c r="A858" s="42"/>
      <c r="B858" s="42"/>
      <c r="C858" s="42"/>
      <c r="D858" s="43"/>
      <c r="E858" s="44"/>
      <c r="F858" s="43"/>
      <c r="G858" s="43"/>
      <c r="H858" s="43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5">
      <c r="A859" s="42"/>
      <c r="B859" s="42"/>
      <c r="C859" s="42"/>
      <c r="D859" s="43"/>
      <c r="E859" s="44"/>
      <c r="F859" s="43"/>
      <c r="G859" s="43"/>
      <c r="H859" s="43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5">
      <c r="A860" s="42"/>
      <c r="B860" s="42"/>
      <c r="C860" s="42"/>
      <c r="D860" s="43"/>
      <c r="E860" s="44"/>
      <c r="F860" s="43"/>
      <c r="G860" s="43"/>
      <c r="H860" s="43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5">
      <c r="A861" s="42"/>
      <c r="B861" s="42"/>
      <c r="C861" s="42"/>
      <c r="D861" s="43"/>
      <c r="E861" s="44"/>
      <c r="F861" s="43"/>
      <c r="G861" s="43"/>
      <c r="H861" s="43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5">
      <c r="A862" s="42"/>
      <c r="B862" s="42"/>
      <c r="C862" s="42"/>
      <c r="D862" s="43"/>
      <c r="E862" s="44"/>
      <c r="F862" s="43"/>
      <c r="G862" s="43"/>
      <c r="H862" s="43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5">
      <c r="A863" s="42"/>
      <c r="B863" s="42"/>
      <c r="C863" s="42"/>
      <c r="D863" s="43"/>
      <c r="E863" s="44"/>
      <c r="F863" s="43"/>
      <c r="G863" s="43"/>
      <c r="H863" s="43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5">
      <c r="A864" s="42"/>
      <c r="B864" s="42"/>
      <c r="C864" s="42"/>
      <c r="D864" s="43"/>
      <c r="E864" s="44"/>
      <c r="F864" s="43"/>
      <c r="G864" s="43"/>
      <c r="H864" s="43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5">
      <c r="A865" s="42"/>
      <c r="B865" s="42"/>
      <c r="C865" s="42"/>
      <c r="D865" s="43"/>
      <c r="E865" s="44"/>
      <c r="F865" s="43"/>
      <c r="G865" s="43"/>
      <c r="H865" s="43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5">
      <c r="A866" s="42"/>
      <c r="B866" s="42"/>
      <c r="C866" s="42"/>
      <c r="D866" s="43"/>
      <c r="E866" s="44"/>
      <c r="F866" s="43"/>
      <c r="G866" s="43"/>
      <c r="H866" s="43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5">
      <c r="A867" s="42"/>
      <c r="B867" s="42"/>
      <c r="C867" s="42"/>
      <c r="D867" s="43"/>
      <c r="E867" s="44"/>
      <c r="F867" s="43"/>
      <c r="G867" s="43"/>
      <c r="H867" s="43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5">
      <c r="A868" s="42"/>
      <c r="B868" s="42"/>
      <c r="C868" s="42"/>
      <c r="D868" s="43"/>
      <c r="E868" s="44"/>
      <c r="F868" s="43"/>
      <c r="G868" s="43"/>
      <c r="H868" s="43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5">
      <c r="A869" s="42"/>
      <c r="B869" s="42"/>
      <c r="C869" s="42"/>
      <c r="D869" s="43"/>
      <c r="E869" s="44"/>
      <c r="F869" s="43"/>
      <c r="G869" s="43"/>
      <c r="H869" s="43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5">
      <c r="A870" s="42"/>
      <c r="B870" s="42"/>
      <c r="C870" s="42"/>
      <c r="D870" s="43"/>
      <c r="E870" s="44"/>
      <c r="F870" s="43"/>
      <c r="G870" s="43"/>
      <c r="H870" s="43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5">
      <c r="A871" s="42"/>
      <c r="B871" s="42"/>
      <c r="C871" s="42"/>
      <c r="D871" s="43"/>
      <c r="E871" s="44"/>
      <c r="F871" s="43"/>
      <c r="G871" s="43"/>
      <c r="H871" s="43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5">
      <c r="A872" s="42"/>
      <c r="B872" s="42"/>
      <c r="C872" s="42"/>
      <c r="D872" s="43"/>
      <c r="E872" s="44"/>
      <c r="F872" s="43"/>
      <c r="G872" s="43"/>
      <c r="H872" s="43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5">
      <c r="A873" s="42"/>
      <c r="B873" s="42"/>
      <c r="C873" s="42"/>
      <c r="D873" s="43"/>
      <c r="E873" s="44"/>
      <c r="F873" s="43"/>
      <c r="G873" s="43"/>
      <c r="H873" s="43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5">
      <c r="A874" s="42"/>
      <c r="B874" s="42"/>
      <c r="C874" s="42"/>
      <c r="D874" s="43"/>
      <c r="E874" s="44"/>
      <c r="F874" s="43"/>
      <c r="G874" s="43"/>
      <c r="H874" s="43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5">
      <c r="A875" s="42"/>
      <c r="B875" s="42"/>
      <c r="C875" s="42"/>
      <c r="D875" s="43"/>
      <c r="E875" s="44"/>
      <c r="F875" s="43"/>
      <c r="G875" s="43"/>
      <c r="H875" s="43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5">
      <c r="A876" s="42"/>
      <c r="B876" s="42"/>
      <c r="C876" s="42"/>
      <c r="D876" s="43"/>
      <c r="E876" s="44"/>
      <c r="F876" s="43"/>
      <c r="G876" s="43"/>
      <c r="H876" s="43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5">
      <c r="A877" s="42"/>
      <c r="B877" s="42"/>
      <c r="C877" s="42"/>
      <c r="D877" s="43"/>
      <c r="E877" s="44"/>
      <c r="F877" s="43"/>
      <c r="G877" s="43"/>
      <c r="H877" s="43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5">
      <c r="A878" s="42"/>
      <c r="B878" s="42"/>
      <c r="C878" s="42"/>
      <c r="D878" s="43"/>
      <c r="E878" s="44"/>
      <c r="F878" s="43"/>
      <c r="G878" s="43"/>
      <c r="H878" s="43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5">
      <c r="A879" s="42"/>
      <c r="B879" s="42"/>
      <c r="C879" s="42"/>
      <c r="D879" s="43"/>
      <c r="E879" s="44"/>
      <c r="F879" s="43"/>
      <c r="G879" s="43"/>
      <c r="H879" s="43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5">
      <c r="A880" s="42"/>
      <c r="B880" s="42"/>
      <c r="C880" s="42"/>
      <c r="D880" s="43"/>
      <c r="E880" s="44"/>
      <c r="F880" s="43"/>
      <c r="G880" s="43"/>
      <c r="H880" s="43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5">
      <c r="A881" s="42"/>
      <c r="B881" s="42"/>
      <c r="C881" s="42"/>
      <c r="D881" s="43"/>
      <c r="E881" s="44"/>
      <c r="F881" s="43"/>
      <c r="G881" s="43"/>
      <c r="H881" s="43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5">
      <c r="A882" s="42"/>
      <c r="B882" s="42"/>
      <c r="C882" s="42"/>
      <c r="D882" s="43"/>
      <c r="E882" s="44"/>
      <c r="F882" s="43"/>
      <c r="G882" s="43"/>
      <c r="H882" s="43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5">
      <c r="A883" s="42"/>
      <c r="B883" s="42"/>
      <c r="C883" s="42"/>
      <c r="D883" s="43"/>
      <c r="E883" s="44"/>
      <c r="F883" s="43"/>
      <c r="G883" s="43"/>
      <c r="H883" s="43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5">
      <c r="A884" s="42"/>
      <c r="B884" s="42"/>
      <c r="C884" s="42"/>
      <c r="D884" s="43"/>
      <c r="E884" s="44"/>
      <c r="F884" s="43"/>
      <c r="G884" s="43"/>
      <c r="H884" s="43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5">
      <c r="A885" s="42"/>
      <c r="B885" s="42"/>
      <c r="C885" s="42"/>
      <c r="D885" s="43"/>
      <c r="E885" s="44"/>
      <c r="F885" s="43"/>
      <c r="G885" s="43"/>
      <c r="H885" s="43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5">
      <c r="A886" s="42"/>
      <c r="B886" s="42"/>
      <c r="C886" s="42"/>
      <c r="D886" s="43"/>
      <c r="E886" s="44"/>
      <c r="F886" s="43"/>
      <c r="G886" s="43"/>
      <c r="H886" s="43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5">
      <c r="A887" s="42"/>
      <c r="B887" s="42"/>
      <c r="C887" s="42"/>
      <c r="D887" s="43"/>
      <c r="E887" s="44"/>
      <c r="F887" s="43"/>
      <c r="G887" s="43"/>
      <c r="H887" s="43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5">
      <c r="A888" s="42"/>
      <c r="B888" s="42"/>
      <c r="C888" s="42"/>
      <c r="D888" s="43"/>
      <c r="E888" s="44"/>
      <c r="F888" s="43"/>
      <c r="G888" s="43"/>
      <c r="H888" s="43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5">
      <c r="A889" s="42"/>
      <c r="B889" s="42"/>
      <c r="C889" s="42"/>
      <c r="D889" s="43"/>
      <c r="E889" s="44"/>
      <c r="F889" s="43"/>
      <c r="G889" s="43"/>
      <c r="H889" s="43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5">
      <c r="A890" s="42"/>
      <c r="B890" s="42"/>
      <c r="C890" s="42"/>
      <c r="D890" s="43"/>
      <c r="E890" s="44"/>
      <c r="F890" s="43"/>
      <c r="G890" s="43"/>
      <c r="H890" s="43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5">
      <c r="A891" s="42"/>
      <c r="B891" s="42"/>
      <c r="C891" s="42"/>
      <c r="D891" s="43"/>
      <c r="E891" s="44"/>
      <c r="F891" s="43"/>
      <c r="G891" s="43"/>
      <c r="H891" s="43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5">
      <c r="A892" s="42"/>
      <c r="B892" s="42"/>
      <c r="C892" s="42"/>
      <c r="D892" s="43"/>
      <c r="E892" s="44"/>
      <c r="F892" s="43"/>
      <c r="G892" s="43"/>
      <c r="H892" s="43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5">
      <c r="A893" s="42"/>
      <c r="B893" s="42"/>
      <c r="C893" s="42"/>
      <c r="D893" s="43"/>
      <c r="E893" s="44"/>
      <c r="F893" s="43"/>
      <c r="G893" s="43"/>
      <c r="H893" s="43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5">
      <c r="A894" s="42"/>
      <c r="B894" s="42"/>
      <c r="C894" s="42"/>
      <c r="D894" s="43"/>
      <c r="E894" s="44"/>
      <c r="F894" s="43"/>
      <c r="G894" s="43"/>
      <c r="H894" s="43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5">
      <c r="A895" s="42"/>
      <c r="B895" s="42"/>
      <c r="C895" s="42"/>
      <c r="D895" s="43"/>
      <c r="E895" s="44"/>
      <c r="F895" s="43"/>
      <c r="G895" s="43"/>
      <c r="H895" s="43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5">
      <c r="A896" s="42"/>
      <c r="B896" s="42"/>
      <c r="C896" s="42"/>
      <c r="D896" s="43"/>
      <c r="E896" s="44"/>
      <c r="F896" s="43"/>
      <c r="G896" s="43"/>
      <c r="H896" s="43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5">
      <c r="A897" s="42"/>
      <c r="B897" s="42"/>
      <c r="C897" s="42"/>
      <c r="D897" s="43"/>
      <c r="E897" s="44"/>
      <c r="F897" s="43"/>
      <c r="G897" s="43"/>
      <c r="H897" s="43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5">
      <c r="A898" s="42"/>
      <c r="B898" s="42"/>
      <c r="C898" s="42"/>
      <c r="D898" s="43"/>
      <c r="E898" s="44"/>
      <c r="F898" s="43"/>
      <c r="G898" s="43"/>
      <c r="H898" s="43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5">
      <c r="A899" s="42"/>
      <c r="B899" s="42"/>
      <c r="C899" s="42"/>
      <c r="D899" s="43"/>
      <c r="E899" s="44"/>
      <c r="F899" s="43"/>
      <c r="G899" s="43"/>
      <c r="H899" s="43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5">
      <c r="A900" s="42"/>
      <c r="B900" s="42"/>
      <c r="C900" s="42"/>
      <c r="D900" s="43"/>
      <c r="E900" s="44"/>
      <c r="F900" s="43"/>
      <c r="G900" s="43"/>
      <c r="H900" s="43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5">
      <c r="A901" s="42"/>
      <c r="B901" s="42"/>
      <c r="C901" s="42"/>
      <c r="D901" s="43"/>
      <c r="E901" s="44"/>
      <c r="F901" s="43"/>
      <c r="G901" s="43"/>
      <c r="H901" s="43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5">
      <c r="A902" s="42"/>
      <c r="B902" s="42"/>
      <c r="C902" s="42"/>
      <c r="D902" s="43"/>
      <c r="E902" s="44"/>
      <c r="F902" s="43"/>
      <c r="G902" s="43"/>
      <c r="H902" s="43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5">
      <c r="A903" s="42"/>
      <c r="B903" s="42"/>
      <c r="C903" s="42"/>
      <c r="D903" s="43"/>
      <c r="E903" s="44"/>
      <c r="F903" s="43"/>
      <c r="G903" s="43"/>
      <c r="H903" s="43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5">
      <c r="A904" s="42"/>
      <c r="B904" s="42"/>
      <c r="C904" s="42"/>
      <c r="D904" s="43"/>
      <c r="E904" s="44"/>
      <c r="F904" s="43"/>
      <c r="G904" s="43"/>
      <c r="H904" s="43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5">
      <c r="A905" s="42"/>
      <c r="B905" s="42"/>
      <c r="C905" s="42"/>
      <c r="D905" s="43"/>
      <c r="E905" s="44"/>
      <c r="F905" s="43"/>
      <c r="G905" s="43"/>
      <c r="H905" s="43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5">
      <c r="A906" s="42"/>
      <c r="B906" s="42"/>
      <c r="C906" s="42"/>
      <c r="D906" s="43"/>
      <c r="E906" s="44"/>
      <c r="F906" s="43"/>
      <c r="G906" s="43"/>
      <c r="H906" s="43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5">
      <c r="A907" s="42"/>
      <c r="B907" s="42"/>
      <c r="C907" s="42"/>
      <c r="D907" s="43"/>
      <c r="E907" s="44"/>
      <c r="F907" s="43"/>
      <c r="G907" s="43"/>
      <c r="H907" s="43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5">
      <c r="A908" s="42"/>
      <c r="B908" s="42"/>
      <c r="C908" s="42"/>
      <c r="D908" s="43"/>
      <c r="E908" s="44"/>
      <c r="F908" s="43"/>
      <c r="G908" s="43"/>
      <c r="H908" s="43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5">
      <c r="A909" s="42"/>
      <c r="B909" s="42"/>
      <c r="C909" s="42"/>
      <c r="D909" s="43"/>
      <c r="E909" s="44"/>
      <c r="F909" s="43"/>
      <c r="G909" s="43"/>
      <c r="H909" s="43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5">
      <c r="A910" s="42"/>
      <c r="B910" s="42"/>
      <c r="C910" s="42"/>
      <c r="D910" s="43"/>
      <c r="E910" s="44"/>
      <c r="F910" s="43"/>
      <c r="G910" s="43"/>
      <c r="H910" s="43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5">
      <c r="A911" s="42"/>
      <c r="B911" s="42"/>
      <c r="C911" s="42"/>
      <c r="D911" s="43"/>
      <c r="E911" s="44"/>
      <c r="F911" s="43"/>
      <c r="G911" s="43"/>
      <c r="H911" s="43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5">
      <c r="A912" s="42"/>
      <c r="B912" s="42"/>
      <c r="C912" s="42"/>
      <c r="D912" s="43"/>
      <c r="E912" s="44"/>
      <c r="F912" s="43"/>
      <c r="G912" s="43"/>
      <c r="H912" s="43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5">
      <c r="A913" s="42"/>
      <c r="B913" s="42"/>
      <c r="C913" s="42"/>
      <c r="D913" s="43"/>
      <c r="E913" s="44"/>
      <c r="F913" s="43"/>
      <c r="G913" s="43"/>
      <c r="H913" s="43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5">
      <c r="A914" s="42"/>
      <c r="B914" s="42"/>
      <c r="C914" s="42"/>
      <c r="D914" s="43"/>
      <c r="E914" s="44"/>
      <c r="F914" s="43"/>
      <c r="G914" s="43"/>
      <c r="H914" s="43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5">
      <c r="A915" s="42"/>
      <c r="B915" s="42"/>
      <c r="C915" s="42"/>
      <c r="D915" s="43"/>
      <c r="E915" s="44"/>
      <c r="F915" s="43"/>
      <c r="G915" s="43"/>
      <c r="H915" s="43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5">
      <c r="A916" s="42"/>
      <c r="B916" s="42"/>
      <c r="C916" s="42"/>
      <c r="D916" s="43"/>
      <c r="E916" s="44"/>
      <c r="F916" s="43"/>
      <c r="G916" s="43"/>
      <c r="H916" s="43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5">
      <c r="A917" s="42"/>
      <c r="B917" s="42"/>
      <c r="C917" s="42"/>
      <c r="D917" s="43"/>
      <c r="E917" s="44"/>
      <c r="F917" s="43"/>
      <c r="G917" s="43"/>
      <c r="H917" s="43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5">
      <c r="A918" s="42"/>
      <c r="B918" s="42"/>
      <c r="C918" s="42"/>
      <c r="D918" s="43"/>
      <c r="E918" s="44"/>
      <c r="F918" s="43"/>
      <c r="G918" s="43"/>
      <c r="H918" s="43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5">
      <c r="A919" s="42"/>
      <c r="B919" s="42"/>
      <c r="C919" s="42"/>
      <c r="D919" s="43"/>
      <c r="E919" s="44"/>
      <c r="F919" s="43"/>
      <c r="G919" s="43"/>
      <c r="H919" s="43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5">
      <c r="A920" s="42"/>
      <c r="B920" s="42"/>
      <c r="C920" s="42"/>
      <c r="D920" s="43"/>
      <c r="E920" s="44"/>
      <c r="F920" s="43"/>
      <c r="G920" s="43"/>
      <c r="H920" s="43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5">
      <c r="A921" s="42"/>
      <c r="B921" s="42"/>
      <c r="C921" s="42"/>
      <c r="D921" s="43"/>
      <c r="E921" s="44"/>
      <c r="F921" s="43"/>
      <c r="G921" s="43"/>
      <c r="H921" s="43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5">
      <c r="A922" s="42"/>
      <c r="B922" s="42"/>
      <c r="C922" s="42"/>
      <c r="D922" s="43"/>
      <c r="E922" s="44"/>
      <c r="F922" s="43"/>
      <c r="G922" s="43"/>
      <c r="H922" s="43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5">
      <c r="A923" s="42"/>
      <c r="B923" s="42"/>
      <c r="C923" s="42"/>
      <c r="D923" s="43"/>
      <c r="E923" s="44"/>
      <c r="F923" s="43"/>
      <c r="G923" s="43"/>
      <c r="H923" s="43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5">
      <c r="A924" s="42"/>
      <c r="B924" s="42"/>
      <c r="C924" s="42"/>
      <c r="D924" s="43"/>
      <c r="E924" s="44"/>
      <c r="F924" s="43"/>
      <c r="G924" s="43"/>
      <c r="H924" s="43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5">
      <c r="A925" s="42"/>
      <c r="B925" s="42"/>
      <c r="C925" s="42"/>
      <c r="D925" s="43"/>
      <c r="E925" s="44"/>
      <c r="F925" s="43"/>
      <c r="G925" s="43"/>
      <c r="H925" s="43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5">
      <c r="A926" s="42"/>
      <c r="B926" s="42"/>
      <c r="C926" s="42"/>
      <c r="D926" s="43"/>
      <c r="E926" s="44"/>
      <c r="F926" s="43"/>
      <c r="G926" s="43"/>
      <c r="H926" s="43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5">
      <c r="A927" s="42"/>
      <c r="B927" s="42"/>
      <c r="C927" s="42"/>
      <c r="D927" s="43"/>
      <c r="E927" s="44"/>
      <c r="F927" s="43"/>
      <c r="G927" s="43"/>
      <c r="H927" s="43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5">
      <c r="A928" s="42"/>
      <c r="B928" s="42"/>
      <c r="C928" s="42"/>
      <c r="D928" s="43"/>
      <c r="E928" s="44"/>
      <c r="F928" s="43"/>
      <c r="G928" s="43"/>
      <c r="H928" s="43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5">
      <c r="A929" s="42"/>
      <c r="B929" s="42"/>
      <c r="C929" s="42"/>
      <c r="D929" s="43"/>
      <c r="E929" s="44"/>
      <c r="F929" s="43"/>
      <c r="G929" s="43"/>
      <c r="H929" s="43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5">
      <c r="A930" s="42"/>
      <c r="B930" s="42"/>
      <c r="C930" s="42"/>
      <c r="D930" s="43"/>
      <c r="E930" s="44"/>
      <c r="F930" s="43"/>
      <c r="G930" s="43"/>
      <c r="H930" s="43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5">
      <c r="A931" s="42"/>
      <c r="B931" s="42"/>
      <c r="C931" s="42"/>
      <c r="D931" s="43"/>
      <c r="E931" s="44"/>
      <c r="F931" s="43"/>
      <c r="G931" s="43"/>
      <c r="H931" s="43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5">
      <c r="A932" s="42"/>
      <c r="B932" s="42"/>
      <c r="C932" s="42"/>
      <c r="D932" s="43"/>
      <c r="E932" s="44"/>
      <c r="F932" s="43"/>
      <c r="G932" s="43"/>
      <c r="H932" s="43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5">
      <c r="A933" s="42"/>
      <c r="B933" s="42"/>
      <c r="C933" s="42"/>
      <c r="D933" s="43"/>
      <c r="E933" s="44"/>
      <c r="F933" s="43"/>
      <c r="G933" s="43"/>
      <c r="H933" s="43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5">
      <c r="A934" s="42"/>
      <c r="B934" s="42"/>
      <c r="C934" s="42"/>
      <c r="D934" s="43"/>
      <c r="E934" s="44"/>
      <c r="F934" s="43"/>
      <c r="G934" s="43"/>
      <c r="H934" s="43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5">
      <c r="A935" s="42"/>
      <c r="B935" s="42"/>
      <c r="C935" s="42"/>
      <c r="D935" s="43"/>
      <c r="E935" s="44"/>
      <c r="F935" s="43"/>
      <c r="G935" s="43"/>
      <c r="H935" s="43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5">
      <c r="A936" s="42"/>
      <c r="B936" s="42"/>
      <c r="C936" s="42"/>
      <c r="D936" s="43"/>
      <c r="E936" s="44"/>
      <c r="F936" s="43"/>
      <c r="G936" s="43"/>
      <c r="H936" s="43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5">
      <c r="A937" s="42"/>
      <c r="B937" s="42"/>
      <c r="C937" s="42"/>
      <c r="D937" s="43"/>
      <c r="E937" s="44"/>
      <c r="F937" s="43"/>
      <c r="G937" s="43"/>
      <c r="H937" s="43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5">
      <c r="A938" s="42"/>
      <c r="B938" s="42"/>
      <c r="C938" s="42"/>
      <c r="D938" s="43"/>
      <c r="E938" s="44"/>
      <c r="F938" s="43"/>
      <c r="G938" s="43"/>
      <c r="H938" s="43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5">
      <c r="A939" s="42"/>
      <c r="B939" s="42"/>
      <c r="C939" s="42"/>
      <c r="D939" s="43"/>
      <c r="E939" s="44"/>
      <c r="F939" s="43"/>
      <c r="G939" s="43"/>
      <c r="H939" s="43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5">
      <c r="A940" s="42"/>
      <c r="B940" s="42"/>
      <c r="C940" s="42"/>
      <c r="D940" s="43"/>
      <c r="E940" s="44"/>
      <c r="F940" s="43"/>
      <c r="G940" s="43"/>
      <c r="H940" s="43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5">
      <c r="A941" s="42"/>
      <c r="B941" s="42"/>
      <c r="C941" s="42"/>
      <c r="D941" s="43"/>
      <c r="E941" s="44"/>
      <c r="F941" s="43"/>
      <c r="G941" s="43"/>
      <c r="H941" s="43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5">
      <c r="A942" s="42"/>
      <c r="B942" s="42"/>
      <c r="C942" s="42"/>
      <c r="D942" s="43"/>
      <c r="E942" s="44"/>
      <c r="F942" s="43"/>
      <c r="G942" s="43"/>
      <c r="H942" s="43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5">
      <c r="A943" s="42"/>
      <c r="B943" s="42"/>
      <c r="C943" s="42"/>
      <c r="D943" s="43"/>
      <c r="E943" s="44"/>
      <c r="F943" s="43"/>
      <c r="G943" s="43"/>
      <c r="H943" s="43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5">
      <c r="A944" s="42"/>
      <c r="B944" s="42"/>
      <c r="C944" s="42"/>
      <c r="D944" s="43"/>
      <c r="E944" s="44"/>
      <c r="F944" s="43"/>
      <c r="G944" s="43"/>
      <c r="H944" s="43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5">
      <c r="A945" s="42"/>
      <c r="B945" s="42"/>
      <c r="C945" s="42"/>
      <c r="D945" s="43"/>
      <c r="E945" s="44"/>
      <c r="F945" s="43"/>
      <c r="G945" s="43"/>
      <c r="H945" s="43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5">
      <c r="A946" s="42"/>
      <c r="B946" s="42"/>
      <c r="C946" s="42"/>
      <c r="D946" s="43"/>
      <c r="E946" s="44"/>
      <c r="F946" s="43"/>
      <c r="G946" s="43"/>
      <c r="H946" s="43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5">
      <c r="A947" s="42"/>
      <c r="B947" s="42"/>
      <c r="C947" s="42"/>
      <c r="D947" s="43"/>
      <c r="E947" s="44"/>
      <c r="F947" s="43"/>
      <c r="G947" s="43"/>
      <c r="H947" s="43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5">
      <c r="A948" s="42"/>
      <c r="B948" s="42"/>
      <c r="C948" s="42"/>
      <c r="D948" s="43"/>
      <c r="E948" s="44"/>
      <c r="F948" s="43"/>
      <c r="G948" s="43"/>
      <c r="H948" s="43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5">
      <c r="A949" s="42"/>
      <c r="B949" s="42"/>
      <c r="C949" s="42"/>
      <c r="D949" s="43"/>
      <c r="E949" s="44"/>
      <c r="F949" s="43"/>
      <c r="G949" s="43"/>
      <c r="H949" s="43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5">
      <c r="A950" s="42"/>
      <c r="B950" s="42"/>
      <c r="C950" s="42"/>
      <c r="D950" s="43"/>
      <c r="E950" s="44"/>
      <c r="F950" s="43"/>
      <c r="G950" s="43"/>
      <c r="H950" s="43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5">
      <c r="A951" s="42"/>
      <c r="B951" s="42"/>
      <c r="C951" s="42"/>
      <c r="D951" s="43"/>
      <c r="E951" s="44"/>
      <c r="F951" s="43"/>
      <c r="G951" s="43"/>
      <c r="H951" s="43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5">
      <c r="A952" s="42"/>
      <c r="B952" s="42"/>
      <c r="C952" s="42"/>
      <c r="D952" s="43"/>
      <c r="E952" s="44"/>
      <c r="F952" s="43"/>
      <c r="G952" s="43"/>
      <c r="H952" s="43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5">
      <c r="A953" s="42"/>
      <c r="B953" s="42"/>
      <c r="C953" s="42"/>
      <c r="D953" s="43"/>
      <c r="E953" s="44"/>
      <c r="F953" s="43"/>
      <c r="G953" s="43"/>
      <c r="H953" s="43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5">
      <c r="A954" s="42"/>
      <c r="B954" s="42"/>
      <c r="C954" s="42"/>
      <c r="D954" s="43"/>
      <c r="E954" s="44"/>
      <c r="F954" s="43"/>
      <c r="G954" s="43"/>
      <c r="H954" s="43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5">
      <c r="A955" s="42"/>
      <c r="B955" s="42"/>
      <c r="C955" s="42"/>
      <c r="D955" s="43"/>
      <c r="E955" s="44"/>
      <c r="F955" s="43"/>
      <c r="G955" s="43"/>
      <c r="H955" s="43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5">
      <c r="A956" s="42"/>
      <c r="B956" s="42"/>
      <c r="C956" s="42"/>
      <c r="D956" s="43"/>
      <c r="E956" s="44"/>
      <c r="F956" s="43"/>
      <c r="G956" s="43"/>
      <c r="H956" s="43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5">
      <c r="A957" s="42"/>
      <c r="B957" s="42"/>
      <c r="C957" s="42"/>
      <c r="D957" s="43"/>
      <c r="E957" s="44"/>
      <c r="F957" s="43"/>
      <c r="G957" s="43"/>
      <c r="H957" s="43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5">
      <c r="A958" s="42"/>
      <c r="B958" s="42"/>
      <c r="C958" s="42"/>
      <c r="D958" s="43"/>
      <c r="E958" s="44"/>
      <c r="F958" s="43"/>
      <c r="G958" s="43"/>
      <c r="H958" s="43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5">
      <c r="A959" s="42"/>
      <c r="B959" s="42"/>
      <c r="C959" s="42"/>
      <c r="D959" s="43"/>
      <c r="E959" s="44"/>
      <c r="F959" s="43"/>
      <c r="G959" s="43"/>
      <c r="H959" s="43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5">
      <c r="A960" s="42"/>
      <c r="B960" s="42"/>
      <c r="C960" s="42"/>
      <c r="D960" s="43"/>
      <c r="E960" s="44"/>
      <c r="F960" s="43"/>
      <c r="G960" s="43"/>
      <c r="H960" s="43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5">
      <c r="A961" s="42"/>
      <c r="B961" s="42"/>
      <c r="C961" s="42"/>
      <c r="D961" s="43"/>
      <c r="E961" s="44"/>
      <c r="F961" s="43"/>
      <c r="G961" s="43"/>
      <c r="H961" s="43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5">
      <c r="A962" s="42"/>
      <c r="B962" s="42"/>
      <c r="C962" s="42"/>
      <c r="D962" s="43"/>
      <c r="E962" s="44"/>
      <c r="F962" s="43"/>
      <c r="G962" s="43"/>
      <c r="H962" s="43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5">
      <c r="A963" s="42"/>
      <c r="B963" s="42"/>
      <c r="C963" s="42"/>
      <c r="D963" s="43"/>
      <c r="E963" s="44"/>
      <c r="F963" s="43"/>
      <c r="G963" s="43"/>
      <c r="H963" s="43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5">
      <c r="A964" s="42"/>
      <c r="B964" s="42"/>
      <c r="C964" s="42"/>
      <c r="D964" s="43"/>
      <c r="E964" s="44"/>
      <c r="F964" s="43"/>
      <c r="G964" s="43"/>
      <c r="H964" s="43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5">
      <c r="A965" s="42"/>
      <c r="B965" s="42"/>
      <c r="C965" s="42"/>
      <c r="D965" s="43"/>
      <c r="E965" s="44"/>
      <c r="F965" s="43"/>
      <c r="G965" s="43"/>
      <c r="H965" s="43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5">
      <c r="A966" s="42"/>
      <c r="B966" s="42"/>
      <c r="C966" s="42"/>
      <c r="D966" s="43"/>
      <c r="E966" s="44"/>
      <c r="F966" s="43"/>
      <c r="G966" s="43"/>
      <c r="H966" s="43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5">
      <c r="A967" s="42"/>
      <c r="B967" s="42"/>
      <c r="C967" s="42"/>
      <c r="D967" s="43"/>
      <c r="E967" s="44"/>
      <c r="F967" s="43"/>
      <c r="G967" s="43"/>
      <c r="H967" s="43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5">
      <c r="A968" s="42"/>
      <c r="B968" s="42"/>
      <c r="C968" s="42"/>
      <c r="D968" s="43"/>
      <c r="E968" s="44"/>
      <c r="F968" s="43"/>
      <c r="G968" s="43"/>
      <c r="H968" s="43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5">
      <c r="A969" s="42"/>
      <c r="B969" s="42"/>
      <c r="C969" s="42"/>
      <c r="D969" s="43"/>
      <c r="E969" s="44"/>
      <c r="F969" s="43"/>
      <c r="G969" s="43"/>
      <c r="H969" s="43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5">
      <c r="A970" s="42"/>
      <c r="B970" s="42"/>
      <c r="C970" s="42"/>
      <c r="D970" s="43"/>
      <c r="E970" s="44"/>
      <c r="F970" s="43"/>
      <c r="G970" s="43"/>
      <c r="H970" s="43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5">
      <c r="A971" s="42"/>
      <c r="B971" s="42"/>
      <c r="C971" s="42"/>
      <c r="D971" s="43"/>
      <c r="E971" s="44"/>
      <c r="F971" s="43"/>
      <c r="G971" s="43"/>
      <c r="H971" s="43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5">
      <c r="A972" s="42"/>
      <c r="B972" s="42"/>
      <c r="C972" s="42"/>
      <c r="D972" s="43"/>
      <c r="E972" s="44"/>
      <c r="F972" s="43"/>
      <c r="G972" s="43"/>
      <c r="H972" s="43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5">
      <c r="A973" s="42"/>
      <c r="B973" s="42"/>
      <c r="C973" s="42"/>
      <c r="D973" s="43"/>
      <c r="E973" s="44"/>
      <c r="F973" s="43"/>
      <c r="G973" s="43"/>
      <c r="H973" s="43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5">
      <c r="A974" s="42"/>
      <c r="B974" s="42"/>
      <c r="C974" s="42"/>
      <c r="D974" s="43"/>
      <c r="E974" s="44"/>
      <c r="F974" s="43"/>
      <c r="G974" s="43"/>
      <c r="H974" s="43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5">
      <c r="A975" s="42"/>
      <c r="B975" s="42"/>
      <c r="C975" s="42"/>
      <c r="D975" s="43"/>
      <c r="E975" s="44"/>
      <c r="F975" s="43"/>
      <c r="G975" s="43"/>
      <c r="H975" s="43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5">
      <c r="A976" s="42"/>
      <c r="B976" s="42"/>
      <c r="C976" s="42"/>
      <c r="D976" s="43"/>
      <c r="E976" s="44"/>
      <c r="F976" s="43"/>
      <c r="G976" s="43"/>
      <c r="H976" s="43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5">
      <c r="A977" s="42"/>
      <c r="B977" s="42"/>
      <c r="C977" s="42"/>
      <c r="D977" s="43"/>
      <c r="E977" s="44"/>
      <c r="F977" s="43"/>
      <c r="G977" s="43"/>
      <c r="H977" s="43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5">
      <c r="A978" s="42"/>
      <c r="B978" s="42"/>
      <c r="C978" s="42"/>
      <c r="D978" s="43"/>
      <c r="E978" s="44"/>
      <c r="F978" s="43"/>
      <c r="G978" s="43"/>
      <c r="H978" s="43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5">
      <c r="A979" s="42"/>
      <c r="B979" s="42"/>
      <c r="C979" s="42"/>
      <c r="D979" s="43"/>
      <c r="E979" s="44"/>
      <c r="F979" s="43"/>
      <c r="G979" s="43"/>
      <c r="H979" s="43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5">
      <c r="A980" s="42"/>
      <c r="B980" s="42"/>
      <c r="C980" s="42"/>
      <c r="D980" s="43"/>
      <c r="E980" s="44"/>
      <c r="F980" s="43"/>
      <c r="G980" s="43"/>
      <c r="H980" s="43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5">
      <c r="A981" s="42"/>
      <c r="B981" s="42"/>
      <c r="C981" s="42"/>
      <c r="D981" s="43"/>
      <c r="E981" s="44"/>
      <c r="F981" s="43"/>
      <c r="G981" s="43"/>
      <c r="H981" s="43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5">
      <c r="A982" s="42"/>
      <c r="B982" s="42"/>
      <c r="C982" s="42"/>
      <c r="D982" s="43"/>
      <c r="E982" s="44"/>
      <c r="F982" s="43"/>
      <c r="G982" s="43"/>
      <c r="H982" s="43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5">
      <c r="A983" s="42"/>
      <c r="B983" s="42"/>
      <c r="C983" s="42"/>
      <c r="D983" s="43"/>
      <c r="E983" s="44"/>
      <c r="F983" s="43"/>
      <c r="G983" s="43"/>
      <c r="H983" s="43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5">
      <c r="A984" s="42"/>
      <c r="B984" s="42"/>
      <c r="C984" s="42"/>
      <c r="D984" s="43"/>
      <c r="E984" s="44"/>
      <c r="F984" s="43"/>
      <c r="G984" s="43"/>
      <c r="H984" s="43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5">
      <c r="A985" s="42"/>
      <c r="B985" s="42"/>
      <c r="C985" s="42"/>
      <c r="D985" s="43"/>
      <c r="E985" s="44"/>
      <c r="F985" s="43"/>
      <c r="G985" s="43"/>
      <c r="H985" s="43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5">
      <c r="A986" s="42"/>
      <c r="B986" s="42"/>
      <c r="C986" s="42"/>
      <c r="D986" s="43"/>
      <c r="E986" s="44"/>
      <c r="F986" s="43"/>
      <c r="G986" s="43"/>
      <c r="H986" s="43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5">
      <c r="A987" s="42"/>
      <c r="B987" s="42"/>
      <c r="C987" s="42"/>
      <c r="D987" s="43"/>
      <c r="E987" s="44"/>
      <c r="F987" s="43"/>
      <c r="G987" s="43"/>
      <c r="H987" s="43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5">
      <c r="A988" s="42"/>
      <c r="B988" s="42"/>
      <c r="C988" s="42"/>
      <c r="D988" s="43"/>
      <c r="E988" s="44"/>
      <c r="F988" s="43"/>
      <c r="G988" s="43"/>
      <c r="H988" s="43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5">
      <c r="A989" s="42"/>
      <c r="B989" s="42"/>
      <c r="C989" s="42"/>
      <c r="D989" s="43"/>
      <c r="E989" s="44"/>
      <c r="F989" s="43"/>
      <c r="G989" s="43"/>
      <c r="H989" s="43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5">
      <c r="A990" s="42"/>
      <c r="B990" s="42"/>
      <c r="C990" s="42"/>
      <c r="D990" s="43"/>
      <c r="E990" s="44"/>
      <c r="F990" s="43"/>
      <c r="G990" s="43"/>
      <c r="H990" s="43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5">
      <c r="A991" s="42"/>
      <c r="B991" s="42"/>
      <c r="C991" s="42"/>
      <c r="D991" s="43"/>
      <c r="E991" s="44"/>
      <c r="F991" s="43"/>
      <c r="G991" s="43"/>
      <c r="H991" s="43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5">
      <c r="A992" s="42"/>
      <c r="B992" s="42"/>
      <c r="C992" s="42"/>
      <c r="D992" s="43"/>
      <c r="E992" s="44"/>
      <c r="F992" s="43"/>
      <c r="G992" s="43"/>
      <c r="H992" s="43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5">
      <c r="A993" s="42"/>
      <c r="B993" s="42"/>
      <c r="C993" s="42"/>
      <c r="D993" s="43"/>
      <c r="E993" s="44"/>
      <c r="F993" s="43"/>
      <c r="G993" s="43"/>
      <c r="H993" s="43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5">
      <c r="A994" s="42"/>
      <c r="B994" s="42"/>
      <c r="C994" s="42"/>
      <c r="D994" s="43"/>
      <c r="E994" s="44"/>
      <c r="F994" s="43"/>
      <c r="G994" s="43"/>
      <c r="H994" s="43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5">
      <c r="A995" s="42"/>
      <c r="B995" s="42"/>
      <c r="C995" s="42"/>
      <c r="D995" s="43"/>
      <c r="E995" s="44"/>
      <c r="F995" s="43"/>
      <c r="G995" s="43"/>
      <c r="H995" s="43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5">
      <c r="A996" s="42"/>
      <c r="B996" s="42"/>
      <c r="C996" s="42"/>
      <c r="D996" s="43"/>
      <c r="E996" s="44"/>
      <c r="F996" s="43"/>
      <c r="G996" s="43"/>
      <c r="H996" s="43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5">
      <c r="A997" s="42"/>
      <c r="B997" s="42"/>
      <c r="C997" s="42"/>
      <c r="D997" s="43"/>
      <c r="E997" s="44"/>
      <c r="F997" s="43"/>
      <c r="G997" s="43"/>
      <c r="H997" s="43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5">
      <c r="A998" s="42"/>
      <c r="B998" s="42"/>
      <c r="C998" s="42"/>
      <c r="D998" s="43"/>
      <c r="E998" s="44"/>
      <c r="F998" s="43"/>
      <c r="G998" s="43"/>
      <c r="H998" s="43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5">
      <c r="A999" s="42"/>
      <c r="B999" s="42"/>
      <c r="C999" s="42"/>
      <c r="D999" s="43"/>
      <c r="E999" s="44"/>
      <c r="F999" s="43"/>
      <c r="G999" s="43"/>
      <c r="H999" s="43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5">
      <c r="A1000" s="42"/>
      <c r="B1000" s="42"/>
      <c r="C1000" s="42"/>
      <c r="D1000" s="43"/>
      <c r="E1000" s="44"/>
      <c r="F1000" s="43"/>
      <c r="G1000" s="43"/>
      <c r="H1000" s="43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7">
    <mergeCell ref="A7:D7"/>
    <mergeCell ref="E7:H7"/>
    <mergeCell ref="A4:D4"/>
    <mergeCell ref="E4:H4"/>
    <mergeCell ref="A5:D5"/>
    <mergeCell ref="E5:H5"/>
    <mergeCell ref="A6:D6"/>
  </mergeCells>
  <phoneticPr fontId="37" type="noConversion"/>
  <hyperlinks>
    <hyperlink ref="F11" location="'UT Lab 1'!A1" display="UT Lab 1" xr:uid="{00000000-0004-0000-0200-000000000000}"/>
    <hyperlink ref="F12" location="'UT Lab 2'!A1" display="UT Lab 2" xr:uid="{00000000-0004-0000-0200-000001000000}"/>
    <hyperlink ref="F13" location="'UT Lab 3'!A1" display="UT Lab 3" xr:uid="{00000000-0004-0000-0200-000002000000}"/>
    <hyperlink ref="F14" location="'UT Lab 4'!A1" display="UT Lab 4" xr:uid="{00000000-0004-0000-0200-000003000000}"/>
    <hyperlink ref="F15" location="'UT Lab 5'!A1" display="UT Lab 5" xr:uid="{00000000-0004-0000-0200-000004000000}"/>
    <hyperlink ref="F16" location="'UT Lab 6'!A1" display="UT Lab 6" xr:uid="{00000000-0004-0000-0200-000005000000}"/>
    <hyperlink ref="F17" location="'UT Lab 7'!A1" display="UT Lab 7" xr:uid="{00000000-0004-0000-0200-000006000000}"/>
    <hyperlink ref="F18" location="'UT Lab 8'!A1" display="UT Lab 8" xr:uid="{00000000-0004-0000-0200-000007000000}"/>
  </hyperlinks>
  <pageMargins left="0.65" right="0.65" top="0.75" bottom="0.75" header="0" footer="0"/>
  <pageSetup paperSize="9" orientation="landscape"/>
  <headerFooter>
    <oddFooter>&amp;L 02ae-BM/PM/HDCV/FSOFT v2/1&amp;CInternal use&amp;R&amp;P/</oddFooter>
  </headerFooter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opLeftCell="A10" workbookViewId="0"/>
  </sheetViews>
  <sheetFormatPr defaultColWidth="12.6640625" defaultRowHeight="15" customHeight="1" x14ac:dyDescent="0.2"/>
  <cols>
    <col min="1" max="1" width="15.44140625" customWidth="1"/>
    <col min="2" max="2" width="26.44140625" customWidth="1"/>
    <col min="3" max="3" width="12.109375" customWidth="1"/>
    <col min="4" max="4" width="9.44140625" customWidth="1"/>
    <col min="5" max="5" width="9.77734375" customWidth="1"/>
    <col min="6" max="8" width="5.21875" customWidth="1"/>
    <col min="9" max="9" width="21" customWidth="1"/>
    <col min="10" max="26" width="9" customWidth="1"/>
  </cols>
  <sheetData>
    <row r="1" spans="1:26" ht="12.75" customHeight="1" x14ac:dyDescent="0.2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5.5" customHeight="1" x14ac:dyDescent="0.4">
      <c r="A2" s="302" t="s">
        <v>95</v>
      </c>
      <c r="B2" s="303"/>
      <c r="C2" s="303"/>
      <c r="D2" s="303"/>
      <c r="E2" s="303"/>
      <c r="F2" s="303"/>
      <c r="G2" s="303"/>
      <c r="H2" s="303"/>
      <c r="I2" s="304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4.25" customHeight="1" x14ac:dyDescent="0.25">
      <c r="A3" s="79"/>
      <c r="B3" s="18"/>
      <c r="C3" s="18"/>
      <c r="D3" s="18"/>
      <c r="E3" s="18"/>
      <c r="F3" s="18"/>
      <c r="G3" s="18"/>
      <c r="H3" s="18"/>
      <c r="I3" s="80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3.5" customHeight="1" x14ac:dyDescent="0.25">
      <c r="A4" s="81" t="s">
        <v>46</v>
      </c>
      <c r="B4" s="297" t="str">
        <f>Cover!B4</f>
        <v>Black box</v>
      </c>
      <c r="C4" s="283"/>
      <c r="D4" s="299" t="s">
        <v>47</v>
      </c>
      <c r="E4" s="283"/>
      <c r="F4" s="305" t="s">
        <v>91</v>
      </c>
      <c r="G4" s="282"/>
      <c r="H4" s="282"/>
      <c r="I4" s="283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3.5" customHeight="1" x14ac:dyDescent="0.25">
      <c r="A5" s="81" t="s">
        <v>49</v>
      </c>
      <c r="B5" s="297" t="str">
        <f>Cover!B5</f>
        <v>001-KTPM</v>
      </c>
      <c r="C5" s="283"/>
      <c r="D5" s="299" t="s">
        <v>51</v>
      </c>
      <c r="E5" s="283"/>
      <c r="F5" s="305"/>
      <c r="G5" s="282"/>
      <c r="H5" s="282"/>
      <c r="I5" s="283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2.75" customHeight="1" x14ac:dyDescent="0.25">
      <c r="A6" s="82" t="s">
        <v>52</v>
      </c>
      <c r="B6" s="297" t="str">
        <f>B5&amp;"_"&amp;"Test Report"&amp;"_"&amp;"v"&amp;Cover!F7</f>
        <v>001-KTPM_Test Report_v2</v>
      </c>
      <c r="C6" s="283"/>
      <c r="D6" s="299" t="s">
        <v>53</v>
      </c>
      <c r="E6" s="283"/>
      <c r="F6" s="300" t="s">
        <v>62</v>
      </c>
      <c r="G6" s="282"/>
      <c r="H6" s="282"/>
      <c r="I6" s="283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 customHeight="1" x14ac:dyDescent="0.25">
      <c r="A7" s="82" t="s">
        <v>96</v>
      </c>
      <c r="B7" s="301" t="s">
        <v>97</v>
      </c>
      <c r="C7" s="282"/>
      <c r="D7" s="282"/>
      <c r="E7" s="282"/>
      <c r="F7" s="282"/>
      <c r="G7" s="282"/>
      <c r="H7" s="282"/>
      <c r="I7" s="283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4.25" customHeight="1" x14ac:dyDescent="0.25">
      <c r="A8" s="83"/>
      <c r="B8" s="84"/>
      <c r="C8" s="18"/>
      <c r="D8" s="18"/>
      <c r="E8" s="18"/>
      <c r="F8" s="18"/>
      <c r="G8" s="18"/>
      <c r="H8" s="18"/>
      <c r="I8" s="80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2.75" customHeight="1" x14ac:dyDescent="0.25">
      <c r="A9" s="83"/>
      <c r="B9" s="84"/>
      <c r="C9" s="18"/>
      <c r="D9" s="18"/>
      <c r="E9" s="18"/>
      <c r="F9" s="18"/>
      <c r="G9" s="18"/>
      <c r="H9" s="18"/>
      <c r="I9" s="80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2.75" customHeight="1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4.25" customHeight="1" x14ac:dyDescent="0.25">
      <c r="A11" s="85" t="s">
        <v>73</v>
      </c>
      <c r="B11" s="86" t="s">
        <v>98</v>
      </c>
      <c r="C11" s="87" t="s">
        <v>99</v>
      </c>
      <c r="D11" s="86" t="s">
        <v>100</v>
      </c>
      <c r="E11" s="88" t="s">
        <v>101</v>
      </c>
      <c r="F11" s="88" t="s">
        <v>102</v>
      </c>
      <c r="G11" s="88" t="s">
        <v>64</v>
      </c>
      <c r="H11" s="88" t="s">
        <v>103</v>
      </c>
      <c r="I11" s="89" t="s">
        <v>104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5">
      <c r="A12" s="90">
        <v>1</v>
      </c>
      <c r="B12" s="69" t="s">
        <v>82</v>
      </c>
      <c r="C12" s="91">
        <f>'UT Lab 1'!A7</f>
        <v>0</v>
      </c>
      <c r="D12" s="91">
        <f>'UT Lab 1'!C7</f>
        <v>0</v>
      </c>
      <c r="E12" s="91">
        <f>'UT Lab 1'!F7</f>
        <v>18</v>
      </c>
      <c r="F12" s="92">
        <f>'UT Lab 1'!L7</f>
        <v>4</v>
      </c>
      <c r="G12" s="91">
        <f>'UT Lab 1'!M7</f>
        <v>6</v>
      </c>
      <c r="H12" s="91">
        <f>'UT Lab 1'!N7</f>
        <v>8</v>
      </c>
      <c r="I12" s="91">
        <f>'UT Lab 1'!O7</f>
        <v>18</v>
      </c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5">
      <c r="A13" s="90">
        <v>2</v>
      </c>
      <c r="B13" s="69" t="s">
        <v>85</v>
      </c>
      <c r="C13" s="91">
        <f>'UT Lab 2'!A7</f>
        <v>0</v>
      </c>
      <c r="D13" s="91">
        <f>'UT Lab 2'!C7</f>
        <v>0</v>
      </c>
      <c r="E13" s="91">
        <f>'UT Lab 2'!F7</f>
        <v>6</v>
      </c>
      <c r="F13" s="92">
        <f>'UT Lab 2'!L7</f>
        <v>5</v>
      </c>
      <c r="G13" s="91">
        <f>'UT Lab 2'!M7</f>
        <v>1</v>
      </c>
      <c r="H13" s="91">
        <f>'UT Lab 2'!N7</f>
        <v>0</v>
      </c>
      <c r="I13" s="91">
        <f>'UT Lab 2'!O7</f>
        <v>6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customHeight="1" x14ac:dyDescent="0.25">
      <c r="A14" s="90">
        <v>3</v>
      </c>
      <c r="B14" s="69" t="s">
        <v>88</v>
      </c>
      <c r="C14" s="92">
        <f>'UT Lab 3'!A$7</f>
        <v>0</v>
      </c>
      <c r="D14" s="92">
        <f>'UT Lab 3'!C$7</f>
        <v>0</v>
      </c>
      <c r="E14" s="92">
        <f>'UT Lab 3'!F$7</f>
        <v>22</v>
      </c>
      <c r="F14" s="92">
        <f>'UT Lab 3'!L$7</f>
        <v>6</v>
      </c>
      <c r="G14" s="92">
        <f>'UT Lab 3'!M$7</f>
        <v>3</v>
      </c>
      <c r="H14" s="92">
        <f>'UT Lab 3'!N$7</f>
        <v>13</v>
      </c>
      <c r="I14" s="92">
        <f>'UT Lab 3'!O$7</f>
        <v>22</v>
      </c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2.75" customHeight="1" x14ac:dyDescent="0.25">
      <c r="A15" s="90">
        <v>4</v>
      </c>
      <c r="B15" s="69" t="s">
        <v>89</v>
      </c>
      <c r="C15" s="92">
        <f>'UT Lab 4'!A$7</f>
        <v>0</v>
      </c>
      <c r="D15" s="92">
        <f>'UT Lab 4'!C$7</f>
        <v>0</v>
      </c>
      <c r="E15" s="92">
        <f>'UT Lab 4'!F$7</f>
        <v>3</v>
      </c>
      <c r="F15" s="92">
        <f>'UT Lab 4'!L$7</f>
        <v>2</v>
      </c>
      <c r="G15" s="92">
        <f>'UT Lab 4'!M$7</f>
        <v>0</v>
      </c>
      <c r="H15" s="92">
        <f>'UT Lab 4'!N$7</f>
        <v>1</v>
      </c>
      <c r="I15" s="92">
        <f>'UT Lab 4'!O$7</f>
        <v>3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2.75" customHeight="1" x14ac:dyDescent="0.25">
      <c r="A16" s="90">
        <v>5</v>
      </c>
      <c r="B16" s="69" t="s">
        <v>90</v>
      </c>
      <c r="C16" s="92">
        <f>'UT Lab 5'!A$7</f>
        <v>0</v>
      </c>
      <c r="D16" s="92">
        <f>'UT Lab 5'!C$7</f>
        <v>0</v>
      </c>
      <c r="E16" s="92">
        <f>'UT Lab 5'!F$7</f>
        <v>8</v>
      </c>
      <c r="F16" s="92">
        <f>'UT Lab 5'!L$7</f>
        <v>3</v>
      </c>
      <c r="G16" s="92">
        <f>'UT Lab 5'!M$7</f>
        <v>4</v>
      </c>
      <c r="H16" s="92">
        <f>'UT Lab 5'!N$7</f>
        <v>1</v>
      </c>
      <c r="I16" s="92">
        <f>'UT Lab 5'!O$7</f>
        <v>8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2.75" customHeight="1" x14ac:dyDescent="0.25">
      <c r="A17" s="90">
        <v>6</v>
      </c>
      <c r="B17" s="69" t="s">
        <v>92</v>
      </c>
      <c r="C17" s="92">
        <f>'UT Lab 6'!A$7</f>
        <v>0</v>
      </c>
      <c r="D17" s="92">
        <f>'UT Lab 6'!C$7</f>
        <v>0</v>
      </c>
      <c r="E17" s="92">
        <f>'UT Lab 6'!F$7</f>
        <v>5</v>
      </c>
      <c r="F17" s="92">
        <f>'UT Lab 6'!L$7</f>
        <v>5</v>
      </c>
      <c r="G17" s="92">
        <f>'UT Lab 6'!M$7</f>
        <v>0</v>
      </c>
      <c r="H17" s="92">
        <f>'UT Lab 6'!N$7</f>
        <v>0</v>
      </c>
      <c r="I17" s="92">
        <f>'UT Lab 6'!O$7</f>
        <v>5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2.75" customHeight="1" x14ac:dyDescent="0.25">
      <c r="A18" s="90">
        <v>7</v>
      </c>
      <c r="B18" s="69" t="s">
        <v>93</v>
      </c>
      <c r="C18" s="92">
        <f>'UT Lab 7'!A$7</f>
        <v>0</v>
      </c>
      <c r="D18" s="92">
        <f>'UT Lab 7'!C$7</f>
        <v>0</v>
      </c>
      <c r="E18" s="92">
        <f>'UT Lab 7'!F$7</f>
        <v>3</v>
      </c>
      <c r="F18" s="92">
        <f>'UT Lab 7'!L$7</f>
        <v>2</v>
      </c>
      <c r="G18" s="92">
        <f>'UT Lab 7'!M$7</f>
        <v>0</v>
      </c>
      <c r="H18" s="92">
        <f>'UT Lab 7'!N$7</f>
        <v>1</v>
      </c>
      <c r="I18" s="92">
        <f>'UT Lab 7'!O$7</f>
        <v>3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2.75" customHeight="1" x14ac:dyDescent="0.25">
      <c r="A19" s="90">
        <v>8</v>
      </c>
      <c r="B19" s="69" t="s">
        <v>94</v>
      </c>
      <c r="C19" s="92">
        <f>'UT Lab 8'!A$7</f>
        <v>0</v>
      </c>
      <c r="D19" s="92">
        <f>'UT Lab 8'!C$7</f>
        <v>0</v>
      </c>
      <c r="E19" s="92">
        <f>'UT Lab 8'!F$7</f>
        <v>8</v>
      </c>
      <c r="F19" s="92">
        <f>'UT Lab 8'!L$7</f>
        <v>3</v>
      </c>
      <c r="G19" s="92">
        <f>'UT Lab 8'!M$7</f>
        <v>3</v>
      </c>
      <c r="H19" s="92">
        <f>'UT Lab 8'!N$7</f>
        <v>2</v>
      </c>
      <c r="I19" s="92">
        <f>'UT Lab 8'!O$7</f>
        <v>8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2.75" customHeight="1" x14ac:dyDescent="0.25">
      <c r="A20" s="90"/>
      <c r="B20" s="93"/>
      <c r="C20" s="91"/>
      <c r="D20" s="91"/>
      <c r="E20" s="91"/>
      <c r="F20" s="92"/>
      <c r="G20" s="91"/>
      <c r="H20" s="91"/>
      <c r="I20" s="91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2.75" customHeight="1" x14ac:dyDescent="0.25">
      <c r="A21" s="94"/>
      <c r="B21" s="95" t="s">
        <v>105</v>
      </c>
      <c r="C21" s="96">
        <f t="shared" ref="C21:I21" si="0">SUM(C10:C20)</f>
        <v>0</v>
      </c>
      <c r="D21" s="96">
        <f t="shared" si="0"/>
        <v>0</v>
      </c>
      <c r="E21" s="96">
        <f t="shared" si="0"/>
        <v>73</v>
      </c>
      <c r="F21" s="96">
        <f t="shared" si="0"/>
        <v>30</v>
      </c>
      <c r="G21" s="96">
        <f t="shared" si="0"/>
        <v>17</v>
      </c>
      <c r="H21" s="96">
        <f t="shared" si="0"/>
        <v>26</v>
      </c>
      <c r="I21" s="96">
        <f t="shared" si="0"/>
        <v>73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2.75" customHeight="1" x14ac:dyDescent="0.25">
      <c r="A22" s="97"/>
      <c r="B22" s="18"/>
      <c r="C22" s="98"/>
      <c r="D22" s="99"/>
      <c r="E22" s="99"/>
      <c r="F22" s="99"/>
      <c r="G22" s="99"/>
      <c r="H22" s="99"/>
      <c r="I22" s="99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2.75" customHeight="1" x14ac:dyDescent="0.25">
      <c r="A23" s="18"/>
      <c r="B23" s="100" t="s">
        <v>106</v>
      </c>
      <c r="C23" s="18"/>
      <c r="D23" s="101">
        <f>(C21+D21)*100/(I21)</f>
        <v>0</v>
      </c>
      <c r="E23" s="18" t="s">
        <v>107</v>
      </c>
      <c r="F23" s="18"/>
      <c r="G23" s="18"/>
      <c r="H23" s="18"/>
      <c r="I23" s="102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2.75" customHeight="1" x14ac:dyDescent="0.25">
      <c r="A24" s="18"/>
      <c r="B24" s="100" t="s">
        <v>108</v>
      </c>
      <c r="C24" s="18"/>
      <c r="D24" s="101">
        <f>C21*100/(I21)</f>
        <v>0</v>
      </c>
      <c r="E24" s="18" t="s">
        <v>107</v>
      </c>
      <c r="F24" s="18"/>
      <c r="G24" s="18"/>
      <c r="H24" s="18"/>
      <c r="I24" s="102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2.75" customHeight="1" x14ac:dyDescent="0.25">
      <c r="A25" s="18"/>
      <c r="B25" s="100" t="s">
        <v>109</v>
      </c>
      <c r="C25" s="18"/>
      <c r="D25" s="101">
        <f>F21*100/I21</f>
        <v>41.095890410958901</v>
      </c>
      <c r="E25" s="18" t="s">
        <v>107</v>
      </c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2.75" customHeight="1" x14ac:dyDescent="0.25">
      <c r="A26" s="18"/>
      <c r="B26" s="100" t="s">
        <v>110</v>
      </c>
      <c r="C26" s="18"/>
      <c r="D26" s="101">
        <f>G21*100/I21</f>
        <v>23.287671232876711</v>
      </c>
      <c r="E26" s="18" t="s">
        <v>107</v>
      </c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2.75" customHeight="1" x14ac:dyDescent="0.25">
      <c r="A27" s="18"/>
      <c r="B27" s="100" t="s">
        <v>111</v>
      </c>
      <c r="C27" s="18"/>
      <c r="D27" s="101">
        <f>H21*100/I21</f>
        <v>35.61643835616438</v>
      </c>
      <c r="E27" s="18" t="s">
        <v>107</v>
      </c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2.75" customHeight="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2.75" customHeight="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2.75" customHeight="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2.75" customHeight="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2.75" customHeight="1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2.75" customHeight="1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2.75" customHeight="1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2.75" customHeight="1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customHeight="1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2.75" customHeight="1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customHeight="1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hyperlinks>
    <hyperlink ref="B12" location="'UT Lab 1'!A1" display="UT Lab 1" xr:uid="{00000000-0004-0000-0300-000000000000}"/>
    <hyperlink ref="B13" location="'UT Lab 2'!A1" display="UT Lab 2" xr:uid="{00000000-0004-0000-0300-000001000000}"/>
    <hyperlink ref="B14" location="'UT Lab 3'!A1" display="UT Lab 3" xr:uid="{00000000-0004-0000-0300-000002000000}"/>
    <hyperlink ref="B15" location="'UT Lab 4'!A1" display="UT Lab 4" xr:uid="{00000000-0004-0000-0300-000003000000}"/>
    <hyperlink ref="B16" location="'UT Lab 5'!A1" display="UT Lab 5" xr:uid="{00000000-0004-0000-0300-000004000000}"/>
    <hyperlink ref="B17" location="'UT Lab 6'!A1" display="UT Lab 6" xr:uid="{00000000-0004-0000-0300-000005000000}"/>
    <hyperlink ref="B18" location="'UT Lab 7'!A1" display="UT Lab 7" xr:uid="{00000000-0004-0000-0300-000006000000}"/>
    <hyperlink ref="B19" location="'UT Lab 8'!A1" display="UT Lab 8" xr:uid="{00000000-0004-0000-0300-000007000000}"/>
  </hyperlinks>
  <pageMargins left="0.65" right="0.65" top="0.75" bottom="0.75" header="0" footer="0"/>
  <pageSetup orientation="landscape"/>
  <headerFooter>
    <oddFooter>&amp;L 02ae-BM/PM/HDCV/FSOFT v2/1&amp;CInternal use&amp;R&amp;P/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000"/>
  <sheetViews>
    <sheetView workbookViewId="0"/>
  </sheetViews>
  <sheetFormatPr defaultColWidth="12.6640625" defaultRowHeight="15" customHeight="1" x14ac:dyDescent="0.2"/>
  <cols>
    <col min="1" max="1" width="8.109375" customWidth="1"/>
    <col min="2" max="2" width="13.44140625" customWidth="1"/>
    <col min="3" max="3" width="10.77734375" customWidth="1"/>
    <col min="4" max="4" width="11.44140625" customWidth="1"/>
    <col min="5" max="5" width="1.77734375" hidden="1" customWidth="1"/>
    <col min="6" max="25" width="2.88671875" customWidth="1"/>
    <col min="26" max="26" width="9" customWidth="1"/>
    <col min="27" max="27" width="25.44140625" customWidth="1"/>
    <col min="28" max="30" width="9" customWidth="1"/>
    <col min="31" max="31" width="18.109375" customWidth="1"/>
  </cols>
  <sheetData>
    <row r="1" spans="1:31" ht="13.5" customHeight="1" x14ac:dyDescent="0.2">
      <c r="A1" s="103"/>
      <c r="B1" s="104"/>
      <c r="C1" s="105"/>
      <c r="D1" s="106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</row>
    <row r="2" spans="1:31" ht="13.5" customHeight="1" x14ac:dyDescent="0.2">
      <c r="A2" s="306" t="s">
        <v>112</v>
      </c>
      <c r="B2" s="307"/>
      <c r="C2" s="308" t="str">
        <f>FunctionList!E11</f>
        <v>Max</v>
      </c>
      <c r="D2" s="309"/>
      <c r="E2" s="307"/>
      <c r="F2" s="310" t="s">
        <v>76</v>
      </c>
      <c r="G2" s="311"/>
      <c r="H2" s="311"/>
      <c r="I2" s="311"/>
      <c r="J2" s="311"/>
      <c r="K2" s="312"/>
      <c r="L2" s="313" t="str">
        <f>FunctionList!D11</f>
        <v>Max</v>
      </c>
      <c r="M2" s="309"/>
      <c r="N2" s="309"/>
      <c r="O2" s="309"/>
      <c r="P2" s="309"/>
      <c r="Q2" s="309"/>
      <c r="R2" s="309"/>
      <c r="S2" s="309"/>
      <c r="T2" s="314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</row>
    <row r="3" spans="1:31" ht="13.5" customHeight="1" x14ac:dyDescent="0.2">
      <c r="A3" s="321" t="s">
        <v>113</v>
      </c>
      <c r="B3" s="283"/>
      <c r="C3" s="315" t="s">
        <v>114</v>
      </c>
      <c r="D3" s="316"/>
      <c r="E3" s="317"/>
      <c r="F3" s="318" t="s">
        <v>115</v>
      </c>
      <c r="G3" s="282"/>
      <c r="H3" s="282"/>
      <c r="I3" s="282"/>
      <c r="J3" s="282"/>
      <c r="K3" s="283"/>
      <c r="L3" s="319" t="s">
        <v>83</v>
      </c>
      <c r="M3" s="282"/>
      <c r="N3" s="282"/>
      <c r="O3" s="282"/>
      <c r="P3" s="282"/>
      <c r="Q3" s="282"/>
      <c r="R3" s="282"/>
      <c r="S3" s="282"/>
      <c r="T3" s="320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</row>
    <row r="4" spans="1:31" ht="13.5" customHeight="1" x14ac:dyDescent="0.2">
      <c r="A4" s="321" t="s">
        <v>116</v>
      </c>
      <c r="B4" s="283"/>
      <c r="C4" s="322">
        <v>100</v>
      </c>
      <c r="D4" s="296"/>
      <c r="E4" s="107"/>
      <c r="F4" s="318" t="s">
        <v>117</v>
      </c>
      <c r="G4" s="282"/>
      <c r="H4" s="282"/>
      <c r="I4" s="282"/>
      <c r="J4" s="282"/>
      <c r="K4" s="283"/>
      <c r="L4" s="323">
        <f>IF(FunctionList!E6&lt;&gt;"N/A",SUM(C4*FunctionList!E6/1000,- O7),"N/A")</f>
        <v>-8</v>
      </c>
      <c r="M4" s="282"/>
      <c r="N4" s="282"/>
      <c r="O4" s="282"/>
      <c r="P4" s="282"/>
      <c r="Q4" s="282"/>
      <c r="R4" s="282"/>
      <c r="S4" s="282"/>
      <c r="T4" s="320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</row>
    <row r="5" spans="1:31" ht="13.5" customHeight="1" x14ac:dyDescent="0.2">
      <c r="A5" s="321" t="s">
        <v>118</v>
      </c>
      <c r="B5" s="283"/>
      <c r="C5" s="319" t="s">
        <v>119</v>
      </c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320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</row>
    <row r="6" spans="1:31" ht="13.5" customHeight="1" x14ac:dyDescent="0.2">
      <c r="A6" s="337" t="s">
        <v>99</v>
      </c>
      <c r="B6" s="283"/>
      <c r="C6" s="324" t="s">
        <v>100</v>
      </c>
      <c r="D6" s="282"/>
      <c r="E6" s="283"/>
      <c r="F6" s="324" t="s">
        <v>101</v>
      </c>
      <c r="G6" s="282"/>
      <c r="H6" s="282"/>
      <c r="I6" s="282"/>
      <c r="J6" s="282"/>
      <c r="K6" s="283"/>
      <c r="L6" s="338" t="s">
        <v>120</v>
      </c>
      <c r="M6" s="282"/>
      <c r="N6" s="296"/>
      <c r="O6" s="324" t="s">
        <v>104</v>
      </c>
      <c r="P6" s="282"/>
      <c r="Q6" s="282"/>
      <c r="R6" s="282"/>
      <c r="S6" s="282"/>
      <c r="T6" s="320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</row>
    <row r="7" spans="1:31" ht="13.5" customHeight="1" x14ac:dyDescent="0.2">
      <c r="A7" s="339">
        <f>COUNTIF(X31:HU31,"P")</f>
        <v>0</v>
      </c>
      <c r="B7" s="340"/>
      <c r="C7" s="325">
        <f>COUNTIF(X31:HU31,"F")</f>
        <v>0</v>
      </c>
      <c r="D7" s="326"/>
      <c r="E7" s="340"/>
      <c r="F7" s="325">
        <f>SUM(O7,- A7,- C7)</f>
        <v>18</v>
      </c>
      <c r="G7" s="326"/>
      <c r="H7" s="326"/>
      <c r="I7" s="326"/>
      <c r="J7" s="326"/>
      <c r="K7" s="340"/>
      <c r="L7" s="108">
        <f>COUNTIF(F49:W49,"N")</f>
        <v>4</v>
      </c>
      <c r="M7" s="108">
        <f>COUNTIF(F49:W49,"A")</f>
        <v>6</v>
      </c>
      <c r="N7" s="108">
        <f>COUNTIF(F49:W49,"B")</f>
        <v>8</v>
      </c>
      <c r="O7" s="325">
        <f>COUNTA(E9:HX9)</f>
        <v>18</v>
      </c>
      <c r="P7" s="326"/>
      <c r="Q7" s="326"/>
      <c r="R7" s="326"/>
      <c r="S7" s="326"/>
      <c r="T7" s="327"/>
      <c r="U7" s="109"/>
      <c r="V7" s="105"/>
      <c r="W7" s="105"/>
      <c r="X7" s="105"/>
      <c r="Y7" s="105"/>
      <c r="Z7" s="105"/>
      <c r="AA7" s="105"/>
      <c r="AB7" s="105"/>
      <c r="AC7" s="105"/>
      <c r="AD7" s="105"/>
      <c r="AE7" s="105"/>
    </row>
    <row r="8" spans="1:31" ht="13.5" customHeight="1" x14ac:dyDescent="0.2">
      <c r="A8" s="105"/>
      <c r="B8" s="110"/>
      <c r="C8" s="105"/>
      <c r="D8" s="106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</row>
    <row r="9" spans="1:31" ht="46.5" customHeight="1" x14ac:dyDescent="0.2">
      <c r="A9" s="111"/>
      <c r="B9" s="112"/>
      <c r="C9" s="113"/>
      <c r="D9" s="114"/>
      <c r="E9" s="113"/>
      <c r="F9" s="115" t="s">
        <v>121</v>
      </c>
      <c r="G9" s="115" t="s">
        <v>122</v>
      </c>
      <c r="H9" s="115" t="s">
        <v>123</v>
      </c>
      <c r="I9" s="115" t="s">
        <v>124</v>
      </c>
      <c r="J9" s="115" t="s">
        <v>125</v>
      </c>
      <c r="K9" s="115" t="s">
        <v>126</v>
      </c>
      <c r="L9" s="115" t="s">
        <v>127</v>
      </c>
      <c r="M9" s="115" t="s">
        <v>128</v>
      </c>
      <c r="N9" s="115" t="s">
        <v>129</v>
      </c>
      <c r="O9" s="115" t="s">
        <v>130</v>
      </c>
      <c r="P9" s="115" t="s">
        <v>131</v>
      </c>
      <c r="Q9" s="115" t="s">
        <v>132</v>
      </c>
      <c r="R9" s="115" t="s">
        <v>133</v>
      </c>
      <c r="S9" s="115" t="s">
        <v>134</v>
      </c>
      <c r="T9" s="116" t="s">
        <v>135</v>
      </c>
      <c r="U9" s="116" t="s">
        <v>136</v>
      </c>
      <c r="V9" s="116" t="s">
        <v>137</v>
      </c>
      <c r="W9" s="116" t="s">
        <v>138</v>
      </c>
      <c r="X9" s="117"/>
      <c r="Y9" s="117"/>
      <c r="Z9" s="105"/>
      <c r="AA9" s="105"/>
      <c r="AB9" s="105"/>
      <c r="AC9" s="105"/>
      <c r="AD9" s="105"/>
      <c r="AE9" s="105"/>
    </row>
    <row r="10" spans="1:31" ht="13.5" customHeight="1" x14ac:dyDescent="0.25">
      <c r="A10" s="118" t="s">
        <v>139</v>
      </c>
      <c r="B10" s="119" t="s">
        <v>64</v>
      </c>
      <c r="C10" s="120"/>
      <c r="D10" s="121"/>
      <c r="E10" s="122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4"/>
      <c r="U10" s="125"/>
      <c r="V10" s="126"/>
      <c r="W10" s="127"/>
      <c r="X10" s="105"/>
      <c r="Y10" s="105"/>
      <c r="Z10" s="105"/>
      <c r="AA10" s="105"/>
      <c r="AB10" s="105"/>
      <c r="AC10" s="105"/>
      <c r="AD10" s="105"/>
      <c r="AE10" s="105"/>
    </row>
    <row r="11" spans="1:31" ht="13.5" customHeight="1" x14ac:dyDescent="0.25">
      <c r="A11" s="128"/>
      <c r="B11" s="105"/>
      <c r="C11" s="129"/>
      <c r="D11" s="130">
        <v>30</v>
      </c>
      <c r="E11" s="131"/>
      <c r="F11" s="132" t="s">
        <v>140</v>
      </c>
      <c r="G11" s="132"/>
      <c r="H11" s="132"/>
      <c r="I11" s="132" t="s">
        <v>140</v>
      </c>
      <c r="J11" s="132"/>
      <c r="K11" s="132"/>
      <c r="L11" s="132" t="s">
        <v>140</v>
      </c>
      <c r="M11" s="132" t="s">
        <v>140</v>
      </c>
      <c r="N11" s="132"/>
      <c r="O11" s="132"/>
      <c r="P11" s="132"/>
      <c r="Q11" s="132"/>
      <c r="R11" s="132"/>
      <c r="S11" s="132"/>
      <c r="T11" s="133" t="s">
        <v>140</v>
      </c>
      <c r="U11" s="132" t="s">
        <v>140</v>
      </c>
      <c r="V11" s="134"/>
      <c r="W11" s="135"/>
      <c r="X11" s="105"/>
      <c r="Y11" s="105"/>
      <c r="Z11" s="105"/>
      <c r="AA11" s="105"/>
      <c r="AB11" s="105"/>
      <c r="AC11" s="105"/>
      <c r="AD11" s="105"/>
      <c r="AE11" s="105"/>
    </row>
    <row r="12" spans="1:31" ht="13.5" customHeight="1" x14ac:dyDescent="0.25">
      <c r="A12" s="128"/>
      <c r="B12" s="119"/>
      <c r="C12" s="129"/>
      <c r="D12" s="130">
        <v>10</v>
      </c>
      <c r="E12" s="131"/>
      <c r="F12" s="132"/>
      <c r="G12" s="132" t="s">
        <v>140</v>
      </c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3"/>
      <c r="U12" s="132"/>
      <c r="V12" s="134"/>
      <c r="W12" s="135"/>
      <c r="X12" s="105"/>
      <c r="Y12" s="105"/>
      <c r="Z12" s="136" t="s">
        <v>139</v>
      </c>
      <c r="AA12" s="136" t="s">
        <v>141</v>
      </c>
      <c r="AB12" s="136" t="s">
        <v>142</v>
      </c>
      <c r="AC12" s="136" t="s">
        <v>143</v>
      </c>
      <c r="AD12" s="136" t="s">
        <v>144</v>
      </c>
      <c r="AE12" s="105"/>
    </row>
    <row r="13" spans="1:31" ht="13.5" customHeight="1" x14ac:dyDescent="0.25">
      <c r="A13" s="128"/>
      <c r="B13" s="119"/>
      <c r="C13" s="129"/>
      <c r="D13" s="130">
        <v>15</v>
      </c>
      <c r="E13" s="131"/>
      <c r="F13" s="132"/>
      <c r="G13" s="132"/>
      <c r="H13" s="132" t="s">
        <v>140</v>
      </c>
      <c r="I13" s="132"/>
      <c r="J13" s="132"/>
      <c r="K13" s="132"/>
      <c r="L13" s="132"/>
      <c r="M13" s="132"/>
      <c r="N13" s="132" t="s">
        <v>140</v>
      </c>
      <c r="O13" s="132" t="s">
        <v>140</v>
      </c>
      <c r="P13" s="132"/>
      <c r="Q13" s="132"/>
      <c r="R13" s="132"/>
      <c r="S13" s="132"/>
      <c r="T13" s="133"/>
      <c r="U13" s="132"/>
      <c r="V13" s="134" t="s">
        <v>140</v>
      </c>
      <c r="W13" s="135" t="s">
        <v>140</v>
      </c>
      <c r="X13" s="105"/>
      <c r="Y13" s="105"/>
      <c r="Z13" s="136" t="s">
        <v>145</v>
      </c>
      <c r="AA13" s="136" t="s">
        <v>146</v>
      </c>
      <c r="AB13" s="136" t="s">
        <v>147</v>
      </c>
      <c r="AC13" s="136">
        <v>1</v>
      </c>
      <c r="AD13" s="136">
        <v>0</v>
      </c>
      <c r="AE13" s="105"/>
    </row>
    <row r="14" spans="1:31" ht="13.5" customHeight="1" x14ac:dyDescent="0.25">
      <c r="A14" s="128"/>
      <c r="B14" s="119"/>
      <c r="C14" s="129"/>
      <c r="D14" s="130">
        <v>-5</v>
      </c>
      <c r="E14" s="131"/>
      <c r="F14" s="132"/>
      <c r="G14" s="132"/>
      <c r="H14" s="132"/>
      <c r="I14" s="132"/>
      <c r="J14" s="132" t="s">
        <v>140</v>
      </c>
      <c r="K14" s="132"/>
      <c r="L14" s="132"/>
      <c r="M14" s="132"/>
      <c r="N14" s="132"/>
      <c r="O14" s="132"/>
      <c r="P14" s="132"/>
      <c r="Q14" s="132"/>
      <c r="R14" s="132"/>
      <c r="S14" s="132"/>
      <c r="T14" s="133"/>
      <c r="U14" s="132"/>
      <c r="V14" s="134"/>
      <c r="W14" s="135"/>
      <c r="X14" s="137"/>
      <c r="Y14" s="137"/>
      <c r="Z14" s="136"/>
      <c r="AA14" s="136" t="s">
        <v>148</v>
      </c>
      <c r="AB14" s="136" t="s">
        <v>149</v>
      </c>
      <c r="AC14" s="136">
        <v>50</v>
      </c>
      <c r="AD14" s="136">
        <v>51</v>
      </c>
      <c r="AE14" s="105"/>
    </row>
    <row r="15" spans="1:31" ht="13.5" customHeight="1" x14ac:dyDescent="0.25">
      <c r="A15" s="128"/>
      <c r="B15" s="119"/>
      <c r="C15" s="129"/>
      <c r="D15" s="130">
        <v>55</v>
      </c>
      <c r="E15" s="131"/>
      <c r="F15" s="132"/>
      <c r="G15" s="132"/>
      <c r="H15" s="132"/>
      <c r="I15" s="132"/>
      <c r="J15" s="132"/>
      <c r="K15" s="132" t="s">
        <v>140</v>
      </c>
      <c r="L15" s="132"/>
      <c r="M15" s="132"/>
      <c r="N15" s="132"/>
      <c r="O15" s="132"/>
      <c r="P15" s="132"/>
      <c r="Q15" s="132"/>
      <c r="R15" s="132"/>
      <c r="S15" s="132"/>
      <c r="T15" s="133"/>
      <c r="U15" s="132"/>
      <c r="V15" s="134"/>
      <c r="W15" s="135"/>
      <c r="X15" s="137"/>
      <c r="Y15" s="137"/>
      <c r="Z15" s="136"/>
      <c r="AA15" s="136" t="s">
        <v>150</v>
      </c>
      <c r="AB15" s="136" t="s">
        <v>151</v>
      </c>
      <c r="AC15" s="136"/>
      <c r="AD15" s="136"/>
      <c r="AE15" s="105"/>
    </row>
    <row r="16" spans="1:31" ht="13.5" customHeight="1" x14ac:dyDescent="0.25">
      <c r="A16" s="128"/>
      <c r="B16" s="119"/>
      <c r="C16" s="129"/>
      <c r="D16" s="130">
        <v>1</v>
      </c>
      <c r="E16" s="131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 t="s">
        <v>140</v>
      </c>
      <c r="Q16" s="132"/>
      <c r="R16" s="132"/>
      <c r="S16" s="132"/>
      <c r="T16" s="133"/>
      <c r="U16" s="132"/>
      <c r="V16" s="134"/>
      <c r="W16" s="135"/>
      <c r="X16" s="105"/>
      <c r="Y16" s="105"/>
      <c r="Z16" s="136"/>
      <c r="AA16" s="136" t="s">
        <v>152</v>
      </c>
      <c r="AB16" s="136" t="s">
        <v>153</v>
      </c>
      <c r="AC16" s="136"/>
      <c r="AD16" s="136"/>
      <c r="AE16" s="105"/>
    </row>
    <row r="17" spans="1:31" ht="13.5" customHeight="1" x14ac:dyDescent="0.25">
      <c r="A17" s="128"/>
      <c r="B17" s="119"/>
      <c r="C17" s="129"/>
      <c r="D17" s="130">
        <v>50</v>
      </c>
      <c r="E17" s="131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 t="s">
        <v>140</v>
      </c>
      <c r="R17" s="132"/>
      <c r="S17" s="132"/>
      <c r="T17" s="133"/>
      <c r="U17" s="132"/>
      <c r="V17" s="134"/>
      <c r="W17" s="135"/>
      <c r="X17" s="105"/>
      <c r="Y17" s="105"/>
      <c r="Z17" s="136"/>
      <c r="AA17" s="136"/>
      <c r="AB17" s="136" t="s">
        <v>154</v>
      </c>
      <c r="AC17" s="136"/>
      <c r="AD17" s="136"/>
      <c r="AE17" s="105"/>
    </row>
    <row r="18" spans="1:31" ht="13.5" customHeight="1" x14ac:dyDescent="0.25">
      <c r="A18" s="128"/>
      <c r="B18" s="119"/>
      <c r="C18" s="129"/>
      <c r="D18" s="130">
        <v>0</v>
      </c>
      <c r="E18" s="131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 t="s">
        <v>140</v>
      </c>
      <c r="S18" s="132"/>
      <c r="T18" s="133"/>
      <c r="U18" s="132"/>
      <c r="V18" s="134"/>
      <c r="W18" s="135"/>
      <c r="X18" s="105"/>
      <c r="Y18" s="105"/>
      <c r="Z18" s="136"/>
      <c r="AA18" s="136"/>
      <c r="AB18" s="136" t="s">
        <v>155</v>
      </c>
      <c r="AC18" s="136"/>
      <c r="AD18" s="136"/>
      <c r="AE18" s="105"/>
    </row>
    <row r="19" spans="1:31" ht="13.5" customHeight="1" x14ac:dyDescent="0.25">
      <c r="A19" s="128"/>
      <c r="B19" s="119"/>
      <c r="C19" s="129"/>
      <c r="D19" s="130">
        <v>51</v>
      </c>
      <c r="E19" s="131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 t="s">
        <v>140</v>
      </c>
      <c r="T19" s="133"/>
      <c r="U19" s="132"/>
      <c r="V19" s="134"/>
      <c r="W19" s="135"/>
      <c r="X19" s="105"/>
      <c r="Y19" s="105"/>
      <c r="Z19" s="105"/>
      <c r="AA19" s="105"/>
      <c r="AB19" s="105"/>
      <c r="AC19" s="105"/>
      <c r="AD19" s="105"/>
      <c r="AE19" s="105"/>
    </row>
    <row r="20" spans="1:31" ht="13.5" customHeight="1" x14ac:dyDescent="0.25">
      <c r="A20" s="128"/>
      <c r="B20" s="119" t="s">
        <v>103</v>
      </c>
      <c r="C20" s="129"/>
      <c r="D20" s="138"/>
      <c r="E20" s="131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3"/>
      <c r="U20" s="132"/>
      <c r="V20" s="134"/>
      <c r="W20" s="135"/>
      <c r="X20" s="105"/>
      <c r="Y20" s="105"/>
      <c r="Z20" s="136" t="s">
        <v>156</v>
      </c>
      <c r="AA20" s="136" t="s">
        <v>157</v>
      </c>
      <c r="AB20" s="136" t="s">
        <v>158</v>
      </c>
      <c r="AC20" s="136" t="s">
        <v>159</v>
      </c>
      <c r="AD20" s="136" t="s">
        <v>160</v>
      </c>
      <c r="AE20" s="136" t="s">
        <v>161</v>
      </c>
    </row>
    <row r="21" spans="1:31" ht="13.5" customHeight="1" x14ac:dyDescent="0.25">
      <c r="A21" s="128"/>
      <c r="B21" s="119"/>
      <c r="C21" s="129"/>
      <c r="D21" s="130">
        <v>15</v>
      </c>
      <c r="E21" s="131"/>
      <c r="F21" s="132" t="s">
        <v>140</v>
      </c>
      <c r="G21" s="132"/>
      <c r="H21" s="132"/>
      <c r="I21" s="132"/>
      <c r="J21" s="132" t="s">
        <v>140</v>
      </c>
      <c r="K21" s="132" t="s">
        <v>140</v>
      </c>
      <c r="L21" s="132"/>
      <c r="M21" s="132"/>
      <c r="N21" s="132"/>
      <c r="O21" s="132"/>
      <c r="P21" s="132"/>
      <c r="Q21" s="132"/>
      <c r="R21" s="132" t="s">
        <v>140</v>
      </c>
      <c r="S21" s="132" t="s">
        <v>140</v>
      </c>
      <c r="T21" s="133"/>
      <c r="U21" s="132"/>
      <c r="V21" s="134"/>
      <c r="W21" s="135"/>
      <c r="X21" s="105"/>
      <c r="Y21" s="105"/>
      <c r="Z21" s="136">
        <v>1</v>
      </c>
      <c r="AA21" s="328" t="s">
        <v>141</v>
      </c>
      <c r="AB21" s="136">
        <v>30</v>
      </c>
      <c r="AC21" s="136">
        <v>15</v>
      </c>
      <c r="AD21" s="136">
        <v>10</v>
      </c>
      <c r="AE21" s="136">
        <v>30</v>
      </c>
    </row>
    <row r="22" spans="1:31" ht="13.5" customHeight="1" x14ac:dyDescent="0.25">
      <c r="A22" s="128"/>
      <c r="B22" s="119"/>
      <c r="C22" s="129"/>
      <c r="D22" s="130">
        <v>30</v>
      </c>
      <c r="E22" s="131"/>
      <c r="F22" s="132"/>
      <c r="G22" s="132" t="s">
        <v>140</v>
      </c>
      <c r="H22" s="132"/>
      <c r="I22" s="132" t="s">
        <v>140</v>
      </c>
      <c r="J22" s="132"/>
      <c r="K22" s="132"/>
      <c r="L22" s="132"/>
      <c r="M22" s="132"/>
      <c r="N22" s="132" t="s">
        <v>140</v>
      </c>
      <c r="O22" s="132" t="s">
        <v>140</v>
      </c>
      <c r="P22" s="132"/>
      <c r="Q22" s="132"/>
      <c r="R22" s="132"/>
      <c r="S22" s="132"/>
      <c r="T22" s="133"/>
      <c r="U22" s="132"/>
      <c r="V22" s="134" t="s">
        <v>140</v>
      </c>
      <c r="W22" s="135" t="s">
        <v>140</v>
      </c>
      <c r="X22" s="105"/>
      <c r="Y22" s="105"/>
      <c r="Z22" s="136">
        <v>2</v>
      </c>
      <c r="AA22" s="329"/>
      <c r="AB22" s="136">
        <v>10</v>
      </c>
      <c r="AC22" s="136">
        <v>30</v>
      </c>
      <c r="AD22" s="136">
        <v>15</v>
      </c>
      <c r="AE22" s="136">
        <v>30</v>
      </c>
    </row>
    <row r="23" spans="1:31" ht="13.5" customHeight="1" x14ac:dyDescent="0.25">
      <c r="A23" s="128"/>
      <c r="B23" s="119"/>
      <c r="C23" s="129"/>
      <c r="D23" s="130">
        <v>10</v>
      </c>
      <c r="E23" s="131"/>
      <c r="F23" s="132"/>
      <c r="G23" s="132"/>
      <c r="H23" s="132" t="s">
        <v>140</v>
      </c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3"/>
      <c r="U23" s="132"/>
      <c r="V23" s="134"/>
      <c r="W23" s="135"/>
      <c r="X23" s="105"/>
      <c r="Y23" s="105"/>
      <c r="Z23" s="136">
        <v>3</v>
      </c>
      <c r="AA23" s="329"/>
      <c r="AB23" s="136">
        <v>15</v>
      </c>
      <c r="AC23" s="136">
        <v>10</v>
      </c>
      <c r="AD23" s="136">
        <v>30</v>
      </c>
      <c r="AE23" s="136">
        <v>30</v>
      </c>
    </row>
    <row r="24" spans="1:31" ht="13.5" customHeight="1" x14ac:dyDescent="0.25">
      <c r="A24" s="128"/>
      <c r="B24" s="119"/>
      <c r="C24" s="129"/>
      <c r="D24" s="130">
        <v>-5</v>
      </c>
      <c r="E24" s="131"/>
      <c r="F24" s="132"/>
      <c r="G24" s="132"/>
      <c r="H24" s="132"/>
      <c r="I24" s="132"/>
      <c r="J24" s="132"/>
      <c r="K24" s="132"/>
      <c r="L24" s="132" t="s">
        <v>140</v>
      </c>
      <c r="M24" s="132"/>
      <c r="N24" s="132"/>
      <c r="O24" s="132"/>
      <c r="P24" s="132"/>
      <c r="Q24" s="132"/>
      <c r="R24" s="132"/>
      <c r="S24" s="132"/>
      <c r="T24" s="133"/>
      <c r="U24" s="132"/>
      <c r="V24" s="134"/>
      <c r="W24" s="135"/>
      <c r="X24" s="105"/>
      <c r="Y24" s="105"/>
      <c r="Z24" s="136">
        <v>4</v>
      </c>
      <c r="AA24" s="286"/>
      <c r="AB24" s="136">
        <v>30</v>
      </c>
      <c r="AC24" s="136">
        <v>30</v>
      </c>
      <c r="AD24" s="136">
        <v>30</v>
      </c>
      <c r="AE24" s="136">
        <v>30</v>
      </c>
    </row>
    <row r="25" spans="1:31" ht="13.5" customHeight="1" x14ac:dyDescent="0.25">
      <c r="A25" s="128"/>
      <c r="B25" s="119"/>
      <c r="C25" s="129"/>
      <c r="D25" s="130">
        <v>55</v>
      </c>
      <c r="E25" s="131"/>
      <c r="F25" s="132"/>
      <c r="G25" s="132"/>
      <c r="H25" s="132"/>
      <c r="I25" s="132"/>
      <c r="J25" s="132"/>
      <c r="K25" s="132"/>
      <c r="L25" s="132"/>
      <c r="M25" s="132" t="s">
        <v>140</v>
      </c>
      <c r="N25" s="132"/>
      <c r="O25" s="132"/>
      <c r="P25" s="132"/>
      <c r="Q25" s="132"/>
      <c r="R25" s="132"/>
      <c r="S25" s="132"/>
      <c r="T25" s="133"/>
      <c r="U25" s="132"/>
      <c r="V25" s="134"/>
      <c r="W25" s="135"/>
      <c r="X25" s="105"/>
      <c r="Y25" s="105"/>
      <c r="Z25" s="136">
        <v>5</v>
      </c>
      <c r="AA25" s="328" t="s">
        <v>142</v>
      </c>
      <c r="AB25" s="136">
        <v>-5</v>
      </c>
      <c r="AC25" s="136">
        <v>15</v>
      </c>
      <c r="AD25" s="136">
        <v>30</v>
      </c>
      <c r="AE25" s="136" t="s">
        <v>162</v>
      </c>
    </row>
    <row r="26" spans="1:31" ht="13.5" customHeight="1" x14ac:dyDescent="0.25">
      <c r="A26" s="128"/>
      <c r="B26" s="119"/>
      <c r="C26" s="129"/>
      <c r="D26" s="130">
        <v>1</v>
      </c>
      <c r="E26" s="131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 t="s">
        <v>140</v>
      </c>
      <c r="Q26" s="132"/>
      <c r="R26" s="132"/>
      <c r="S26" s="132"/>
      <c r="T26" s="133"/>
      <c r="U26" s="132"/>
      <c r="V26" s="134"/>
      <c r="W26" s="135"/>
      <c r="X26" s="105"/>
      <c r="Y26" s="105"/>
      <c r="Z26" s="136">
        <v>6</v>
      </c>
      <c r="AA26" s="329"/>
      <c r="AB26" s="136">
        <v>55</v>
      </c>
      <c r="AC26" s="136">
        <v>15</v>
      </c>
      <c r="AD26" s="136">
        <v>30</v>
      </c>
      <c r="AE26" s="136" t="s">
        <v>162</v>
      </c>
    </row>
    <row r="27" spans="1:31" ht="13.5" customHeight="1" x14ac:dyDescent="0.25">
      <c r="A27" s="128"/>
      <c r="B27" s="119"/>
      <c r="C27" s="129"/>
      <c r="D27" s="130">
        <v>50</v>
      </c>
      <c r="E27" s="131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 t="s">
        <v>140</v>
      </c>
      <c r="R27" s="132"/>
      <c r="S27" s="132"/>
      <c r="T27" s="133"/>
      <c r="U27" s="132"/>
      <c r="V27" s="134"/>
      <c r="W27" s="135"/>
      <c r="X27" s="105"/>
      <c r="Y27" s="105"/>
      <c r="Z27" s="136">
        <v>7</v>
      </c>
      <c r="AA27" s="329"/>
      <c r="AB27" s="136">
        <v>30</v>
      </c>
      <c r="AC27" s="136">
        <v>-5</v>
      </c>
      <c r="AD27" s="136">
        <v>15</v>
      </c>
      <c r="AE27" s="136" t="s">
        <v>162</v>
      </c>
    </row>
    <row r="28" spans="1:31" ht="13.5" customHeight="1" x14ac:dyDescent="0.25">
      <c r="A28" s="128"/>
      <c r="B28" s="119"/>
      <c r="C28" s="129"/>
      <c r="D28" s="130">
        <v>0</v>
      </c>
      <c r="E28" s="131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3" t="s">
        <v>140</v>
      </c>
      <c r="U28" s="132"/>
      <c r="V28" s="134"/>
      <c r="W28" s="135"/>
      <c r="X28" s="105"/>
      <c r="Y28" s="105"/>
      <c r="Z28" s="136">
        <v>8</v>
      </c>
      <c r="AA28" s="329"/>
      <c r="AB28" s="136">
        <v>30</v>
      </c>
      <c r="AC28" s="136">
        <v>55</v>
      </c>
      <c r="AD28" s="136">
        <v>15</v>
      </c>
      <c r="AE28" s="136" t="s">
        <v>162</v>
      </c>
    </row>
    <row r="29" spans="1:31" ht="13.5" customHeight="1" x14ac:dyDescent="0.25">
      <c r="A29" s="128"/>
      <c r="B29" s="119"/>
      <c r="C29" s="129"/>
      <c r="D29" s="130">
        <v>51</v>
      </c>
      <c r="E29" s="131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3"/>
      <c r="U29" s="132" t="s">
        <v>140</v>
      </c>
      <c r="V29" s="134"/>
      <c r="W29" s="135"/>
      <c r="X29" s="105"/>
      <c r="Y29" s="105"/>
      <c r="Z29" s="136">
        <v>9</v>
      </c>
      <c r="AA29" s="329"/>
      <c r="AB29" s="136">
        <v>15</v>
      </c>
      <c r="AC29" s="136">
        <v>30</v>
      </c>
      <c r="AD29" s="136">
        <v>-5</v>
      </c>
      <c r="AE29" s="136" t="s">
        <v>162</v>
      </c>
    </row>
    <row r="30" spans="1:31" ht="13.5" customHeight="1" x14ac:dyDescent="0.25">
      <c r="A30" s="128"/>
      <c r="B30" s="119" t="s">
        <v>163</v>
      </c>
      <c r="C30" s="129"/>
      <c r="D30" s="139"/>
      <c r="E30" s="131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3"/>
      <c r="U30" s="132"/>
      <c r="V30" s="134"/>
      <c r="W30" s="135"/>
      <c r="X30" s="105"/>
      <c r="Y30" s="105"/>
      <c r="Z30" s="136">
        <v>10</v>
      </c>
      <c r="AA30" s="286"/>
      <c r="AB30" s="136">
        <v>15</v>
      </c>
      <c r="AC30" s="136">
        <v>30</v>
      </c>
      <c r="AD30" s="136">
        <v>55</v>
      </c>
      <c r="AE30" s="136" t="s">
        <v>162</v>
      </c>
    </row>
    <row r="31" spans="1:31" ht="13.5" customHeight="1" x14ac:dyDescent="0.25">
      <c r="A31" s="128"/>
      <c r="B31" s="119"/>
      <c r="C31" s="129"/>
      <c r="D31" s="130">
        <v>10</v>
      </c>
      <c r="E31" s="131"/>
      <c r="F31" s="132" t="s">
        <v>140</v>
      </c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3"/>
      <c r="U31" s="132"/>
      <c r="V31" s="134"/>
      <c r="W31" s="135"/>
      <c r="X31" s="105"/>
      <c r="Y31" s="105"/>
      <c r="Z31" s="136">
        <v>11</v>
      </c>
      <c r="AA31" s="328" t="s">
        <v>143</v>
      </c>
      <c r="AB31" s="136">
        <v>1</v>
      </c>
      <c r="AC31" s="136">
        <v>1</v>
      </c>
      <c r="AD31" s="136">
        <v>1</v>
      </c>
      <c r="AE31" s="136">
        <v>1</v>
      </c>
    </row>
    <row r="32" spans="1:31" ht="13.5" customHeight="1" x14ac:dyDescent="0.25">
      <c r="A32" s="128"/>
      <c r="B32" s="119"/>
      <c r="C32" s="129"/>
      <c r="D32" s="130">
        <v>15</v>
      </c>
      <c r="E32" s="131"/>
      <c r="F32" s="132"/>
      <c r="G32" s="132" t="s">
        <v>140</v>
      </c>
      <c r="H32" s="132"/>
      <c r="I32" s="132"/>
      <c r="J32" s="132"/>
      <c r="K32" s="132"/>
      <c r="L32" s="132" t="s">
        <v>140</v>
      </c>
      <c r="M32" s="132" t="s">
        <v>140</v>
      </c>
      <c r="N32" s="132"/>
      <c r="O32" s="132"/>
      <c r="P32" s="132"/>
      <c r="Q32" s="132"/>
      <c r="R32" s="132"/>
      <c r="S32" s="132"/>
      <c r="T32" s="133" t="s">
        <v>140</v>
      </c>
      <c r="U32" s="132" t="s">
        <v>140</v>
      </c>
      <c r="V32" s="134"/>
      <c r="W32" s="135"/>
      <c r="X32" s="105"/>
      <c r="Y32" s="105"/>
      <c r="Z32" s="136">
        <v>12</v>
      </c>
      <c r="AA32" s="286"/>
      <c r="AB32" s="136">
        <v>50</v>
      </c>
      <c r="AC32" s="136">
        <v>50</v>
      </c>
      <c r="AD32" s="136">
        <v>50</v>
      </c>
      <c r="AE32" s="136">
        <v>50</v>
      </c>
    </row>
    <row r="33" spans="1:31" ht="13.5" customHeight="1" x14ac:dyDescent="0.25">
      <c r="A33" s="128"/>
      <c r="B33" s="119"/>
      <c r="C33" s="129"/>
      <c r="D33" s="130">
        <v>30</v>
      </c>
      <c r="E33" s="131"/>
      <c r="F33" s="132"/>
      <c r="G33" s="132"/>
      <c r="H33" s="132" t="s">
        <v>140</v>
      </c>
      <c r="I33" s="132" t="s">
        <v>140</v>
      </c>
      <c r="J33" s="132" t="s">
        <v>140</v>
      </c>
      <c r="K33" s="132" t="s">
        <v>140</v>
      </c>
      <c r="L33" s="132"/>
      <c r="M33" s="132"/>
      <c r="N33" s="132"/>
      <c r="O33" s="132"/>
      <c r="P33" s="132"/>
      <c r="Q33" s="132"/>
      <c r="R33" s="132" t="s">
        <v>140</v>
      </c>
      <c r="S33" s="132" t="s">
        <v>140</v>
      </c>
      <c r="T33" s="133"/>
      <c r="U33" s="132"/>
      <c r="V33" s="134"/>
      <c r="W33" s="135"/>
      <c r="X33" s="105"/>
      <c r="Y33" s="105"/>
      <c r="Z33" s="136">
        <v>13</v>
      </c>
      <c r="AA33" s="328" t="s">
        <v>144</v>
      </c>
      <c r="AB33" s="136">
        <v>0</v>
      </c>
      <c r="AC33" s="136">
        <v>15</v>
      </c>
      <c r="AD33" s="136">
        <v>30</v>
      </c>
      <c r="AE33" s="136" t="s">
        <v>162</v>
      </c>
    </row>
    <row r="34" spans="1:31" ht="13.5" customHeight="1" x14ac:dyDescent="0.25">
      <c r="A34" s="128"/>
      <c r="B34" s="119"/>
      <c r="C34" s="129"/>
      <c r="D34" s="130">
        <v>-5</v>
      </c>
      <c r="E34" s="131"/>
      <c r="F34" s="132"/>
      <c r="G34" s="132"/>
      <c r="H34" s="132"/>
      <c r="I34" s="132"/>
      <c r="J34" s="132"/>
      <c r="K34" s="132"/>
      <c r="L34" s="132"/>
      <c r="M34" s="132"/>
      <c r="N34" s="132" t="s">
        <v>140</v>
      </c>
      <c r="O34" s="132"/>
      <c r="P34" s="132"/>
      <c r="Q34" s="132"/>
      <c r="R34" s="132"/>
      <c r="S34" s="132"/>
      <c r="T34" s="133"/>
      <c r="U34" s="132"/>
      <c r="V34" s="134"/>
      <c r="W34" s="135"/>
      <c r="X34" s="105"/>
      <c r="Y34" s="105"/>
      <c r="Z34" s="136">
        <v>14</v>
      </c>
      <c r="AA34" s="329"/>
      <c r="AB34" s="136">
        <v>51</v>
      </c>
      <c r="AC34" s="136">
        <v>15</v>
      </c>
      <c r="AD34" s="136">
        <v>30</v>
      </c>
      <c r="AE34" s="136" t="s">
        <v>162</v>
      </c>
    </row>
    <row r="35" spans="1:31" ht="13.5" customHeight="1" x14ac:dyDescent="0.25">
      <c r="A35" s="128"/>
      <c r="B35" s="119"/>
      <c r="C35" s="129"/>
      <c r="D35" s="130">
        <v>55</v>
      </c>
      <c r="E35" s="131"/>
      <c r="F35" s="132"/>
      <c r="G35" s="132"/>
      <c r="H35" s="132"/>
      <c r="I35" s="132"/>
      <c r="J35" s="132"/>
      <c r="K35" s="132"/>
      <c r="L35" s="132"/>
      <c r="M35" s="132"/>
      <c r="N35" s="132"/>
      <c r="O35" s="132" t="s">
        <v>140</v>
      </c>
      <c r="P35" s="132"/>
      <c r="Q35" s="132"/>
      <c r="R35" s="132"/>
      <c r="S35" s="132"/>
      <c r="T35" s="133"/>
      <c r="U35" s="132"/>
      <c r="V35" s="134"/>
      <c r="W35" s="135"/>
      <c r="X35" s="105"/>
      <c r="Y35" s="105"/>
      <c r="Z35" s="136">
        <v>15</v>
      </c>
      <c r="AA35" s="329"/>
      <c r="AB35" s="136">
        <v>30</v>
      </c>
      <c r="AC35" s="136">
        <v>0</v>
      </c>
      <c r="AD35" s="136">
        <v>15</v>
      </c>
      <c r="AE35" s="136" t="s">
        <v>162</v>
      </c>
    </row>
    <row r="36" spans="1:31" ht="13.5" customHeight="1" x14ac:dyDescent="0.25">
      <c r="A36" s="128"/>
      <c r="B36" s="119"/>
      <c r="C36" s="129"/>
      <c r="D36" s="130">
        <v>1</v>
      </c>
      <c r="E36" s="131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 t="s">
        <v>140</v>
      </c>
      <c r="Q36" s="132"/>
      <c r="R36" s="132"/>
      <c r="S36" s="132"/>
      <c r="T36" s="133"/>
      <c r="U36" s="132"/>
      <c r="V36" s="134"/>
      <c r="W36" s="135"/>
      <c r="X36" s="105"/>
      <c r="Y36" s="105"/>
      <c r="Z36" s="136">
        <v>16</v>
      </c>
      <c r="AA36" s="329"/>
      <c r="AB36" s="136">
        <v>30</v>
      </c>
      <c r="AC36" s="136">
        <v>51</v>
      </c>
      <c r="AD36" s="136">
        <v>15</v>
      </c>
      <c r="AE36" s="136" t="s">
        <v>162</v>
      </c>
    </row>
    <row r="37" spans="1:31" ht="13.5" customHeight="1" x14ac:dyDescent="0.25">
      <c r="A37" s="128"/>
      <c r="B37" s="119"/>
      <c r="C37" s="129"/>
      <c r="D37" s="130">
        <v>50</v>
      </c>
      <c r="E37" s="131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 t="s">
        <v>140</v>
      </c>
      <c r="R37" s="132"/>
      <c r="S37" s="132"/>
      <c r="T37" s="133"/>
      <c r="U37" s="132"/>
      <c r="V37" s="134"/>
      <c r="W37" s="135"/>
      <c r="X37" s="105"/>
      <c r="Y37" s="105"/>
      <c r="Z37" s="136">
        <v>17</v>
      </c>
      <c r="AA37" s="329"/>
      <c r="AB37" s="136">
        <v>15</v>
      </c>
      <c r="AC37" s="136">
        <v>30</v>
      </c>
      <c r="AD37" s="136">
        <v>0</v>
      </c>
      <c r="AE37" s="136" t="s">
        <v>162</v>
      </c>
    </row>
    <row r="38" spans="1:31" ht="13.5" customHeight="1" x14ac:dyDescent="0.25">
      <c r="A38" s="128"/>
      <c r="B38" s="119"/>
      <c r="C38" s="129"/>
      <c r="D38" s="130">
        <v>0</v>
      </c>
      <c r="E38" s="131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3"/>
      <c r="U38" s="132"/>
      <c r="V38" s="134" t="s">
        <v>140</v>
      </c>
      <c r="W38" s="135"/>
      <c r="X38" s="105"/>
      <c r="Y38" s="105"/>
      <c r="Z38" s="136">
        <v>18</v>
      </c>
      <c r="AA38" s="286"/>
      <c r="AB38" s="136">
        <v>15</v>
      </c>
      <c r="AC38" s="136">
        <v>30</v>
      </c>
      <c r="AD38" s="136">
        <v>51</v>
      </c>
      <c r="AE38" s="136" t="s">
        <v>162</v>
      </c>
    </row>
    <row r="39" spans="1:31" ht="13.5" customHeight="1" x14ac:dyDescent="0.25">
      <c r="A39" s="128"/>
      <c r="B39" s="140"/>
      <c r="C39" s="141"/>
      <c r="D39" s="142">
        <v>51</v>
      </c>
      <c r="E39" s="143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5"/>
      <c r="U39" s="144"/>
      <c r="V39" s="146"/>
      <c r="W39" s="147" t="s">
        <v>140</v>
      </c>
      <c r="X39" s="105"/>
      <c r="Y39" s="105"/>
      <c r="Z39" s="105"/>
      <c r="AA39" s="105"/>
      <c r="AB39" s="105"/>
      <c r="AC39" s="105"/>
      <c r="AD39" s="105"/>
      <c r="AE39" s="105"/>
    </row>
    <row r="40" spans="1:31" ht="13.5" customHeight="1" x14ac:dyDescent="0.25">
      <c r="A40" s="148" t="s">
        <v>164</v>
      </c>
      <c r="B40" s="149" t="s">
        <v>165</v>
      </c>
      <c r="C40" s="150"/>
      <c r="D40" s="151"/>
      <c r="E40" s="152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53"/>
      <c r="T40" s="153"/>
      <c r="U40" s="153"/>
      <c r="V40" s="154"/>
      <c r="W40" s="127"/>
      <c r="X40" s="105"/>
      <c r="Y40" s="105"/>
      <c r="Z40" s="105"/>
      <c r="AA40" s="105"/>
      <c r="AB40" s="105"/>
      <c r="AC40" s="105"/>
      <c r="AD40" s="105"/>
      <c r="AE40" s="105"/>
    </row>
    <row r="41" spans="1:31" ht="13.5" customHeight="1" x14ac:dyDescent="0.25">
      <c r="A41" s="155"/>
      <c r="B41" s="156"/>
      <c r="C41" s="157"/>
      <c r="D41" s="158">
        <v>30</v>
      </c>
      <c r="E41" s="159"/>
      <c r="F41" s="132" t="s">
        <v>140</v>
      </c>
      <c r="G41" s="132" t="s">
        <v>140</v>
      </c>
      <c r="H41" s="132" t="s">
        <v>140</v>
      </c>
      <c r="I41" s="132" t="s">
        <v>140</v>
      </c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4"/>
      <c r="W41" s="135"/>
      <c r="X41" s="105"/>
      <c r="Y41" s="105"/>
      <c r="Z41" s="105"/>
      <c r="AA41" s="105"/>
      <c r="AB41" s="105"/>
      <c r="AC41" s="105"/>
      <c r="AD41" s="105"/>
      <c r="AE41" s="105"/>
    </row>
    <row r="42" spans="1:31" ht="13.5" customHeight="1" x14ac:dyDescent="0.25">
      <c r="A42" s="155"/>
      <c r="B42" s="156"/>
      <c r="C42" s="157"/>
      <c r="D42" s="158">
        <v>1</v>
      </c>
      <c r="E42" s="159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 t="s">
        <v>140</v>
      </c>
      <c r="Q42" s="132"/>
      <c r="R42" s="132"/>
      <c r="S42" s="132"/>
      <c r="T42" s="132"/>
      <c r="U42" s="132"/>
      <c r="V42" s="134"/>
      <c r="W42" s="135"/>
      <c r="X42" s="105"/>
      <c r="Y42" s="105"/>
      <c r="Z42" s="105"/>
      <c r="AA42" s="105"/>
      <c r="AB42" s="105"/>
      <c r="AC42" s="105"/>
      <c r="AD42" s="105"/>
      <c r="AE42" s="105"/>
    </row>
    <row r="43" spans="1:31" ht="13.5" customHeight="1" x14ac:dyDescent="0.25">
      <c r="A43" s="155"/>
      <c r="B43" s="156"/>
      <c r="C43" s="160"/>
      <c r="D43" s="158">
        <v>50</v>
      </c>
      <c r="E43" s="161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 t="s">
        <v>140</v>
      </c>
      <c r="R43" s="132"/>
      <c r="S43" s="132"/>
      <c r="T43" s="132"/>
      <c r="U43" s="132"/>
      <c r="V43" s="134"/>
      <c r="W43" s="135"/>
      <c r="X43" s="105"/>
      <c r="Y43" s="105"/>
      <c r="Z43" s="105"/>
      <c r="AA43" s="105"/>
      <c r="AB43" s="105"/>
      <c r="AC43" s="105"/>
      <c r="AD43" s="105"/>
      <c r="AE43" s="105"/>
    </row>
    <row r="44" spans="1:31" ht="13.5" customHeight="1" x14ac:dyDescent="0.25">
      <c r="A44" s="155"/>
      <c r="B44" s="156" t="s">
        <v>166</v>
      </c>
      <c r="C44" s="160"/>
      <c r="D44" s="158"/>
      <c r="E44" s="161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4"/>
      <c r="W44" s="135"/>
      <c r="X44" s="105"/>
      <c r="Y44" s="105"/>
      <c r="Z44" s="105"/>
      <c r="AA44" s="105"/>
      <c r="AB44" s="105"/>
      <c r="AC44" s="105"/>
      <c r="AD44" s="105"/>
      <c r="AE44" s="105"/>
    </row>
    <row r="45" spans="1:31" ht="13.5" customHeight="1" x14ac:dyDescent="0.25">
      <c r="A45" s="155"/>
      <c r="B45" s="156"/>
      <c r="C45" s="160"/>
      <c r="D45" s="158" t="s">
        <v>162</v>
      </c>
      <c r="E45" s="161"/>
      <c r="F45" s="132"/>
      <c r="G45" s="132"/>
      <c r="H45" s="132"/>
      <c r="I45" s="132"/>
      <c r="J45" s="132" t="s">
        <v>140</v>
      </c>
      <c r="K45" s="132" t="s">
        <v>140</v>
      </c>
      <c r="L45" s="132" t="s">
        <v>140</v>
      </c>
      <c r="M45" s="132" t="s">
        <v>140</v>
      </c>
      <c r="N45" s="132" t="s">
        <v>140</v>
      </c>
      <c r="O45" s="132" t="s">
        <v>140</v>
      </c>
      <c r="P45" s="132"/>
      <c r="Q45" s="132"/>
      <c r="R45" s="132" t="s">
        <v>140</v>
      </c>
      <c r="S45" s="132" t="s">
        <v>140</v>
      </c>
      <c r="T45" s="132" t="s">
        <v>140</v>
      </c>
      <c r="U45" s="132" t="s">
        <v>140</v>
      </c>
      <c r="V45" s="134" t="s">
        <v>140</v>
      </c>
      <c r="W45" s="135" t="s">
        <v>140</v>
      </c>
      <c r="X45" s="105"/>
      <c r="Y45" s="105"/>
      <c r="Z45" s="105"/>
      <c r="AA45" s="105"/>
      <c r="AB45" s="105"/>
      <c r="AC45" s="105"/>
      <c r="AD45" s="105"/>
      <c r="AE45" s="105"/>
    </row>
    <row r="46" spans="1:31" ht="13.5" customHeight="1" x14ac:dyDescent="0.25">
      <c r="A46" s="155"/>
      <c r="B46" s="156" t="s">
        <v>167</v>
      </c>
      <c r="C46" s="160"/>
      <c r="D46" s="158"/>
      <c r="E46" s="161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4"/>
      <c r="W46" s="135"/>
      <c r="X46" s="105"/>
      <c r="Y46" s="105"/>
      <c r="Z46" s="105"/>
      <c r="AA46" s="105"/>
      <c r="AB46" s="105"/>
      <c r="AC46" s="105"/>
      <c r="AD46" s="105"/>
      <c r="AE46" s="105"/>
    </row>
    <row r="47" spans="1:31" ht="13.5" customHeight="1" x14ac:dyDescent="0.25">
      <c r="A47" s="155"/>
      <c r="B47" s="156"/>
      <c r="C47" s="160"/>
      <c r="D47" s="158"/>
      <c r="E47" s="161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4"/>
      <c r="W47" s="135"/>
      <c r="X47" s="105"/>
      <c r="Y47" s="105"/>
      <c r="Z47" s="105"/>
      <c r="AA47" s="105"/>
      <c r="AB47" s="105"/>
      <c r="AC47" s="105"/>
      <c r="AD47" s="105"/>
      <c r="AE47" s="105"/>
    </row>
    <row r="48" spans="1:31" ht="13.5" customHeight="1" x14ac:dyDescent="0.25">
      <c r="A48" s="155"/>
      <c r="B48" s="162"/>
      <c r="C48" s="163"/>
      <c r="D48" s="164"/>
      <c r="E48" s="165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44"/>
      <c r="T48" s="144"/>
      <c r="U48" s="144"/>
      <c r="V48" s="146"/>
      <c r="W48" s="167"/>
      <c r="X48" s="105"/>
      <c r="Y48" s="105"/>
      <c r="Z48" s="105"/>
      <c r="AA48" s="105"/>
      <c r="AB48" s="105"/>
      <c r="AC48" s="105"/>
      <c r="AD48" s="105"/>
      <c r="AE48" s="105"/>
    </row>
    <row r="49" spans="1:31" ht="13.5" customHeight="1" x14ac:dyDescent="0.2">
      <c r="A49" s="148" t="s">
        <v>168</v>
      </c>
      <c r="B49" s="330" t="s">
        <v>169</v>
      </c>
      <c r="C49" s="331"/>
      <c r="D49" s="332"/>
      <c r="E49" s="168"/>
      <c r="F49" s="169" t="s">
        <v>102</v>
      </c>
      <c r="G49" s="169" t="s">
        <v>102</v>
      </c>
      <c r="H49" s="169" t="s">
        <v>102</v>
      </c>
      <c r="I49" s="169" t="s">
        <v>102</v>
      </c>
      <c r="J49" s="169" t="s">
        <v>64</v>
      </c>
      <c r="K49" s="169" t="s">
        <v>64</v>
      </c>
      <c r="L49" s="169" t="s">
        <v>64</v>
      </c>
      <c r="M49" s="169" t="s">
        <v>64</v>
      </c>
      <c r="N49" s="169" t="s">
        <v>64</v>
      </c>
      <c r="O49" s="169" t="s">
        <v>64</v>
      </c>
      <c r="P49" s="169" t="s">
        <v>103</v>
      </c>
      <c r="Q49" s="169" t="s">
        <v>103</v>
      </c>
      <c r="R49" s="169" t="s">
        <v>103</v>
      </c>
      <c r="S49" s="169" t="s">
        <v>103</v>
      </c>
      <c r="T49" s="169" t="s">
        <v>103</v>
      </c>
      <c r="U49" s="169" t="s">
        <v>103</v>
      </c>
      <c r="V49" s="170" t="s">
        <v>103</v>
      </c>
      <c r="W49" s="171" t="s">
        <v>103</v>
      </c>
      <c r="X49" s="105"/>
      <c r="Y49" s="105"/>
      <c r="Z49" s="105"/>
      <c r="AA49" s="105"/>
      <c r="AB49" s="105"/>
      <c r="AC49" s="105"/>
      <c r="AD49" s="105"/>
      <c r="AE49" s="105"/>
    </row>
    <row r="50" spans="1:31" ht="13.5" customHeight="1" x14ac:dyDescent="0.2">
      <c r="A50" s="155"/>
      <c r="B50" s="333" t="s">
        <v>170</v>
      </c>
      <c r="C50" s="282"/>
      <c r="D50" s="283"/>
      <c r="E50" s="172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4"/>
      <c r="W50" s="175"/>
      <c r="X50" s="105"/>
      <c r="Y50" s="105"/>
      <c r="Z50" s="105"/>
      <c r="AA50" s="105"/>
      <c r="AB50" s="105"/>
      <c r="AC50" s="105"/>
      <c r="AD50" s="105"/>
      <c r="AE50" s="105"/>
    </row>
    <row r="51" spans="1:31" ht="13.5" customHeight="1" x14ac:dyDescent="0.2">
      <c r="A51" s="155"/>
      <c r="B51" s="333" t="s">
        <v>171</v>
      </c>
      <c r="C51" s="282"/>
      <c r="D51" s="283"/>
      <c r="E51" s="136"/>
      <c r="F51" s="176"/>
      <c r="G51" s="176"/>
      <c r="H51" s="176"/>
      <c r="I51" s="176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 s="177"/>
      <c r="W51" s="178"/>
      <c r="X51" s="105"/>
      <c r="Y51" s="105"/>
      <c r="Z51" s="105"/>
      <c r="AA51" s="105"/>
      <c r="AB51" s="105"/>
      <c r="AC51" s="105"/>
      <c r="AD51" s="105"/>
      <c r="AE51" s="105"/>
    </row>
    <row r="52" spans="1:31" ht="13.5" customHeight="1" x14ac:dyDescent="0.2">
      <c r="A52" s="179"/>
      <c r="B52" s="334" t="s">
        <v>172</v>
      </c>
      <c r="C52" s="335"/>
      <c r="D52" s="336"/>
      <c r="E52" s="180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  <c r="Q52" s="181"/>
      <c r="R52" s="181"/>
      <c r="S52" s="181"/>
      <c r="T52" s="181"/>
      <c r="U52" s="181"/>
      <c r="V52" s="182"/>
      <c r="W52" s="183"/>
      <c r="X52" s="105"/>
      <c r="Y52" s="105"/>
      <c r="Z52" s="105"/>
      <c r="AA52" s="105"/>
      <c r="AB52" s="105"/>
      <c r="AC52" s="105"/>
      <c r="AD52" s="105"/>
      <c r="AE52" s="105"/>
    </row>
    <row r="53" spans="1:31" ht="13.5" customHeight="1" x14ac:dyDescent="0.2">
      <c r="A53" s="184"/>
      <c r="B53" s="110"/>
      <c r="C53" s="105"/>
      <c r="D53" s="106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</row>
    <row r="54" spans="1:31" ht="13.5" customHeight="1" x14ac:dyDescent="0.2">
      <c r="A54" s="105"/>
      <c r="B54" s="110"/>
      <c r="C54" s="105"/>
      <c r="D54" s="106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</row>
    <row r="55" spans="1:31" ht="13.5" customHeight="1" x14ac:dyDescent="0.2">
      <c r="A55" s="105"/>
      <c r="B55" s="110"/>
      <c r="C55" s="105"/>
      <c r="D55" s="106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</row>
    <row r="56" spans="1:31" ht="13.5" customHeight="1" x14ac:dyDescent="0.2">
      <c r="A56" s="105"/>
      <c r="B56" s="110"/>
      <c r="C56" s="105"/>
      <c r="D56" s="106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</row>
    <row r="57" spans="1:31" ht="13.5" customHeight="1" x14ac:dyDescent="0.2">
      <c r="A57" s="105"/>
      <c r="B57" s="110"/>
      <c r="C57" s="105"/>
      <c r="D57" s="106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</row>
    <row r="58" spans="1:31" ht="13.5" customHeight="1" x14ac:dyDescent="0.2">
      <c r="A58" s="105"/>
      <c r="B58" s="110"/>
      <c r="C58" s="105"/>
      <c r="D58" s="106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</row>
    <row r="59" spans="1:31" ht="13.5" customHeight="1" x14ac:dyDescent="0.2">
      <c r="A59" s="105"/>
      <c r="B59" s="110"/>
      <c r="C59" s="105"/>
      <c r="D59" s="106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</row>
    <row r="60" spans="1:31" ht="13.5" customHeight="1" x14ac:dyDescent="0.2">
      <c r="A60" s="105"/>
      <c r="B60" s="110"/>
      <c r="C60" s="105"/>
      <c r="D60" s="106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</row>
    <row r="61" spans="1:31" ht="13.5" customHeight="1" x14ac:dyDescent="0.2">
      <c r="A61" s="105"/>
      <c r="B61" s="110"/>
      <c r="C61" s="105"/>
      <c r="D61" s="106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</row>
    <row r="62" spans="1:31" ht="13.5" customHeight="1" x14ac:dyDescent="0.2">
      <c r="A62" s="105"/>
      <c r="B62" s="110"/>
      <c r="C62" s="105"/>
      <c r="D62" s="106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</row>
    <row r="63" spans="1:31" ht="13.5" customHeight="1" x14ac:dyDescent="0.2">
      <c r="A63" s="105"/>
      <c r="B63" s="110"/>
      <c r="C63" s="105"/>
      <c r="D63" s="106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</row>
    <row r="64" spans="1:31" ht="13.5" customHeight="1" x14ac:dyDescent="0.2">
      <c r="A64" s="105"/>
      <c r="B64" s="110"/>
      <c r="C64" s="105"/>
      <c r="D64" s="106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</row>
    <row r="65" spans="1:31" ht="13.5" customHeight="1" x14ac:dyDescent="0.2">
      <c r="A65" s="105"/>
      <c r="B65" s="110"/>
      <c r="C65" s="105"/>
      <c r="D65" s="106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</row>
    <row r="66" spans="1:31" ht="13.5" customHeight="1" x14ac:dyDescent="0.2">
      <c r="A66" s="105"/>
      <c r="B66" s="110"/>
      <c r="C66" s="105"/>
      <c r="D66" s="106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</row>
    <row r="67" spans="1:31" ht="13.5" customHeight="1" x14ac:dyDescent="0.2">
      <c r="A67" s="105"/>
      <c r="B67" s="110"/>
      <c r="C67" s="105"/>
      <c r="D67" s="106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</row>
    <row r="68" spans="1:31" ht="13.5" customHeight="1" x14ac:dyDescent="0.2">
      <c r="A68" s="105"/>
      <c r="B68" s="110"/>
      <c r="C68" s="105"/>
      <c r="D68" s="106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</row>
    <row r="69" spans="1:31" ht="13.5" customHeight="1" x14ac:dyDescent="0.2">
      <c r="A69" s="105"/>
      <c r="B69" s="110"/>
      <c r="C69" s="105"/>
      <c r="D69" s="106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05"/>
      <c r="AD69" s="105"/>
      <c r="AE69" s="105"/>
    </row>
    <row r="70" spans="1:31" ht="13.5" customHeight="1" x14ac:dyDescent="0.2">
      <c r="A70" s="105"/>
      <c r="B70" s="110"/>
      <c r="C70" s="105"/>
      <c r="D70" s="106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05"/>
      <c r="AD70" s="105"/>
      <c r="AE70" s="105"/>
    </row>
    <row r="71" spans="1:31" ht="13.5" customHeight="1" x14ac:dyDescent="0.2">
      <c r="A71" s="105"/>
      <c r="B71" s="110"/>
      <c r="C71" s="105"/>
      <c r="D71" s="106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</row>
    <row r="72" spans="1:31" ht="13.5" customHeight="1" x14ac:dyDescent="0.2">
      <c r="A72" s="105"/>
      <c r="B72" s="110"/>
      <c r="C72" s="105"/>
      <c r="D72" s="106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  <c r="AC72" s="105"/>
      <c r="AD72" s="105"/>
      <c r="AE72" s="105"/>
    </row>
    <row r="73" spans="1:31" ht="13.5" customHeight="1" x14ac:dyDescent="0.2">
      <c r="A73" s="105"/>
      <c r="B73" s="110"/>
      <c r="C73" s="105"/>
      <c r="D73" s="106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  <c r="AC73" s="105"/>
      <c r="AD73" s="105"/>
      <c r="AE73" s="105"/>
    </row>
    <row r="74" spans="1:31" ht="13.5" customHeight="1" x14ac:dyDescent="0.2">
      <c r="A74" s="105"/>
      <c r="B74" s="110"/>
      <c r="C74" s="105"/>
      <c r="D74" s="106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  <c r="AC74" s="105"/>
      <c r="AD74" s="105"/>
      <c r="AE74" s="105"/>
    </row>
    <row r="75" spans="1:31" ht="13.5" customHeight="1" x14ac:dyDescent="0.2">
      <c r="A75" s="105"/>
      <c r="B75" s="110"/>
      <c r="C75" s="105"/>
      <c r="D75" s="106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  <c r="AE75" s="105"/>
    </row>
    <row r="76" spans="1:31" ht="13.5" customHeight="1" x14ac:dyDescent="0.2">
      <c r="A76" s="105"/>
      <c r="B76" s="110"/>
      <c r="C76" s="105"/>
      <c r="D76" s="106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5"/>
      <c r="AD76" s="105"/>
      <c r="AE76" s="105"/>
    </row>
    <row r="77" spans="1:31" ht="13.5" customHeight="1" x14ac:dyDescent="0.2">
      <c r="A77" s="105"/>
      <c r="B77" s="110"/>
      <c r="C77" s="105"/>
      <c r="D77" s="106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5"/>
      <c r="AD77" s="105"/>
      <c r="AE77" s="105"/>
    </row>
    <row r="78" spans="1:31" ht="13.5" customHeight="1" x14ac:dyDescent="0.2">
      <c r="A78" s="105"/>
      <c r="B78" s="110"/>
      <c r="C78" s="105"/>
      <c r="D78" s="106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  <c r="AC78" s="105"/>
      <c r="AD78" s="105"/>
      <c r="AE78" s="105"/>
    </row>
    <row r="79" spans="1:31" ht="13.5" customHeight="1" x14ac:dyDescent="0.2">
      <c r="A79" s="105"/>
      <c r="B79" s="110"/>
      <c r="C79" s="105"/>
      <c r="D79" s="106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  <c r="AE79" s="105"/>
    </row>
    <row r="80" spans="1:31" ht="13.5" customHeight="1" x14ac:dyDescent="0.2">
      <c r="A80" s="105"/>
      <c r="B80" s="110"/>
      <c r="C80" s="105"/>
      <c r="D80" s="106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</row>
    <row r="81" spans="1:31" ht="13.5" customHeight="1" x14ac:dyDescent="0.2">
      <c r="A81" s="105"/>
      <c r="B81" s="110"/>
      <c r="C81" s="105"/>
      <c r="D81" s="106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</row>
    <row r="82" spans="1:31" ht="13.5" customHeight="1" x14ac:dyDescent="0.2">
      <c r="A82" s="105"/>
      <c r="B82" s="110"/>
      <c r="C82" s="105"/>
      <c r="D82" s="106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  <c r="AB82" s="105"/>
      <c r="AC82" s="105"/>
      <c r="AD82" s="105"/>
      <c r="AE82" s="105"/>
    </row>
    <row r="83" spans="1:31" ht="13.5" customHeight="1" x14ac:dyDescent="0.2">
      <c r="A83" s="105"/>
      <c r="B83" s="110"/>
      <c r="C83" s="105"/>
      <c r="D83" s="106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05"/>
      <c r="AE83" s="105"/>
    </row>
    <row r="84" spans="1:31" ht="13.5" customHeight="1" x14ac:dyDescent="0.2">
      <c r="A84" s="105"/>
      <c r="B84" s="110"/>
      <c r="C84" s="105"/>
      <c r="D84" s="106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05"/>
    </row>
    <row r="85" spans="1:31" ht="13.5" customHeight="1" x14ac:dyDescent="0.2">
      <c r="A85" s="105"/>
      <c r="B85" s="110"/>
      <c r="C85" s="105"/>
      <c r="D85" s="106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</row>
    <row r="86" spans="1:31" ht="13.5" customHeight="1" x14ac:dyDescent="0.2">
      <c r="A86" s="105"/>
      <c r="B86" s="110"/>
      <c r="C86" s="105"/>
      <c r="D86" s="106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</row>
    <row r="87" spans="1:31" ht="13.5" customHeight="1" x14ac:dyDescent="0.2">
      <c r="A87" s="105"/>
      <c r="B87" s="110"/>
      <c r="C87" s="105"/>
      <c r="D87" s="106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</row>
    <row r="88" spans="1:31" ht="13.5" customHeight="1" x14ac:dyDescent="0.2">
      <c r="A88" s="105"/>
      <c r="B88" s="110"/>
      <c r="C88" s="105"/>
      <c r="D88" s="106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</row>
    <row r="89" spans="1:31" ht="13.5" customHeight="1" x14ac:dyDescent="0.2">
      <c r="A89" s="105"/>
      <c r="B89" s="110"/>
      <c r="C89" s="105"/>
      <c r="D89" s="106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  <c r="AE89" s="105"/>
    </row>
    <row r="90" spans="1:31" ht="13.5" customHeight="1" x14ac:dyDescent="0.2">
      <c r="A90" s="105"/>
      <c r="B90" s="110"/>
      <c r="C90" s="105"/>
      <c r="D90" s="106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</row>
    <row r="91" spans="1:31" ht="13.5" customHeight="1" x14ac:dyDescent="0.2">
      <c r="A91" s="105"/>
      <c r="B91" s="110"/>
      <c r="C91" s="105"/>
      <c r="D91" s="106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  <c r="AB91" s="105"/>
      <c r="AC91" s="105"/>
      <c r="AD91" s="105"/>
      <c r="AE91" s="105"/>
    </row>
    <row r="92" spans="1:31" ht="13.5" customHeight="1" x14ac:dyDescent="0.2">
      <c r="A92" s="105"/>
      <c r="B92" s="110"/>
      <c r="C92" s="105"/>
      <c r="D92" s="106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  <c r="AC92" s="105"/>
      <c r="AD92" s="105"/>
      <c r="AE92" s="105"/>
    </row>
    <row r="93" spans="1:31" ht="13.5" customHeight="1" x14ac:dyDescent="0.2">
      <c r="A93" s="105"/>
      <c r="B93" s="110"/>
      <c r="C93" s="105"/>
      <c r="D93" s="106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</row>
    <row r="94" spans="1:31" ht="13.5" customHeight="1" x14ac:dyDescent="0.2">
      <c r="A94" s="105"/>
      <c r="B94" s="110"/>
      <c r="C94" s="105"/>
      <c r="D94" s="106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</row>
    <row r="95" spans="1:31" ht="13.5" customHeight="1" x14ac:dyDescent="0.2">
      <c r="A95" s="105"/>
      <c r="B95" s="110"/>
      <c r="C95" s="105"/>
      <c r="D95" s="106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</row>
    <row r="96" spans="1:31" ht="13.5" customHeight="1" x14ac:dyDescent="0.2">
      <c r="A96" s="105"/>
      <c r="B96" s="110"/>
      <c r="C96" s="105"/>
      <c r="D96" s="106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</row>
    <row r="97" spans="1:31" ht="13.5" customHeight="1" x14ac:dyDescent="0.2">
      <c r="A97" s="105"/>
      <c r="B97" s="110"/>
      <c r="C97" s="105"/>
      <c r="D97" s="106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/>
      <c r="AD97" s="105"/>
      <c r="AE97" s="105"/>
    </row>
    <row r="98" spans="1:31" ht="13.5" customHeight="1" x14ac:dyDescent="0.2">
      <c r="A98" s="105"/>
      <c r="B98" s="110"/>
      <c r="C98" s="105"/>
      <c r="D98" s="106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  <c r="AC98" s="105"/>
      <c r="AD98" s="105"/>
      <c r="AE98" s="105"/>
    </row>
    <row r="99" spans="1:31" ht="13.5" customHeight="1" x14ac:dyDescent="0.2">
      <c r="A99" s="105"/>
      <c r="B99" s="110"/>
      <c r="C99" s="105"/>
      <c r="D99" s="106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/>
      <c r="AC99" s="105"/>
      <c r="AD99" s="105"/>
      <c r="AE99" s="105"/>
    </row>
    <row r="100" spans="1:31" ht="13.5" customHeight="1" x14ac:dyDescent="0.2">
      <c r="A100" s="105"/>
      <c r="B100" s="110"/>
      <c r="C100" s="105"/>
      <c r="D100" s="106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  <c r="AE100" s="105"/>
    </row>
    <row r="101" spans="1:31" ht="13.5" customHeight="1" x14ac:dyDescent="0.2">
      <c r="A101" s="105"/>
      <c r="B101" s="110"/>
      <c r="C101" s="105"/>
      <c r="D101" s="106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</row>
    <row r="102" spans="1:31" ht="13.5" customHeight="1" x14ac:dyDescent="0.2">
      <c r="A102" s="105"/>
      <c r="B102" s="110"/>
      <c r="C102" s="105"/>
      <c r="D102" s="106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</row>
    <row r="103" spans="1:31" ht="13.5" customHeight="1" x14ac:dyDescent="0.2">
      <c r="A103" s="105"/>
      <c r="B103" s="110"/>
      <c r="C103" s="105"/>
      <c r="D103" s="106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/>
      <c r="AE103" s="105"/>
    </row>
    <row r="104" spans="1:31" ht="13.5" customHeight="1" x14ac:dyDescent="0.2">
      <c r="A104" s="105"/>
      <c r="B104" s="110"/>
      <c r="C104" s="105"/>
      <c r="D104" s="106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</row>
    <row r="105" spans="1:31" ht="13.5" customHeight="1" x14ac:dyDescent="0.2">
      <c r="A105" s="105"/>
      <c r="B105" s="110"/>
      <c r="C105" s="105"/>
      <c r="D105" s="106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</row>
    <row r="106" spans="1:31" ht="13.5" customHeight="1" x14ac:dyDescent="0.2">
      <c r="A106" s="105"/>
      <c r="B106" s="110"/>
      <c r="C106" s="105"/>
      <c r="D106" s="106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</row>
    <row r="107" spans="1:31" ht="13.5" customHeight="1" x14ac:dyDescent="0.2">
      <c r="A107" s="105"/>
      <c r="B107" s="110"/>
      <c r="C107" s="105"/>
      <c r="D107" s="106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</row>
    <row r="108" spans="1:31" ht="13.5" customHeight="1" x14ac:dyDescent="0.2">
      <c r="A108" s="105"/>
      <c r="B108" s="110"/>
      <c r="C108" s="105"/>
      <c r="D108" s="106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</row>
    <row r="109" spans="1:31" ht="13.5" customHeight="1" x14ac:dyDescent="0.2">
      <c r="A109" s="105"/>
      <c r="B109" s="110"/>
      <c r="C109" s="105"/>
      <c r="D109" s="106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</row>
    <row r="110" spans="1:31" ht="13.5" customHeight="1" x14ac:dyDescent="0.2">
      <c r="A110" s="105"/>
      <c r="B110" s="110"/>
      <c r="C110" s="105"/>
      <c r="D110" s="106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</row>
    <row r="111" spans="1:31" ht="13.5" customHeight="1" x14ac:dyDescent="0.2">
      <c r="A111" s="105"/>
      <c r="B111" s="110"/>
      <c r="C111" s="105"/>
      <c r="D111" s="106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</row>
    <row r="112" spans="1:31" ht="13.5" customHeight="1" x14ac:dyDescent="0.2">
      <c r="A112" s="105"/>
      <c r="B112" s="110"/>
      <c r="C112" s="105"/>
      <c r="D112" s="106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</row>
    <row r="113" spans="1:31" ht="13.5" customHeight="1" x14ac:dyDescent="0.2">
      <c r="A113" s="105"/>
      <c r="B113" s="110"/>
      <c r="C113" s="105"/>
      <c r="D113" s="106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</row>
    <row r="114" spans="1:31" ht="13.5" customHeight="1" x14ac:dyDescent="0.2">
      <c r="A114" s="105"/>
      <c r="B114" s="110"/>
      <c r="C114" s="105"/>
      <c r="D114" s="106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</row>
    <row r="115" spans="1:31" ht="13.5" customHeight="1" x14ac:dyDescent="0.2">
      <c r="A115" s="105"/>
      <c r="B115" s="110"/>
      <c r="C115" s="105"/>
      <c r="D115" s="106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</row>
    <row r="116" spans="1:31" ht="13.5" customHeight="1" x14ac:dyDescent="0.2">
      <c r="A116" s="105"/>
      <c r="B116" s="110"/>
      <c r="C116" s="105"/>
      <c r="D116" s="106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</row>
    <row r="117" spans="1:31" ht="13.5" customHeight="1" x14ac:dyDescent="0.2">
      <c r="A117" s="105"/>
      <c r="B117" s="110"/>
      <c r="C117" s="105"/>
      <c r="D117" s="106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</row>
    <row r="118" spans="1:31" ht="13.5" customHeight="1" x14ac:dyDescent="0.2">
      <c r="A118" s="105"/>
      <c r="B118" s="110"/>
      <c r="C118" s="105"/>
      <c r="D118" s="106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</row>
    <row r="119" spans="1:31" ht="13.5" customHeight="1" x14ac:dyDescent="0.2">
      <c r="A119" s="105"/>
      <c r="B119" s="110"/>
      <c r="C119" s="105"/>
      <c r="D119" s="106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</row>
    <row r="120" spans="1:31" ht="13.5" customHeight="1" x14ac:dyDescent="0.2">
      <c r="A120" s="105"/>
      <c r="B120" s="110"/>
      <c r="C120" s="105"/>
      <c r="D120" s="106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</row>
    <row r="121" spans="1:31" ht="13.5" customHeight="1" x14ac:dyDescent="0.2">
      <c r="A121" s="105"/>
      <c r="B121" s="110"/>
      <c r="C121" s="105"/>
      <c r="D121" s="106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</row>
    <row r="122" spans="1:31" ht="13.5" customHeight="1" x14ac:dyDescent="0.2">
      <c r="A122" s="105"/>
      <c r="B122" s="110"/>
      <c r="C122" s="105"/>
      <c r="D122" s="106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</row>
    <row r="123" spans="1:31" ht="13.5" customHeight="1" x14ac:dyDescent="0.2">
      <c r="A123" s="105"/>
      <c r="B123" s="110"/>
      <c r="C123" s="105"/>
      <c r="D123" s="106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</row>
    <row r="124" spans="1:31" ht="13.5" customHeight="1" x14ac:dyDescent="0.2">
      <c r="A124" s="105"/>
      <c r="B124" s="110"/>
      <c r="C124" s="105"/>
      <c r="D124" s="106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</row>
    <row r="125" spans="1:31" ht="13.5" customHeight="1" x14ac:dyDescent="0.2">
      <c r="A125" s="105"/>
      <c r="B125" s="110"/>
      <c r="C125" s="105"/>
      <c r="D125" s="106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</row>
    <row r="126" spans="1:31" ht="13.5" customHeight="1" x14ac:dyDescent="0.2">
      <c r="A126" s="105"/>
      <c r="B126" s="110"/>
      <c r="C126" s="105"/>
      <c r="D126" s="106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</row>
    <row r="127" spans="1:31" ht="13.5" customHeight="1" x14ac:dyDescent="0.2">
      <c r="A127" s="105"/>
      <c r="B127" s="110"/>
      <c r="C127" s="105"/>
      <c r="D127" s="106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</row>
    <row r="128" spans="1:31" ht="13.5" customHeight="1" x14ac:dyDescent="0.2">
      <c r="A128" s="105"/>
      <c r="B128" s="110"/>
      <c r="C128" s="105"/>
      <c r="D128" s="106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</row>
    <row r="129" spans="1:31" ht="13.5" customHeight="1" x14ac:dyDescent="0.2">
      <c r="A129" s="105"/>
      <c r="B129" s="110"/>
      <c r="C129" s="105"/>
      <c r="D129" s="106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</row>
    <row r="130" spans="1:31" ht="13.5" customHeight="1" x14ac:dyDescent="0.2">
      <c r="A130" s="105"/>
      <c r="B130" s="110"/>
      <c r="C130" s="105"/>
      <c r="D130" s="106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</row>
    <row r="131" spans="1:31" ht="13.5" customHeight="1" x14ac:dyDescent="0.2">
      <c r="A131" s="105"/>
      <c r="B131" s="110"/>
      <c r="C131" s="105"/>
      <c r="D131" s="106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</row>
    <row r="132" spans="1:31" ht="13.5" customHeight="1" x14ac:dyDescent="0.2">
      <c r="A132" s="105"/>
      <c r="B132" s="110"/>
      <c r="C132" s="105"/>
      <c r="D132" s="106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</row>
    <row r="133" spans="1:31" ht="13.5" customHeight="1" x14ac:dyDescent="0.2">
      <c r="A133" s="105"/>
      <c r="B133" s="110"/>
      <c r="C133" s="105"/>
      <c r="D133" s="106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</row>
    <row r="134" spans="1:31" ht="13.5" customHeight="1" x14ac:dyDescent="0.2">
      <c r="A134" s="105"/>
      <c r="B134" s="110"/>
      <c r="C134" s="105"/>
      <c r="D134" s="106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</row>
    <row r="135" spans="1:31" ht="13.5" customHeight="1" x14ac:dyDescent="0.2">
      <c r="A135" s="105"/>
      <c r="B135" s="110"/>
      <c r="C135" s="105"/>
      <c r="D135" s="106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</row>
    <row r="136" spans="1:31" ht="13.5" customHeight="1" x14ac:dyDescent="0.2">
      <c r="A136" s="105"/>
      <c r="B136" s="110"/>
      <c r="C136" s="105"/>
      <c r="D136" s="106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</row>
    <row r="137" spans="1:31" ht="13.5" customHeight="1" x14ac:dyDescent="0.2">
      <c r="A137" s="105"/>
      <c r="B137" s="110"/>
      <c r="C137" s="105"/>
      <c r="D137" s="106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</row>
    <row r="138" spans="1:31" ht="13.5" customHeight="1" x14ac:dyDescent="0.2">
      <c r="A138" s="105"/>
      <c r="B138" s="110"/>
      <c r="C138" s="105"/>
      <c r="D138" s="106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</row>
    <row r="139" spans="1:31" ht="13.5" customHeight="1" x14ac:dyDescent="0.2">
      <c r="A139" s="105"/>
      <c r="B139" s="110"/>
      <c r="C139" s="105"/>
      <c r="D139" s="106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</row>
    <row r="140" spans="1:31" ht="13.5" customHeight="1" x14ac:dyDescent="0.2">
      <c r="A140" s="105"/>
      <c r="B140" s="110"/>
      <c r="C140" s="105"/>
      <c r="D140" s="106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</row>
    <row r="141" spans="1:31" ht="13.5" customHeight="1" x14ac:dyDescent="0.2">
      <c r="A141" s="105"/>
      <c r="B141" s="110"/>
      <c r="C141" s="105"/>
      <c r="D141" s="106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</row>
    <row r="142" spans="1:31" ht="13.5" customHeight="1" x14ac:dyDescent="0.2">
      <c r="A142" s="105"/>
      <c r="B142" s="110"/>
      <c r="C142" s="105"/>
      <c r="D142" s="106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</row>
    <row r="143" spans="1:31" ht="13.5" customHeight="1" x14ac:dyDescent="0.2">
      <c r="A143" s="105"/>
      <c r="B143" s="110"/>
      <c r="C143" s="105"/>
      <c r="D143" s="106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  <c r="AE143" s="105"/>
    </row>
    <row r="144" spans="1:31" ht="13.5" customHeight="1" x14ac:dyDescent="0.2">
      <c r="A144" s="105"/>
      <c r="B144" s="110"/>
      <c r="C144" s="105"/>
      <c r="D144" s="106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/>
      <c r="AC144" s="105"/>
      <c r="AD144" s="105"/>
      <c r="AE144" s="105"/>
    </row>
    <row r="145" spans="1:31" ht="13.5" customHeight="1" x14ac:dyDescent="0.2">
      <c r="A145" s="105"/>
      <c r="B145" s="110"/>
      <c r="C145" s="105"/>
      <c r="D145" s="106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  <c r="AB145" s="105"/>
      <c r="AC145" s="105"/>
      <c r="AD145" s="105"/>
      <c r="AE145" s="105"/>
    </row>
    <row r="146" spans="1:31" ht="13.5" customHeight="1" x14ac:dyDescent="0.2">
      <c r="A146" s="105"/>
      <c r="B146" s="110"/>
      <c r="C146" s="105"/>
      <c r="D146" s="106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  <c r="AC146" s="105"/>
      <c r="AD146" s="105"/>
      <c r="AE146" s="105"/>
    </row>
    <row r="147" spans="1:31" ht="13.5" customHeight="1" x14ac:dyDescent="0.2">
      <c r="A147" s="105"/>
      <c r="B147" s="110"/>
      <c r="C147" s="105"/>
      <c r="D147" s="106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  <c r="AB147" s="105"/>
      <c r="AC147" s="105"/>
      <c r="AD147" s="105"/>
      <c r="AE147" s="105"/>
    </row>
    <row r="148" spans="1:31" ht="13.5" customHeight="1" x14ac:dyDescent="0.2">
      <c r="A148" s="105"/>
      <c r="B148" s="110"/>
      <c r="C148" s="105"/>
      <c r="D148" s="106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  <c r="AB148" s="105"/>
      <c r="AC148" s="105"/>
      <c r="AD148" s="105"/>
      <c r="AE148" s="105"/>
    </row>
    <row r="149" spans="1:31" ht="13.5" customHeight="1" x14ac:dyDescent="0.2">
      <c r="A149" s="105"/>
      <c r="B149" s="110"/>
      <c r="C149" s="105"/>
      <c r="D149" s="106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</row>
    <row r="150" spans="1:31" ht="13.5" customHeight="1" x14ac:dyDescent="0.2">
      <c r="A150" s="105"/>
      <c r="B150" s="110"/>
      <c r="C150" s="105"/>
      <c r="D150" s="106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  <c r="AB150" s="105"/>
      <c r="AC150" s="105"/>
      <c r="AD150" s="105"/>
      <c r="AE150" s="105"/>
    </row>
    <row r="151" spans="1:31" ht="13.5" customHeight="1" x14ac:dyDescent="0.2">
      <c r="A151" s="105"/>
      <c r="B151" s="110"/>
      <c r="C151" s="105"/>
      <c r="D151" s="106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  <c r="AB151" s="105"/>
      <c r="AC151" s="105"/>
      <c r="AD151" s="105"/>
      <c r="AE151" s="105"/>
    </row>
    <row r="152" spans="1:31" ht="13.5" customHeight="1" x14ac:dyDescent="0.2">
      <c r="A152" s="105"/>
      <c r="B152" s="110"/>
      <c r="C152" s="105"/>
      <c r="D152" s="106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</row>
    <row r="153" spans="1:31" ht="13.5" customHeight="1" x14ac:dyDescent="0.2">
      <c r="A153" s="105"/>
      <c r="B153" s="110"/>
      <c r="C153" s="105"/>
      <c r="D153" s="106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/>
      <c r="AC153" s="105"/>
      <c r="AD153" s="105"/>
      <c r="AE153" s="105"/>
    </row>
    <row r="154" spans="1:31" ht="13.5" customHeight="1" x14ac:dyDescent="0.2">
      <c r="A154" s="105"/>
      <c r="B154" s="110"/>
      <c r="C154" s="105"/>
      <c r="D154" s="106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</row>
    <row r="155" spans="1:31" ht="13.5" customHeight="1" x14ac:dyDescent="0.2">
      <c r="A155" s="105"/>
      <c r="B155" s="110"/>
      <c r="C155" s="105"/>
      <c r="D155" s="106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</row>
    <row r="156" spans="1:31" ht="13.5" customHeight="1" x14ac:dyDescent="0.2">
      <c r="A156" s="105"/>
      <c r="B156" s="110"/>
      <c r="C156" s="105"/>
      <c r="D156" s="106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</row>
    <row r="157" spans="1:31" ht="13.5" customHeight="1" x14ac:dyDescent="0.2">
      <c r="A157" s="105"/>
      <c r="B157" s="110"/>
      <c r="C157" s="105"/>
      <c r="D157" s="106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</row>
    <row r="158" spans="1:31" ht="13.5" customHeight="1" x14ac:dyDescent="0.2">
      <c r="A158" s="105"/>
      <c r="B158" s="110"/>
      <c r="C158" s="105"/>
      <c r="D158" s="106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</row>
    <row r="159" spans="1:31" ht="13.5" customHeight="1" x14ac:dyDescent="0.2">
      <c r="A159" s="105"/>
      <c r="B159" s="110"/>
      <c r="C159" s="105"/>
      <c r="D159" s="106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</row>
    <row r="160" spans="1:31" ht="13.5" customHeight="1" x14ac:dyDescent="0.2">
      <c r="A160" s="105"/>
      <c r="B160" s="110"/>
      <c r="C160" s="105"/>
      <c r="D160" s="106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</row>
    <row r="161" spans="1:31" ht="13.5" customHeight="1" x14ac:dyDescent="0.2">
      <c r="A161" s="105"/>
      <c r="B161" s="110"/>
      <c r="C161" s="105"/>
      <c r="D161" s="106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  <c r="AC161" s="105"/>
      <c r="AD161" s="105"/>
      <c r="AE161" s="105"/>
    </row>
    <row r="162" spans="1:31" ht="13.5" customHeight="1" x14ac:dyDescent="0.2">
      <c r="A162" s="105"/>
      <c r="B162" s="110"/>
      <c r="C162" s="105"/>
      <c r="D162" s="106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  <c r="AB162" s="105"/>
      <c r="AC162" s="105"/>
      <c r="AD162" s="105"/>
      <c r="AE162" s="105"/>
    </row>
    <row r="163" spans="1:31" ht="13.5" customHeight="1" x14ac:dyDescent="0.2">
      <c r="A163" s="105"/>
      <c r="B163" s="110"/>
      <c r="C163" s="105"/>
      <c r="D163" s="106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  <c r="AB163" s="105"/>
      <c r="AC163" s="105"/>
      <c r="AD163" s="105"/>
      <c r="AE163" s="105"/>
    </row>
    <row r="164" spans="1:31" ht="13.5" customHeight="1" x14ac:dyDescent="0.2">
      <c r="A164" s="105"/>
      <c r="B164" s="110"/>
      <c r="C164" s="105"/>
      <c r="D164" s="106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</row>
    <row r="165" spans="1:31" ht="13.5" customHeight="1" x14ac:dyDescent="0.2">
      <c r="A165" s="105"/>
      <c r="B165" s="110"/>
      <c r="C165" s="105"/>
      <c r="D165" s="106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</row>
    <row r="166" spans="1:31" ht="13.5" customHeight="1" x14ac:dyDescent="0.2">
      <c r="A166" s="105"/>
      <c r="B166" s="110"/>
      <c r="C166" s="105"/>
      <c r="D166" s="106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</row>
    <row r="167" spans="1:31" ht="13.5" customHeight="1" x14ac:dyDescent="0.2">
      <c r="A167" s="105"/>
      <c r="B167" s="110"/>
      <c r="C167" s="105"/>
      <c r="D167" s="106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</row>
    <row r="168" spans="1:31" ht="13.5" customHeight="1" x14ac:dyDescent="0.2">
      <c r="A168" s="105"/>
      <c r="B168" s="110"/>
      <c r="C168" s="105"/>
      <c r="D168" s="106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</row>
    <row r="169" spans="1:31" ht="13.5" customHeight="1" x14ac:dyDescent="0.2">
      <c r="A169" s="105"/>
      <c r="B169" s="110"/>
      <c r="C169" s="105"/>
      <c r="D169" s="106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</row>
    <row r="170" spans="1:31" ht="13.5" customHeight="1" x14ac:dyDescent="0.2">
      <c r="A170" s="105"/>
      <c r="B170" s="110"/>
      <c r="C170" s="105"/>
      <c r="D170" s="106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</row>
    <row r="171" spans="1:31" ht="13.5" customHeight="1" x14ac:dyDescent="0.2">
      <c r="A171" s="105"/>
      <c r="B171" s="110"/>
      <c r="C171" s="105"/>
      <c r="D171" s="106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</row>
    <row r="172" spans="1:31" ht="13.5" customHeight="1" x14ac:dyDescent="0.2">
      <c r="A172" s="105"/>
      <c r="B172" s="110"/>
      <c r="C172" s="105"/>
      <c r="D172" s="106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</row>
    <row r="173" spans="1:31" ht="13.5" customHeight="1" x14ac:dyDescent="0.2">
      <c r="A173" s="105"/>
      <c r="B173" s="110"/>
      <c r="C173" s="105"/>
      <c r="D173" s="106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</row>
    <row r="174" spans="1:31" ht="13.5" customHeight="1" x14ac:dyDescent="0.2">
      <c r="A174" s="105"/>
      <c r="B174" s="110"/>
      <c r="C174" s="105"/>
      <c r="D174" s="106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</row>
    <row r="175" spans="1:31" ht="13.5" customHeight="1" x14ac:dyDescent="0.2">
      <c r="A175" s="105"/>
      <c r="B175" s="110"/>
      <c r="C175" s="105"/>
      <c r="D175" s="106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</row>
    <row r="176" spans="1:31" ht="13.5" customHeight="1" x14ac:dyDescent="0.2">
      <c r="A176" s="105"/>
      <c r="B176" s="110"/>
      <c r="C176" s="105"/>
      <c r="D176" s="106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</row>
    <row r="177" spans="1:31" ht="13.5" customHeight="1" x14ac:dyDescent="0.2">
      <c r="A177" s="105"/>
      <c r="B177" s="110"/>
      <c r="C177" s="105"/>
      <c r="D177" s="106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</row>
    <row r="178" spans="1:31" ht="13.5" customHeight="1" x14ac:dyDescent="0.2">
      <c r="A178" s="105"/>
      <c r="B178" s="110"/>
      <c r="C178" s="105"/>
      <c r="D178" s="106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/>
      <c r="AC178" s="105"/>
      <c r="AD178" s="105"/>
      <c r="AE178" s="105"/>
    </row>
    <row r="179" spans="1:31" ht="13.5" customHeight="1" x14ac:dyDescent="0.2">
      <c r="A179" s="105"/>
      <c r="B179" s="110"/>
      <c r="C179" s="105"/>
      <c r="D179" s="106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/>
      <c r="AC179" s="105"/>
      <c r="AD179" s="105"/>
      <c r="AE179" s="105"/>
    </row>
    <row r="180" spans="1:31" ht="13.5" customHeight="1" x14ac:dyDescent="0.2">
      <c r="A180" s="105"/>
      <c r="B180" s="110"/>
      <c r="C180" s="105"/>
      <c r="D180" s="106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</row>
    <row r="181" spans="1:31" ht="13.5" customHeight="1" x14ac:dyDescent="0.2">
      <c r="A181" s="105"/>
      <c r="B181" s="110"/>
      <c r="C181" s="105"/>
      <c r="D181" s="106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</row>
    <row r="182" spans="1:31" ht="13.5" customHeight="1" x14ac:dyDescent="0.2">
      <c r="A182" s="105"/>
      <c r="B182" s="110"/>
      <c r="C182" s="105"/>
      <c r="D182" s="106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/>
      <c r="AC182" s="105"/>
      <c r="AD182" s="105"/>
      <c r="AE182" s="105"/>
    </row>
    <row r="183" spans="1:31" ht="13.5" customHeight="1" x14ac:dyDescent="0.2">
      <c r="A183" s="105"/>
      <c r="B183" s="110"/>
      <c r="C183" s="105"/>
      <c r="D183" s="106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</row>
    <row r="184" spans="1:31" ht="13.5" customHeight="1" x14ac:dyDescent="0.2">
      <c r="A184" s="105"/>
      <c r="B184" s="110"/>
      <c r="C184" s="105"/>
      <c r="D184" s="106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/>
      <c r="AC184" s="105"/>
      <c r="AD184" s="105"/>
      <c r="AE184" s="105"/>
    </row>
    <row r="185" spans="1:31" ht="13.5" customHeight="1" x14ac:dyDescent="0.2">
      <c r="A185" s="105"/>
      <c r="B185" s="110"/>
      <c r="C185" s="105"/>
      <c r="D185" s="106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/>
      <c r="AC185" s="105"/>
      <c r="AD185" s="105"/>
      <c r="AE185" s="105"/>
    </row>
    <row r="186" spans="1:31" ht="13.5" customHeight="1" x14ac:dyDescent="0.2">
      <c r="A186" s="105"/>
      <c r="B186" s="110"/>
      <c r="C186" s="105"/>
      <c r="D186" s="106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/>
      <c r="AC186" s="105"/>
      <c r="AD186" s="105"/>
      <c r="AE186" s="105"/>
    </row>
    <row r="187" spans="1:31" ht="13.5" customHeight="1" x14ac:dyDescent="0.2">
      <c r="A187" s="105"/>
      <c r="B187" s="110"/>
      <c r="C187" s="105"/>
      <c r="D187" s="106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</row>
    <row r="188" spans="1:31" ht="13.5" customHeight="1" x14ac:dyDescent="0.2">
      <c r="A188" s="105"/>
      <c r="B188" s="110"/>
      <c r="C188" s="105"/>
      <c r="D188" s="106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</row>
    <row r="189" spans="1:31" ht="13.5" customHeight="1" x14ac:dyDescent="0.2">
      <c r="A189" s="105"/>
      <c r="B189" s="110"/>
      <c r="C189" s="105"/>
      <c r="D189" s="106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</row>
    <row r="190" spans="1:31" ht="13.5" customHeight="1" x14ac:dyDescent="0.2">
      <c r="A190" s="105"/>
      <c r="B190" s="110"/>
      <c r="C190" s="105"/>
      <c r="D190" s="106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</row>
    <row r="191" spans="1:31" ht="13.5" customHeight="1" x14ac:dyDescent="0.2">
      <c r="A191" s="105"/>
      <c r="B191" s="110"/>
      <c r="C191" s="105"/>
      <c r="D191" s="106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</row>
    <row r="192" spans="1:31" ht="13.5" customHeight="1" x14ac:dyDescent="0.2">
      <c r="A192" s="105"/>
      <c r="B192" s="110"/>
      <c r="C192" s="105"/>
      <c r="D192" s="106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</row>
    <row r="193" spans="1:31" ht="13.5" customHeight="1" x14ac:dyDescent="0.2">
      <c r="A193" s="105"/>
      <c r="B193" s="110"/>
      <c r="C193" s="105"/>
      <c r="D193" s="106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  <c r="AB193" s="105"/>
      <c r="AC193" s="105"/>
      <c r="AD193" s="105"/>
      <c r="AE193" s="105"/>
    </row>
    <row r="194" spans="1:31" ht="13.5" customHeight="1" x14ac:dyDescent="0.2">
      <c r="A194" s="105"/>
      <c r="B194" s="110"/>
      <c r="C194" s="105"/>
      <c r="D194" s="106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</row>
    <row r="195" spans="1:31" ht="13.5" customHeight="1" x14ac:dyDescent="0.2">
      <c r="A195" s="105"/>
      <c r="B195" s="110"/>
      <c r="C195" s="105"/>
      <c r="D195" s="106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  <c r="AC195" s="105"/>
      <c r="AD195" s="105"/>
      <c r="AE195" s="105"/>
    </row>
    <row r="196" spans="1:31" ht="13.5" customHeight="1" x14ac:dyDescent="0.2">
      <c r="A196" s="105"/>
      <c r="B196" s="110"/>
      <c r="C196" s="105"/>
      <c r="D196" s="106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</row>
    <row r="197" spans="1:31" ht="13.5" customHeight="1" x14ac:dyDescent="0.2">
      <c r="A197" s="105"/>
      <c r="B197" s="110"/>
      <c r="C197" s="105"/>
      <c r="D197" s="106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  <c r="AC197" s="105"/>
      <c r="AD197" s="105"/>
      <c r="AE197" s="105"/>
    </row>
    <row r="198" spans="1:31" ht="13.5" customHeight="1" x14ac:dyDescent="0.2">
      <c r="A198" s="105"/>
      <c r="B198" s="110"/>
      <c r="C198" s="105"/>
      <c r="D198" s="106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</row>
    <row r="199" spans="1:31" ht="13.5" customHeight="1" x14ac:dyDescent="0.2">
      <c r="A199" s="105"/>
      <c r="B199" s="110"/>
      <c r="C199" s="105"/>
      <c r="D199" s="106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</row>
    <row r="200" spans="1:31" ht="13.5" customHeight="1" x14ac:dyDescent="0.2">
      <c r="A200" s="105"/>
      <c r="B200" s="110"/>
      <c r="C200" s="105"/>
      <c r="D200" s="106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</row>
    <row r="201" spans="1:31" ht="13.5" customHeight="1" x14ac:dyDescent="0.2">
      <c r="A201" s="105"/>
      <c r="B201" s="110"/>
      <c r="C201" s="105"/>
      <c r="D201" s="106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</row>
    <row r="202" spans="1:31" ht="13.5" customHeight="1" x14ac:dyDescent="0.2">
      <c r="A202" s="105"/>
      <c r="B202" s="110"/>
      <c r="C202" s="105"/>
      <c r="D202" s="106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</row>
    <row r="203" spans="1:31" ht="13.5" customHeight="1" x14ac:dyDescent="0.2">
      <c r="A203" s="105"/>
      <c r="B203" s="110"/>
      <c r="C203" s="105"/>
      <c r="D203" s="106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</row>
    <row r="204" spans="1:31" ht="13.5" customHeight="1" x14ac:dyDescent="0.2">
      <c r="A204" s="105"/>
      <c r="B204" s="110"/>
      <c r="C204" s="105"/>
      <c r="D204" s="106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</row>
    <row r="205" spans="1:31" ht="13.5" customHeight="1" x14ac:dyDescent="0.2">
      <c r="A205" s="105"/>
      <c r="B205" s="110"/>
      <c r="C205" s="105"/>
      <c r="D205" s="106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</row>
    <row r="206" spans="1:31" ht="13.5" customHeight="1" x14ac:dyDescent="0.2">
      <c r="A206" s="105"/>
      <c r="B206" s="110"/>
      <c r="C206" s="105"/>
      <c r="D206" s="106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</row>
    <row r="207" spans="1:31" ht="13.5" customHeight="1" x14ac:dyDescent="0.2">
      <c r="A207" s="105"/>
      <c r="B207" s="110"/>
      <c r="C207" s="105"/>
      <c r="D207" s="106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</row>
    <row r="208" spans="1:31" ht="13.5" customHeight="1" x14ac:dyDescent="0.2">
      <c r="A208" s="105"/>
      <c r="B208" s="110"/>
      <c r="C208" s="105"/>
      <c r="D208" s="106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</row>
    <row r="209" spans="1:31" ht="13.5" customHeight="1" x14ac:dyDescent="0.2">
      <c r="A209" s="105"/>
      <c r="B209" s="110"/>
      <c r="C209" s="105"/>
      <c r="D209" s="106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</row>
    <row r="210" spans="1:31" ht="13.5" customHeight="1" x14ac:dyDescent="0.2">
      <c r="A210" s="105"/>
      <c r="B210" s="110"/>
      <c r="C210" s="105"/>
      <c r="D210" s="106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</row>
    <row r="211" spans="1:31" ht="13.5" customHeight="1" x14ac:dyDescent="0.2">
      <c r="A211" s="105"/>
      <c r="B211" s="110"/>
      <c r="C211" s="105"/>
      <c r="D211" s="106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</row>
    <row r="212" spans="1:31" ht="13.5" customHeight="1" x14ac:dyDescent="0.2">
      <c r="A212" s="105"/>
      <c r="B212" s="110"/>
      <c r="C212" s="105"/>
      <c r="D212" s="106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</row>
    <row r="213" spans="1:31" ht="13.5" customHeight="1" x14ac:dyDescent="0.2">
      <c r="A213" s="105"/>
      <c r="B213" s="110"/>
      <c r="C213" s="105"/>
      <c r="D213" s="106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</row>
    <row r="214" spans="1:31" ht="13.5" customHeight="1" x14ac:dyDescent="0.2">
      <c r="A214" s="105"/>
      <c r="B214" s="110"/>
      <c r="C214" s="105"/>
      <c r="D214" s="106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</row>
    <row r="215" spans="1:31" ht="13.5" customHeight="1" x14ac:dyDescent="0.2">
      <c r="A215" s="105"/>
      <c r="B215" s="110"/>
      <c r="C215" s="105"/>
      <c r="D215" s="106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</row>
    <row r="216" spans="1:31" ht="13.5" customHeight="1" x14ac:dyDescent="0.2">
      <c r="A216" s="105"/>
      <c r="B216" s="110"/>
      <c r="C216" s="105"/>
      <c r="D216" s="106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</row>
    <row r="217" spans="1:31" ht="13.5" customHeight="1" x14ac:dyDescent="0.2">
      <c r="A217" s="105"/>
      <c r="B217" s="110"/>
      <c r="C217" s="105"/>
      <c r="D217" s="106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</row>
    <row r="218" spans="1:31" ht="13.5" customHeight="1" x14ac:dyDescent="0.2">
      <c r="A218" s="105"/>
      <c r="B218" s="110"/>
      <c r="C218" s="105"/>
      <c r="D218" s="106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</row>
    <row r="219" spans="1:31" ht="13.5" customHeight="1" x14ac:dyDescent="0.2">
      <c r="A219" s="105"/>
      <c r="B219" s="110"/>
      <c r="C219" s="105"/>
      <c r="D219" s="106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</row>
    <row r="220" spans="1:31" ht="13.5" customHeight="1" x14ac:dyDescent="0.2">
      <c r="A220" s="105"/>
      <c r="B220" s="110"/>
      <c r="C220" s="105"/>
      <c r="D220" s="106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</row>
    <row r="221" spans="1:31" ht="13.5" customHeight="1" x14ac:dyDescent="0.2">
      <c r="A221" s="105"/>
      <c r="B221" s="110"/>
      <c r="C221" s="105"/>
      <c r="D221" s="106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</row>
    <row r="222" spans="1:31" ht="13.5" customHeight="1" x14ac:dyDescent="0.2">
      <c r="A222" s="105"/>
      <c r="B222" s="110"/>
      <c r="C222" s="105"/>
      <c r="D222" s="106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</row>
    <row r="223" spans="1:31" ht="13.5" customHeight="1" x14ac:dyDescent="0.2">
      <c r="A223" s="105"/>
      <c r="B223" s="110"/>
      <c r="C223" s="105"/>
      <c r="D223" s="106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</row>
    <row r="224" spans="1:31" ht="13.5" customHeight="1" x14ac:dyDescent="0.2">
      <c r="A224" s="105"/>
      <c r="B224" s="110"/>
      <c r="C224" s="105"/>
      <c r="D224" s="106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</row>
    <row r="225" spans="1:31" ht="13.5" customHeight="1" x14ac:dyDescent="0.2">
      <c r="A225" s="105"/>
      <c r="B225" s="110"/>
      <c r="C225" s="105"/>
      <c r="D225" s="106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</row>
    <row r="226" spans="1:31" ht="13.5" customHeight="1" x14ac:dyDescent="0.2">
      <c r="A226" s="105"/>
      <c r="B226" s="110"/>
      <c r="C226" s="105"/>
      <c r="D226" s="106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</row>
    <row r="227" spans="1:31" ht="13.5" customHeight="1" x14ac:dyDescent="0.2">
      <c r="A227" s="105"/>
      <c r="B227" s="110"/>
      <c r="C227" s="105"/>
      <c r="D227" s="106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</row>
    <row r="228" spans="1:31" ht="13.5" customHeight="1" x14ac:dyDescent="0.2">
      <c r="A228" s="105"/>
      <c r="B228" s="110"/>
      <c r="C228" s="105"/>
      <c r="D228" s="106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/>
      <c r="AC228" s="105"/>
      <c r="AD228" s="105"/>
      <c r="AE228" s="105"/>
    </row>
    <row r="229" spans="1:31" ht="13.5" customHeight="1" x14ac:dyDescent="0.2">
      <c r="A229" s="105"/>
      <c r="B229" s="110"/>
      <c r="C229" s="105"/>
      <c r="D229" s="106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</row>
    <row r="230" spans="1:31" ht="13.5" customHeight="1" x14ac:dyDescent="0.2">
      <c r="A230" s="105"/>
      <c r="B230" s="110"/>
      <c r="C230" s="105"/>
      <c r="D230" s="106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</row>
    <row r="231" spans="1:31" ht="13.5" customHeight="1" x14ac:dyDescent="0.2">
      <c r="A231" s="105"/>
      <c r="B231" s="110"/>
      <c r="C231" s="105"/>
      <c r="D231" s="106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</row>
    <row r="232" spans="1:31" ht="13.5" customHeight="1" x14ac:dyDescent="0.2">
      <c r="A232" s="105"/>
      <c r="B232" s="110"/>
      <c r="C232" s="105"/>
      <c r="D232" s="106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D232" s="105"/>
      <c r="AE232" s="105"/>
    </row>
    <row r="233" spans="1:31" ht="13.5" customHeight="1" x14ac:dyDescent="0.2">
      <c r="A233" s="105"/>
      <c r="B233" s="110"/>
      <c r="C233" s="105"/>
      <c r="D233" s="106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</row>
    <row r="234" spans="1:31" ht="13.5" customHeight="1" x14ac:dyDescent="0.2">
      <c r="A234" s="105"/>
      <c r="B234" s="110"/>
      <c r="C234" s="105"/>
      <c r="D234" s="106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  <c r="AB234" s="105"/>
      <c r="AC234" s="105"/>
      <c r="AD234" s="105"/>
      <c r="AE234" s="105"/>
    </row>
    <row r="235" spans="1:31" ht="13.5" customHeight="1" x14ac:dyDescent="0.2">
      <c r="A235" s="105"/>
      <c r="B235" s="110"/>
      <c r="C235" s="105"/>
      <c r="D235" s="106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/>
      <c r="AE235" s="105"/>
    </row>
    <row r="236" spans="1:31" ht="13.5" customHeight="1" x14ac:dyDescent="0.2">
      <c r="A236" s="105"/>
      <c r="B236" s="110"/>
      <c r="C236" s="105"/>
      <c r="D236" s="106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  <c r="AB236" s="105"/>
      <c r="AC236" s="105"/>
      <c r="AD236" s="105"/>
      <c r="AE236" s="105"/>
    </row>
    <row r="237" spans="1:31" ht="13.5" customHeight="1" x14ac:dyDescent="0.2">
      <c r="A237" s="105"/>
      <c r="B237" s="110"/>
      <c r="C237" s="105"/>
      <c r="D237" s="106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  <c r="AB237" s="105"/>
      <c r="AC237" s="105"/>
      <c r="AD237" s="105"/>
      <c r="AE237" s="105"/>
    </row>
    <row r="238" spans="1:31" ht="13.5" customHeight="1" x14ac:dyDescent="0.2">
      <c r="A238" s="105"/>
      <c r="B238" s="110"/>
      <c r="C238" s="105"/>
      <c r="D238" s="106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  <c r="AC238" s="105"/>
      <c r="AD238" s="105"/>
      <c r="AE238" s="105"/>
    </row>
    <row r="239" spans="1:31" ht="13.5" customHeight="1" x14ac:dyDescent="0.2">
      <c r="A239" s="105"/>
      <c r="B239" s="110"/>
      <c r="C239" s="105"/>
      <c r="D239" s="106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  <c r="AB239" s="105"/>
      <c r="AC239" s="105"/>
      <c r="AD239" s="105"/>
      <c r="AE239" s="105"/>
    </row>
    <row r="240" spans="1:31" ht="13.5" customHeight="1" x14ac:dyDescent="0.2">
      <c r="A240" s="105"/>
      <c r="B240" s="110"/>
      <c r="C240" s="105"/>
      <c r="D240" s="106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  <c r="AB240" s="105"/>
      <c r="AC240" s="105"/>
      <c r="AD240" s="105"/>
      <c r="AE240" s="105"/>
    </row>
    <row r="241" spans="1:31" ht="13.5" customHeight="1" x14ac:dyDescent="0.2">
      <c r="A241" s="105"/>
      <c r="B241" s="110"/>
      <c r="C241" s="105"/>
      <c r="D241" s="106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/>
      <c r="AE241" s="105"/>
    </row>
    <row r="242" spans="1:31" ht="13.5" customHeight="1" x14ac:dyDescent="0.2">
      <c r="A242" s="105"/>
      <c r="B242" s="110"/>
      <c r="C242" s="105"/>
      <c r="D242" s="106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</row>
    <row r="243" spans="1:31" ht="13.5" customHeight="1" x14ac:dyDescent="0.2">
      <c r="A243" s="105"/>
      <c r="B243" s="110"/>
      <c r="C243" s="105"/>
      <c r="D243" s="106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  <c r="AB243" s="105"/>
      <c r="AC243" s="105"/>
      <c r="AD243" s="105"/>
      <c r="AE243" s="105"/>
    </row>
    <row r="244" spans="1:31" ht="13.5" customHeight="1" x14ac:dyDescent="0.2">
      <c r="A244" s="105"/>
      <c r="B244" s="110"/>
      <c r="C244" s="105"/>
      <c r="D244" s="106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/>
      <c r="AE244" s="105"/>
    </row>
    <row r="245" spans="1:31" ht="13.5" customHeight="1" x14ac:dyDescent="0.2">
      <c r="A245" s="105"/>
      <c r="B245" s="110"/>
      <c r="C245" s="105"/>
      <c r="D245" s="106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  <c r="AB245" s="105"/>
      <c r="AC245" s="105"/>
      <c r="AD245" s="105"/>
      <c r="AE245" s="105"/>
    </row>
    <row r="246" spans="1:31" ht="13.5" customHeight="1" x14ac:dyDescent="0.2">
      <c r="A246" s="105"/>
      <c r="B246" s="110"/>
      <c r="C246" s="105"/>
      <c r="D246" s="106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  <c r="AB246" s="105"/>
      <c r="AC246" s="105"/>
      <c r="AD246" s="105"/>
      <c r="AE246" s="105"/>
    </row>
    <row r="247" spans="1:31" ht="13.5" customHeight="1" x14ac:dyDescent="0.2">
      <c r="A247" s="105"/>
      <c r="B247" s="110"/>
      <c r="C247" s="105"/>
      <c r="D247" s="106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/>
      <c r="AC247" s="105"/>
      <c r="AD247" s="105"/>
      <c r="AE247" s="105"/>
    </row>
    <row r="248" spans="1:31" ht="13.5" customHeight="1" x14ac:dyDescent="0.2">
      <c r="A248" s="105"/>
      <c r="B248" s="110"/>
      <c r="C248" s="105"/>
      <c r="D248" s="106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  <c r="AB248" s="105"/>
      <c r="AC248" s="105"/>
      <c r="AD248" s="105"/>
      <c r="AE248" s="105"/>
    </row>
    <row r="249" spans="1:31" ht="13.5" customHeight="1" x14ac:dyDescent="0.2">
      <c r="A249" s="105"/>
      <c r="B249" s="110"/>
      <c r="C249" s="105"/>
      <c r="D249" s="106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  <c r="AB249" s="105"/>
      <c r="AC249" s="105"/>
      <c r="AD249" s="105"/>
      <c r="AE249" s="105"/>
    </row>
    <row r="250" spans="1:31" ht="13.5" customHeight="1" x14ac:dyDescent="0.2">
      <c r="A250" s="105"/>
      <c r="B250" s="110"/>
      <c r="C250" s="105"/>
      <c r="D250" s="106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/>
    </row>
    <row r="251" spans="1:31" ht="13.5" customHeight="1" x14ac:dyDescent="0.2">
      <c r="A251" s="105"/>
      <c r="B251" s="110"/>
      <c r="C251" s="105"/>
      <c r="D251" s="106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/>
    </row>
    <row r="252" spans="1:31" ht="13.5" customHeight="1" x14ac:dyDescent="0.2">
      <c r="A252" s="105"/>
      <c r="B252" s="110"/>
      <c r="C252" s="105"/>
      <c r="D252" s="106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/>
    </row>
    <row r="253" spans="1:31" ht="13.5" customHeight="1" x14ac:dyDescent="0.2">
      <c r="A253" s="105"/>
      <c r="B253" s="110"/>
      <c r="C253" s="105"/>
      <c r="D253" s="106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  <c r="AC253" s="105"/>
      <c r="AD253" s="105"/>
      <c r="AE253" s="105"/>
    </row>
    <row r="254" spans="1:31" ht="13.5" customHeight="1" x14ac:dyDescent="0.2">
      <c r="A254" s="105"/>
      <c r="B254" s="110"/>
      <c r="C254" s="105"/>
      <c r="D254" s="106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/>
      <c r="AE254" s="105"/>
    </row>
    <row r="255" spans="1:31" ht="13.5" customHeight="1" x14ac:dyDescent="0.2">
      <c r="A255" s="105"/>
      <c r="B255" s="110"/>
      <c r="C255" s="105"/>
      <c r="D255" s="106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</row>
    <row r="256" spans="1:31" ht="13.5" customHeight="1" x14ac:dyDescent="0.2">
      <c r="A256" s="105"/>
      <c r="B256" s="110"/>
      <c r="C256" s="105"/>
      <c r="D256" s="106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/>
      <c r="AE256" s="105"/>
    </row>
    <row r="257" spans="1:31" ht="13.5" customHeight="1" x14ac:dyDescent="0.2">
      <c r="A257" s="105"/>
      <c r="B257" s="110"/>
      <c r="C257" s="105"/>
      <c r="D257" s="106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/>
      <c r="AE257" s="105"/>
    </row>
    <row r="258" spans="1:31" ht="13.5" customHeight="1" x14ac:dyDescent="0.2">
      <c r="A258" s="105"/>
      <c r="B258" s="110"/>
      <c r="C258" s="105"/>
      <c r="D258" s="106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/>
      <c r="AE258" s="105"/>
    </row>
    <row r="259" spans="1:31" ht="13.5" customHeight="1" x14ac:dyDescent="0.2">
      <c r="A259" s="105"/>
      <c r="B259" s="110"/>
      <c r="C259" s="105"/>
      <c r="D259" s="106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/>
      <c r="AE259" s="105"/>
    </row>
    <row r="260" spans="1:31" ht="13.5" customHeight="1" x14ac:dyDescent="0.2">
      <c r="A260" s="105"/>
      <c r="B260" s="110"/>
      <c r="C260" s="105"/>
      <c r="D260" s="106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  <c r="AC260" s="105"/>
      <c r="AD260" s="105"/>
      <c r="AE260" s="105"/>
    </row>
    <row r="261" spans="1:31" ht="13.5" customHeight="1" x14ac:dyDescent="0.2">
      <c r="A261" s="105"/>
      <c r="B261" s="110"/>
      <c r="C261" s="105"/>
      <c r="D261" s="106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/>
      <c r="AE261" s="105"/>
    </row>
    <row r="262" spans="1:31" ht="13.5" customHeight="1" x14ac:dyDescent="0.2">
      <c r="A262" s="105"/>
      <c r="B262" s="110"/>
      <c r="C262" s="105"/>
      <c r="D262" s="106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  <c r="AB262" s="105"/>
      <c r="AC262" s="105"/>
      <c r="AD262" s="105"/>
      <c r="AE262" s="105"/>
    </row>
    <row r="263" spans="1:31" ht="13.5" customHeight="1" x14ac:dyDescent="0.2">
      <c r="A263" s="105"/>
      <c r="B263" s="110"/>
      <c r="C263" s="105"/>
      <c r="D263" s="106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  <c r="AC263" s="105"/>
      <c r="AD263" s="105"/>
      <c r="AE263" s="105"/>
    </row>
    <row r="264" spans="1:31" ht="13.5" customHeight="1" x14ac:dyDescent="0.2">
      <c r="A264" s="105"/>
      <c r="B264" s="110"/>
      <c r="C264" s="105"/>
      <c r="D264" s="106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  <c r="AE264" s="105"/>
    </row>
    <row r="265" spans="1:31" ht="13.5" customHeight="1" x14ac:dyDescent="0.2">
      <c r="A265" s="105"/>
      <c r="B265" s="110"/>
      <c r="C265" s="105"/>
      <c r="D265" s="106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/>
      <c r="AE265" s="105"/>
    </row>
    <row r="266" spans="1:31" ht="13.5" customHeight="1" x14ac:dyDescent="0.2">
      <c r="A266" s="105"/>
      <c r="B266" s="110"/>
      <c r="C266" s="105"/>
      <c r="D266" s="106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  <c r="AE266" s="105"/>
    </row>
    <row r="267" spans="1:31" ht="13.5" customHeight="1" x14ac:dyDescent="0.2">
      <c r="A267" s="105"/>
      <c r="B267" s="110"/>
      <c r="C267" s="105"/>
      <c r="D267" s="106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  <c r="AE267" s="105"/>
    </row>
    <row r="268" spans="1:31" ht="13.5" customHeight="1" x14ac:dyDescent="0.2">
      <c r="A268" s="105"/>
      <c r="B268" s="110"/>
      <c r="C268" s="105"/>
      <c r="D268" s="106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</row>
    <row r="269" spans="1:31" ht="13.5" customHeight="1" x14ac:dyDescent="0.2">
      <c r="A269" s="105"/>
      <c r="B269" s="110"/>
      <c r="C269" s="105"/>
      <c r="D269" s="106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  <c r="AE269" s="105"/>
    </row>
    <row r="270" spans="1:31" ht="13.5" customHeight="1" x14ac:dyDescent="0.2">
      <c r="A270" s="105"/>
      <c r="B270" s="110"/>
      <c r="C270" s="105"/>
      <c r="D270" s="106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/>
      <c r="AE270" s="105"/>
    </row>
    <row r="271" spans="1:31" ht="13.5" customHeight="1" x14ac:dyDescent="0.2">
      <c r="A271" s="105"/>
      <c r="B271" s="110"/>
      <c r="C271" s="105"/>
      <c r="D271" s="106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  <c r="AC271" s="105"/>
      <c r="AD271" s="105"/>
      <c r="AE271" s="105"/>
    </row>
    <row r="272" spans="1:31" ht="13.5" customHeight="1" x14ac:dyDescent="0.2">
      <c r="A272" s="105"/>
      <c r="B272" s="110"/>
      <c r="C272" s="105"/>
      <c r="D272" s="106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  <c r="AC272" s="105"/>
      <c r="AD272" s="105"/>
      <c r="AE272" s="105"/>
    </row>
    <row r="273" spans="1:31" ht="13.5" customHeight="1" x14ac:dyDescent="0.2">
      <c r="A273" s="105"/>
      <c r="B273" s="110"/>
      <c r="C273" s="105"/>
      <c r="D273" s="106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  <c r="AB273" s="105"/>
      <c r="AC273" s="105"/>
      <c r="AD273" s="105"/>
      <c r="AE273" s="105"/>
    </row>
    <row r="274" spans="1:31" ht="13.5" customHeight="1" x14ac:dyDescent="0.2">
      <c r="A274" s="105"/>
      <c r="B274" s="110"/>
      <c r="C274" s="105"/>
      <c r="D274" s="106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  <c r="AB274" s="105"/>
      <c r="AC274" s="105"/>
      <c r="AD274" s="105"/>
      <c r="AE274" s="105"/>
    </row>
    <row r="275" spans="1:31" ht="13.5" customHeight="1" x14ac:dyDescent="0.2">
      <c r="A275" s="105"/>
      <c r="B275" s="110"/>
      <c r="C275" s="105"/>
      <c r="D275" s="106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  <c r="AB275" s="105"/>
      <c r="AC275" s="105"/>
      <c r="AD275" s="105"/>
      <c r="AE275" s="105"/>
    </row>
    <row r="276" spans="1:31" ht="13.5" customHeight="1" x14ac:dyDescent="0.2">
      <c r="A276" s="105"/>
      <c r="B276" s="110"/>
      <c r="C276" s="105"/>
      <c r="D276" s="106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  <c r="AB276" s="105"/>
      <c r="AC276" s="105"/>
      <c r="AD276" s="105"/>
      <c r="AE276" s="105"/>
    </row>
    <row r="277" spans="1:31" ht="13.5" customHeight="1" x14ac:dyDescent="0.2">
      <c r="A277" s="105"/>
      <c r="B277" s="110"/>
      <c r="C277" s="105"/>
      <c r="D277" s="106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  <c r="AB277" s="105"/>
      <c r="AC277" s="105"/>
      <c r="AD277" s="105"/>
      <c r="AE277" s="105"/>
    </row>
    <row r="278" spans="1:31" ht="13.5" customHeight="1" x14ac:dyDescent="0.2">
      <c r="A278" s="105"/>
      <c r="B278" s="110"/>
      <c r="C278" s="105"/>
      <c r="D278" s="106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</row>
    <row r="279" spans="1:31" ht="13.5" customHeight="1" x14ac:dyDescent="0.2">
      <c r="A279" s="105"/>
      <c r="B279" s="110"/>
      <c r="C279" s="105"/>
      <c r="D279" s="106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</row>
    <row r="280" spans="1:31" ht="13.5" customHeight="1" x14ac:dyDescent="0.2">
      <c r="A280" s="105"/>
      <c r="B280" s="110"/>
      <c r="C280" s="105"/>
      <c r="D280" s="106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</row>
    <row r="281" spans="1:31" ht="13.5" customHeight="1" x14ac:dyDescent="0.2">
      <c r="A281" s="105"/>
      <c r="B281" s="110"/>
      <c r="C281" s="105"/>
      <c r="D281" s="106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  <c r="AC281" s="105"/>
      <c r="AD281" s="105"/>
      <c r="AE281" s="105"/>
    </row>
    <row r="282" spans="1:31" ht="13.5" customHeight="1" x14ac:dyDescent="0.2">
      <c r="A282" s="105"/>
      <c r="B282" s="110"/>
      <c r="C282" s="105"/>
      <c r="D282" s="106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  <c r="AC282" s="105"/>
      <c r="AD282" s="105"/>
      <c r="AE282" s="105"/>
    </row>
    <row r="283" spans="1:31" ht="13.5" customHeight="1" x14ac:dyDescent="0.2">
      <c r="A283" s="105"/>
      <c r="B283" s="110"/>
      <c r="C283" s="105"/>
      <c r="D283" s="106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</row>
    <row r="284" spans="1:31" ht="13.5" customHeight="1" x14ac:dyDescent="0.2">
      <c r="A284" s="105"/>
      <c r="B284" s="110"/>
      <c r="C284" s="105"/>
      <c r="D284" s="106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</row>
    <row r="285" spans="1:31" ht="13.5" customHeight="1" x14ac:dyDescent="0.2">
      <c r="A285" s="105"/>
      <c r="B285" s="110"/>
      <c r="C285" s="105"/>
      <c r="D285" s="106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  <c r="AB285" s="105"/>
      <c r="AC285" s="105"/>
      <c r="AD285" s="105"/>
      <c r="AE285" s="105"/>
    </row>
    <row r="286" spans="1:31" ht="13.5" customHeight="1" x14ac:dyDescent="0.2">
      <c r="A286" s="105"/>
      <c r="B286" s="110"/>
      <c r="C286" s="105"/>
      <c r="D286" s="106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  <c r="AB286" s="105"/>
      <c r="AC286" s="105"/>
      <c r="AD286" s="105"/>
      <c r="AE286" s="105"/>
    </row>
    <row r="287" spans="1:31" ht="13.5" customHeight="1" x14ac:dyDescent="0.2">
      <c r="A287" s="105"/>
      <c r="B287" s="110"/>
      <c r="C287" s="105"/>
      <c r="D287" s="106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  <c r="AB287" s="105"/>
      <c r="AC287" s="105"/>
      <c r="AD287" s="105"/>
      <c r="AE287" s="105"/>
    </row>
    <row r="288" spans="1:31" ht="13.5" customHeight="1" x14ac:dyDescent="0.2">
      <c r="A288" s="105"/>
      <c r="B288" s="110"/>
      <c r="C288" s="105"/>
      <c r="D288" s="106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</row>
    <row r="289" spans="1:31" ht="13.5" customHeight="1" x14ac:dyDescent="0.2">
      <c r="A289" s="105"/>
      <c r="B289" s="110"/>
      <c r="C289" s="105"/>
      <c r="D289" s="106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</row>
    <row r="290" spans="1:31" ht="13.5" customHeight="1" x14ac:dyDescent="0.2">
      <c r="A290" s="105"/>
      <c r="B290" s="110"/>
      <c r="C290" s="105"/>
      <c r="D290" s="106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</row>
    <row r="291" spans="1:31" ht="13.5" customHeight="1" x14ac:dyDescent="0.2">
      <c r="A291" s="105"/>
      <c r="B291" s="110"/>
      <c r="C291" s="105"/>
      <c r="D291" s="106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</row>
    <row r="292" spans="1:31" ht="13.5" customHeight="1" x14ac:dyDescent="0.2">
      <c r="A292" s="105"/>
      <c r="B292" s="110"/>
      <c r="C292" s="105"/>
      <c r="D292" s="106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</row>
    <row r="293" spans="1:31" ht="13.5" customHeight="1" x14ac:dyDescent="0.2">
      <c r="A293" s="105"/>
      <c r="B293" s="110"/>
      <c r="C293" s="105"/>
      <c r="D293" s="106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</row>
    <row r="294" spans="1:31" ht="13.5" customHeight="1" x14ac:dyDescent="0.2">
      <c r="A294" s="105"/>
      <c r="B294" s="110"/>
      <c r="C294" s="105"/>
      <c r="D294" s="106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</row>
    <row r="295" spans="1:31" ht="13.5" customHeight="1" x14ac:dyDescent="0.2">
      <c r="A295" s="105"/>
      <c r="B295" s="110"/>
      <c r="C295" s="105"/>
      <c r="D295" s="106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</row>
    <row r="296" spans="1:31" ht="13.5" customHeight="1" x14ac:dyDescent="0.2">
      <c r="A296" s="105"/>
      <c r="B296" s="110"/>
      <c r="C296" s="105"/>
      <c r="D296" s="106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</row>
    <row r="297" spans="1:31" ht="13.5" customHeight="1" x14ac:dyDescent="0.2">
      <c r="A297" s="105"/>
      <c r="B297" s="110"/>
      <c r="C297" s="105"/>
      <c r="D297" s="106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</row>
    <row r="298" spans="1:31" ht="13.5" customHeight="1" x14ac:dyDescent="0.2">
      <c r="A298" s="105"/>
      <c r="B298" s="110"/>
      <c r="C298" s="105"/>
      <c r="D298" s="106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  <c r="AB298" s="105"/>
      <c r="AC298" s="105"/>
      <c r="AD298" s="105"/>
      <c r="AE298" s="105"/>
    </row>
    <row r="299" spans="1:31" ht="13.5" customHeight="1" x14ac:dyDescent="0.2">
      <c r="A299" s="105"/>
      <c r="B299" s="110"/>
      <c r="C299" s="105"/>
      <c r="D299" s="106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  <c r="AB299" s="105"/>
      <c r="AC299" s="105"/>
      <c r="AD299" s="105"/>
      <c r="AE299" s="105"/>
    </row>
    <row r="300" spans="1:31" ht="13.5" customHeight="1" x14ac:dyDescent="0.2">
      <c r="A300" s="105"/>
      <c r="B300" s="110"/>
      <c r="C300" s="105"/>
      <c r="D300" s="106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  <c r="AB300" s="105"/>
      <c r="AC300" s="105"/>
      <c r="AD300" s="105"/>
      <c r="AE300" s="105"/>
    </row>
    <row r="301" spans="1:31" ht="13.5" customHeight="1" x14ac:dyDescent="0.2">
      <c r="A301" s="105"/>
      <c r="B301" s="110"/>
      <c r="C301" s="105"/>
      <c r="D301" s="106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  <c r="AB301" s="105"/>
      <c r="AC301" s="105"/>
      <c r="AD301" s="105"/>
      <c r="AE301" s="105"/>
    </row>
    <row r="302" spans="1:31" ht="13.5" customHeight="1" x14ac:dyDescent="0.2">
      <c r="A302" s="105"/>
      <c r="B302" s="110"/>
      <c r="C302" s="105"/>
      <c r="D302" s="106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  <c r="AC302" s="105"/>
      <c r="AD302" s="105"/>
      <c r="AE302" s="105"/>
    </row>
    <row r="303" spans="1:31" ht="13.5" customHeight="1" x14ac:dyDescent="0.2">
      <c r="A303" s="105"/>
      <c r="B303" s="110"/>
      <c r="C303" s="105"/>
      <c r="D303" s="106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</row>
    <row r="304" spans="1:31" ht="13.5" customHeight="1" x14ac:dyDescent="0.2">
      <c r="A304" s="105"/>
      <c r="B304" s="110"/>
      <c r="C304" s="105"/>
      <c r="D304" s="106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  <c r="AC304" s="105"/>
      <c r="AD304" s="105"/>
      <c r="AE304" s="105"/>
    </row>
    <row r="305" spans="1:31" ht="13.5" customHeight="1" x14ac:dyDescent="0.2">
      <c r="A305" s="105"/>
      <c r="B305" s="110"/>
      <c r="C305" s="105"/>
      <c r="D305" s="106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</row>
    <row r="306" spans="1:31" ht="13.5" customHeight="1" x14ac:dyDescent="0.2">
      <c r="A306" s="105"/>
      <c r="B306" s="110"/>
      <c r="C306" s="105"/>
      <c r="D306" s="106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  <c r="AB306" s="105"/>
      <c r="AC306" s="105"/>
      <c r="AD306" s="105"/>
      <c r="AE306" s="105"/>
    </row>
    <row r="307" spans="1:31" ht="13.5" customHeight="1" x14ac:dyDescent="0.2">
      <c r="A307" s="105"/>
      <c r="B307" s="110"/>
      <c r="C307" s="105"/>
      <c r="D307" s="106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</row>
    <row r="308" spans="1:31" ht="13.5" customHeight="1" x14ac:dyDescent="0.2">
      <c r="A308" s="105"/>
      <c r="B308" s="110"/>
      <c r="C308" s="105"/>
      <c r="D308" s="106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  <c r="AB308" s="105"/>
      <c r="AC308" s="105"/>
      <c r="AD308" s="105"/>
      <c r="AE308" s="105"/>
    </row>
    <row r="309" spans="1:31" ht="13.5" customHeight="1" x14ac:dyDescent="0.2">
      <c r="A309" s="105"/>
      <c r="B309" s="110"/>
      <c r="C309" s="105"/>
      <c r="D309" s="106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  <c r="AB309" s="105"/>
      <c r="AC309" s="105"/>
      <c r="AD309" s="105"/>
      <c r="AE309" s="105"/>
    </row>
    <row r="310" spans="1:31" ht="13.5" customHeight="1" x14ac:dyDescent="0.2">
      <c r="A310" s="105"/>
      <c r="B310" s="110"/>
      <c r="C310" s="105"/>
      <c r="D310" s="106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  <c r="AB310" s="105"/>
      <c r="AC310" s="105"/>
      <c r="AD310" s="105"/>
      <c r="AE310" s="105"/>
    </row>
    <row r="311" spans="1:31" ht="13.5" customHeight="1" x14ac:dyDescent="0.2">
      <c r="A311" s="105"/>
      <c r="B311" s="110"/>
      <c r="C311" s="105"/>
      <c r="D311" s="106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  <c r="AB311" s="105"/>
      <c r="AC311" s="105"/>
      <c r="AD311" s="105"/>
      <c r="AE311" s="105"/>
    </row>
    <row r="312" spans="1:31" ht="13.5" customHeight="1" x14ac:dyDescent="0.2">
      <c r="A312" s="105"/>
      <c r="B312" s="110"/>
      <c r="C312" s="105"/>
      <c r="D312" s="106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</row>
    <row r="313" spans="1:31" ht="13.5" customHeight="1" x14ac:dyDescent="0.2">
      <c r="A313" s="105"/>
      <c r="B313" s="110"/>
      <c r="C313" s="105"/>
      <c r="D313" s="106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</row>
    <row r="314" spans="1:31" ht="13.5" customHeight="1" x14ac:dyDescent="0.2">
      <c r="A314" s="105"/>
      <c r="B314" s="110"/>
      <c r="C314" s="105"/>
      <c r="D314" s="106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</row>
    <row r="315" spans="1:31" ht="13.5" customHeight="1" x14ac:dyDescent="0.2">
      <c r="A315" s="105"/>
      <c r="B315" s="110"/>
      <c r="C315" s="105"/>
      <c r="D315" s="106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</row>
    <row r="316" spans="1:31" ht="13.5" customHeight="1" x14ac:dyDescent="0.2">
      <c r="A316" s="105"/>
      <c r="B316" s="110"/>
      <c r="C316" s="105"/>
      <c r="D316" s="106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  <c r="AB316" s="105"/>
      <c r="AC316" s="105"/>
      <c r="AD316" s="105"/>
      <c r="AE316" s="105"/>
    </row>
    <row r="317" spans="1:31" ht="13.5" customHeight="1" x14ac:dyDescent="0.2">
      <c r="A317" s="105"/>
      <c r="B317" s="110"/>
      <c r="C317" s="105"/>
      <c r="D317" s="106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  <c r="AC317" s="105"/>
      <c r="AD317" s="105"/>
      <c r="AE317" s="105"/>
    </row>
    <row r="318" spans="1:31" ht="13.5" customHeight="1" x14ac:dyDescent="0.2">
      <c r="A318" s="105"/>
      <c r="B318" s="110"/>
      <c r="C318" s="105"/>
      <c r="D318" s="106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  <c r="AB318" s="105"/>
      <c r="AC318" s="105"/>
      <c r="AD318" s="105"/>
      <c r="AE318" s="105"/>
    </row>
    <row r="319" spans="1:31" ht="13.5" customHeight="1" x14ac:dyDescent="0.2">
      <c r="A319" s="105"/>
      <c r="B319" s="110"/>
      <c r="C319" s="105"/>
      <c r="D319" s="106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  <c r="AB319" s="105"/>
      <c r="AC319" s="105"/>
      <c r="AD319" s="105"/>
      <c r="AE319" s="105"/>
    </row>
    <row r="320" spans="1:31" ht="13.5" customHeight="1" x14ac:dyDescent="0.2">
      <c r="A320" s="105"/>
      <c r="B320" s="110"/>
      <c r="C320" s="105"/>
      <c r="D320" s="106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</row>
    <row r="321" spans="1:31" ht="13.5" customHeight="1" x14ac:dyDescent="0.2">
      <c r="A321" s="105"/>
      <c r="B321" s="110"/>
      <c r="C321" s="105"/>
      <c r="D321" s="106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5"/>
      <c r="AD321" s="105"/>
      <c r="AE321" s="105"/>
    </row>
    <row r="322" spans="1:31" ht="13.5" customHeight="1" x14ac:dyDescent="0.2">
      <c r="A322" s="105"/>
      <c r="B322" s="110"/>
      <c r="C322" s="105"/>
      <c r="D322" s="106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  <c r="AB322" s="105"/>
      <c r="AC322" s="105"/>
      <c r="AD322" s="105"/>
      <c r="AE322" s="105"/>
    </row>
    <row r="323" spans="1:31" ht="13.5" customHeight="1" x14ac:dyDescent="0.2">
      <c r="A323" s="105"/>
      <c r="B323" s="110"/>
      <c r="C323" s="105"/>
      <c r="D323" s="106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  <c r="AC323" s="105"/>
      <c r="AD323" s="105"/>
      <c r="AE323" s="105"/>
    </row>
    <row r="324" spans="1:31" ht="13.5" customHeight="1" x14ac:dyDescent="0.2">
      <c r="A324" s="105"/>
      <c r="B324" s="110"/>
      <c r="C324" s="105"/>
      <c r="D324" s="106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  <c r="AC324" s="105"/>
      <c r="AD324" s="105"/>
      <c r="AE324" s="105"/>
    </row>
    <row r="325" spans="1:31" ht="13.5" customHeight="1" x14ac:dyDescent="0.2">
      <c r="A325" s="105"/>
      <c r="B325" s="110"/>
      <c r="C325" s="105"/>
      <c r="D325" s="106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  <c r="AB325" s="105"/>
      <c r="AC325" s="105"/>
      <c r="AD325" s="105"/>
      <c r="AE325" s="105"/>
    </row>
    <row r="326" spans="1:31" ht="13.5" customHeight="1" x14ac:dyDescent="0.2">
      <c r="A326" s="105"/>
      <c r="B326" s="110"/>
      <c r="C326" s="105"/>
      <c r="D326" s="106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  <c r="AB326" s="105"/>
      <c r="AC326" s="105"/>
      <c r="AD326" s="105"/>
      <c r="AE326" s="105"/>
    </row>
    <row r="327" spans="1:31" ht="13.5" customHeight="1" x14ac:dyDescent="0.2">
      <c r="A327" s="105"/>
      <c r="B327" s="110"/>
      <c r="C327" s="105"/>
      <c r="D327" s="106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  <c r="AB327" s="105"/>
      <c r="AC327" s="105"/>
      <c r="AD327" s="105"/>
      <c r="AE327" s="105"/>
    </row>
    <row r="328" spans="1:31" ht="13.5" customHeight="1" x14ac:dyDescent="0.2">
      <c r="A328" s="105"/>
      <c r="B328" s="110"/>
      <c r="C328" s="105"/>
      <c r="D328" s="106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  <c r="AB328" s="105"/>
      <c r="AC328" s="105"/>
      <c r="AD328" s="105"/>
      <c r="AE328" s="105"/>
    </row>
    <row r="329" spans="1:31" ht="13.5" customHeight="1" x14ac:dyDescent="0.2">
      <c r="A329" s="105"/>
      <c r="B329" s="110"/>
      <c r="C329" s="105"/>
      <c r="D329" s="106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</row>
    <row r="330" spans="1:31" ht="13.5" customHeight="1" x14ac:dyDescent="0.2">
      <c r="A330" s="105"/>
      <c r="B330" s="110"/>
      <c r="C330" s="105"/>
      <c r="D330" s="106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</row>
    <row r="331" spans="1:31" ht="13.5" customHeight="1" x14ac:dyDescent="0.2">
      <c r="A331" s="105"/>
      <c r="B331" s="110"/>
      <c r="C331" s="105"/>
      <c r="D331" s="106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</row>
    <row r="332" spans="1:31" ht="13.5" customHeight="1" x14ac:dyDescent="0.2">
      <c r="A332" s="105"/>
      <c r="B332" s="110"/>
      <c r="C332" s="105"/>
      <c r="D332" s="106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  <c r="AB332" s="105"/>
      <c r="AC332" s="105"/>
      <c r="AD332" s="105"/>
      <c r="AE332" s="105"/>
    </row>
    <row r="333" spans="1:31" ht="13.5" customHeight="1" x14ac:dyDescent="0.2">
      <c r="A333" s="105"/>
      <c r="B333" s="110"/>
      <c r="C333" s="105"/>
      <c r="D333" s="106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  <c r="AB333" s="105"/>
      <c r="AC333" s="105"/>
      <c r="AD333" s="105"/>
      <c r="AE333" s="105"/>
    </row>
    <row r="334" spans="1:31" ht="13.5" customHeight="1" x14ac:dyDescent="0.2">
      <c r="A334" s="105"/>
      <c r="B334" s="110"/>
      <c r="C334" s="105"/>
      <c r="D334" s="106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  <c r="AB334" s="105"/>
      <c r="AC334" s="105"/>
      <c r="AD334" s="105"/>
      <c r="AE334" s="105"/>
    </row>
    <row r="335" spans="1:31" ht="13.5" customHeight="1" x14ac:dyDescent="0.2">
      <c r="A335" s="105"/>
      <c r="B335" s="110"/>
      <c r="C335" s="105"/>
      <c r="D335" s="106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/>
      <c r="AC335" s="105"/>
      <c r="AD335" s="105"/>
      <c r="AE335" s="105"/>
    </row>
    <row r="336" spans="1:31" ht="13.5" customHeight="1" x14ac:dyDescent="0.2">
      <c r="A336" s="105"/>
      <c r="B336" s="110"/>
      <c r="C336" s="105"/>
      <c r="D336" s="106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  <c r="AB336" s="105"/>
      <c r="AC336" s="105"/>
      <c r="AD336" s="105"/>
      <c r="AE336" s="105"/>
    </row>
    <row r="337" spans="1:31" ht="13.5" customHeight="1" x14ac:dyDescent="0.2">
      <c r="A337" s="105"/>
      <c r="B337" s="110"/>
      <c r="C337" s="105"/>
      <c r="D337" s="106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  <c r="AB337" s="105"/>
      <c r="AC337" s="105"/>
      <c r="AD337" s="105"/>
      <c r="AE337" s="105"/>
    </row>
    <row r="338" spans="1:31" ht="13.5" customHeight="1" x14ac:dyDescent="0.2">
      <c r="A338" s="105"/>
      <c r="B338" s="110"/>
      <c r="C338" s="105"/>
      <c r="D338" s="106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</row>
    <row r="339" spans="1:31" ht="13.5" customHeight="1" x14ac:dyDescent="0.2">
      <c r="A339" s="105"/>
      <c r="B339" s="110"/>
      <c r="C339" s="105"/>
      <c r="D339" s="106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  <c r="AB339" s="105"/>
      <c r="AC339" s="105"/>
      <c r="AD339" s="105"/>
      <c r="AE339" s="105"/>
    </row>
    <row r="340" spans="1:31" ht="13.5" customHeight="1" x14ac:dyDescent="0.2">
      <c r="A340" s="105"/>
      <c r="B340" s="110"/>
      <c r="C340" s="105"/>
      <c r="D340" s="106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  <c r="AE340" s="105"/>
    </row>
    <row r="341" spans="1:31" ht="13.5" customHeight="1" x14ac:dyDescent="0.2">
      <c r="A341" s="105"/>
      <c r="B341" s="110"/>
      <c r="C341" s="105"/>
      <c r="D341" s="106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  <c r="AE341" s="105"/>
    </row>
    <row r="342" spans="1:31" ht="13.5" customHeight="1" x14ac:dyDescent="0.2">
      <c r="A342" s="105"/>
      <c r="B342" s="110"/>
      <c r="C342" s="105"/>
      <c r="D342" s="106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  <c r="AB342" s="105"/>
      <c r="AC342" s="105"/>
      <c r="AD342" s="105"/>
      <c r="AE342" s="105"/>
    </row>
    <row r="343" spans="1:31" ht="13.5" customHeight="1" x14ac:dyDescent="0.2">
      <c r="A343" s="105"/>
      <c r="B343" s="110"/>
      <c r="C343" s="105"/>
      <c r="D343" s="106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  <c r="AB343" s="105"/>
      <c r="AC343" s="105"/>
      <c r="AD343" s="105"/>
      <c r="AE343" s="105"/>
    </row>
    <row r="344" spans="1:31" ht="13.5" customHeight="1" x14ac:dyDescent="0.2">
      <c r="A344" s="105"/>
      <c r="B344" s="110"/>
      <c r="C344" s="105"/>
      <c r="D344" s="106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5"/>
      <c r="AD344" s="105"/>
      <c r="AE344" s="105"/>
    </row>
    <row r="345" spans="1:31" ht="13.5" customHeight="1" x14ac:dyDescent="0.2">
      <c r="A345" s="105"/>
      <c r="B345" s="110"/>
      <c r="C345" s="105"/>
      <c r="D345" s="106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  <c r="AB345" s="105"/>
      <c r="AC345" s="105"/>
      <c r="AD345" s="105"/>
      <c r="AE345" s="105"/>
    </row>
    <row r="346" spans="1:31" ht="13.5" customHeight="1" x14ac:dyDescent="0.2">
      <c r="A346" s="105"/>
      <c r="B346" s="110"/>
      <c r="C346" s="105"/>
      <c r="D346" s="106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  <c r="AB346" s="105"/>
      <c r="AC346" s="105"/>
      <c r="AD346" s="105"/>
      <c r="AE346" s="105"/>
    </row>
    <row r="347" spans="1:31" ht="13.5" customHeight="1" x14ac:dyDescent="0.2">
      <c r="A347" s="105"/>
      <c r="B347" s="110"/>
      <c r="C347" s="105"/>
      <c r="D347" s="106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  <c r="AB347" s="105"/>
      <c r="AC347" s="105"/>
      <c r="AD347" s="105"/>
      <c r="AE347" s="105"/>
    </row>
    <row r="348" spans="1:31" ht="13.5" customHeight="1" x14ac:dyDescent="0.2">
      <c r="A348" s="105"/>
      <c r="B348" s="110"/>
      <c r="C348" s="105"/>
      <c r="D348" s="106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</row>
    <row r="349" spans="1:31" ht="13.5" customHeight="1" x14ac:dyDescent="0.2">
      <c r="A349" s="105"/>
      <c r="B349" s="110"/>
      <c r="C349" s="105"/>
      <c r="D349" s="106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</row>
    <row r="350" spans="1:31" ht="13.5" customHeight="1" x14ac:dyDescent="0.2">
      <c r="A350" s="105"/>
      <c r="B350" s="110"/>
      <c r="C350" s="105"/>
      <c r="D350" s="106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  <c r="AB350" s="105"/>
      <c r="AC350" s="105"/>
      <c r="AD350" s="105"/>
      <c r="AE350" s="105"/>
    </row>
    <row r="351" spans="1:31" ht="13.5" customHeight="1" x14ac:dyDescent="0.2">
      <c r="A351" s="105"/>
      <c r="B351" s="110"/>
      <c r="C351" s="105"/>
      <c r="D351" s="106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  <c r="AB351" s="105"/>
      <c r="AC351" s="105"/>
      <c r="AD351" s="105"/>
      <c r="AE351" s="105"/>
    </row>
    <row r="352" spans="1:31" ht="13.5" customHeight="1" x14ac:dyDescent="0.2">
      <c r="A352" s="105"/>
      <c r="B352" s="110"/>
      <c r="C352" s="105"/>
      <c r="D352" s="106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  <c r="AB352" s="105"/>
      <c r="AC352" s="105"/>
      <c r="AD352" s="105"/>
      <c r="AE352" s="105"/>
    </row>
    <row r="353" spans="1:31" ht="13.5" customHeight="1" x14ac:dyDescent="0.2">
      <c r="A353" s="105"/>
      <c r="B353" s="110"/>
      <c r="C353" s="105"/>
      <c r="D353" s="106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  <c r="AB353" s="105"/>
      <c r="AC353" s="105"/>
      <c r="AD353" s="105"/>
      <c r="AE353" s="105"/>
    </row>
    <row r="354" spans="1:31" ht="13.5" customHeight="1" x14ac:dyDescent="0.2">
      <c r="A354" s="105"/>
      <c r="B354" s="110"/>
      <c r="C354" s="105"/>
      <c r="D354" s="106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  <c r="AB354" s="105"/>
      <c r="AC354" s="105"/>
      <c r="AD354" s="105"/>
      <c r="AE354" s="105"/>
    </row>
    <row r="355" spans="1:31" ht="13.5" customHeight="1" x14ac:dyDescent="0.2">
      <c r="A355" s="105"/>
      <c r="B355" s="110"/>
      <c r="C355" s="105"/>
      <c r="D355" s="106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  <c r="AB355" s="105"/>
      <c r="AC355" s="105"/>
      <c r="AD355" s="105"/>
      <c r="AE355" s="105"/>
    </row>
    <row r="356" spans="1:31" ht="13.5" customHeight="1" x14ac:dyDescent="0.2">
      <c r="A356" s="105"/>
      <c r="B356" s="110"/>
      <c r="C356" s="105"/>
      <c r="D356" s="106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  <c r="AB356" s="105"/>
      <c r="AC356" s="105"/>
      <c r="AD356" s="105"/>
      <c r="AE356" s="105"/>
    </row>
    <row r="357" spans="1:31" ht="13.5" customHeight="1" x14ac:dyDescent="0.2">
      <c r="A357" s="105"/>
      <c r="B357" s="110"/>
      <c r="C357" s="105"/>
      <c r="D357" s="106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  <c r="AB357" s="105"/>
      <c r="AC357" s="105"/>
      <c r="AD357" s="105"/>
      <c r="AE357" s="105"/>
    </row>
    <row r="358" spans="1:31" ht="13.5" customHeight="1" x14ac:dyDescent="0.2">
      <c r="A358" s="105"/>
      <c r="B358" s="110"/>
      <c r="C358" s="105"/>
      <c r="D358" s="106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  <c r="AB358" s="105"/>
      <c r="AC358" s="105"/>
      <c r="AD358" s="105"/>
      <c r="AE358" s="105"/>
    </row>
    <row r="359" spans="1:31" ht="13.5" customHeight="1" x14ac:dyDescent="0.2">
      <c r="A359" s="105"/>
      <c r="B359" s="110"/>
      <c r="C359" s="105"/>
      <c r="D359" s="106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  <c r="AB359" s="105"/>
      <c r="AC359" s="105"/>
      <c r="AD359" s="105"/>
      <c r="AE359" s="105"/>
    </row>
    <row r="360" spans="1:31" ht="13.5" customHeight="1" x14ac:dyDescent="0.2">
      <c r="A360" s="105"/>
      <c r="B360" s="110"/>
      <c r="C360" s="105"/>
      <c r="D360" s="106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  <c r="AB360" s="105"/>
      <c r="AC360" s="105"/>
      <c r="AD360" s="105"/>
      <c r="AE360" s="105"/>
    </row>
    <row r="361" spans="1:31" ht="13.5" customHeight="1" x14ac:dyDescent="0.2">
      <c r="A361" s="105"/>
      <c r="B361" s="110"/>
      <c r="C361" s="105"/>
      <c r="D361" s="106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</row>
    <row r="362" spans="1:31" ht="13.5" customHeight="1" x14ac:dyDescent="0.2">
      <c r="A362" s="105"/>
      <c r="B362" s="110"/>
      <c r="C362" s="105"/>
      <c r="D362" s="106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  <c r="AB362" s="105"/>
      <c r="AC362" s="105"/>
      <c r="AD362" s="105"/>
      <c r="AE362" s="105"/>
    </row>
    <row r="363" spans="1:31" ht="13.5" customHeight="1" x14ac:dyDescent="0.2">
      <c r="A363" s="105"/>
      <c r="B363" s="110"/>
      <c r="C363" s="105"/>
      <c r="D363" s="106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</row>
    <row r="364" spans="1:31" ht="13.5" customHeight="1" x14ac:dyDescent="0.2">
      <c r="A364" s="105"/>
      <c r="B364" s="110"/>
      <c r="C364" s="105"/>
      <c r="D364" s="106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</row>
    <row r="365" spans="1:31" ht="13.5" customHeight="1" x14ac:dyDescent="0.2">
      <c r="A365" s="105"/>
      <c r="B365" s="110"/>
      <c r="C365" s="105"/>
      <c r="D365" s="106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</row>
    <row r="366" spans="1:31" ht="13.5" customHeight="1" x14ac:dyDescent="0.2">
      <c r="A366" s="105"/>
      <c r="B366" s="110"/>
      <c r="C366" s="105"/>
      <c r="D366" s="106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</row>
    <row r="367" spans="1:31" ht="13.5" customHeight="1" x14ac:dyDescent="0.2">
      <c r="A367" s="105"/>
      <c r="B367" s="110"/>
      <c r="C367" s="105"/>
      <c r="D367" s="106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</row>
    <row r="368" spans="1:31" ht="13.5" customHeight="1" x14ac:dyDescent="0.2">
      <c r="A368" s="105"/>
      <c r="B368" s="110"/>
      <c r="C368" s="105"/>
      <c r="D368" s="106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</row>
    <row r="369" spans="1:31" ht="13.5" customHeight="1" x14ac:dyDescent="0.2">
      <c r="A369" s="105"/>
      <c r="B369" s="110"/>
      <c r="C369" s="105"/>
      <c r="D369" s="106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</row>
    <row r="370" spans="1:31" ht="13.5" customHeight="1" x14ac:dyDescent="0.2">
      <c r="A370" s="105"/>
      <c r="B370" s="110"/>
      <c r="C370" s="105"/>
      <c r="D370" s="106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</row>
    <row r="371" spans="1:31" ht="13.5" customHeight="1" x14ac:dyDescent="0.2">
      <c r="A371" s="105"/>
      <c r="B371" s="110"/>
      <c r="C371" s="105"/>
      <c r="D371" s="106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</row>
    <row r="372" spans="1:31" ht="13.5" customHeight="1" x14ac:dyDescent="0.2">
      <c r="A372" s="105"/>
      <c r="B372" s="110"/>
      <c r="C372" s="105"/>
      <c r="D372" s="106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</row>
    <row r="373" spans="1:31" ht="13.5" customHeight="1" x14ac:dyDescent="0.2">
      <c r="A373" s="105"/>
      <c r="B373" s="110"/>
      <c r="C373" s="105"/>
      <c r="D373" s="106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</row>
    <row r="374" spans="1:31" ht="13.5" customHeight="1" x14ac:dyDescent="0.2">
      <c r="A374" s="105"/>
      <c r="B374" s="110"/>
      <c r="C374" s="105"/>
      <c r="D374" s="106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</row>
    <row r="375" spans="1:31" ht="13.5" customHeight="1" x14ac:dyDescent="0.2">
      <c r="A375" s="105"/>
      <c r="B375" s="110"/>
      <c r="C375" s="105"/>
      <c r="D375" s="106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</row>
    <row r="376" spans="1:31" ht="13.5" customHeight="1" x14ac:dyDescent="0.2">
      <c r="A376" s="105"/>
      <c r="B376" s="110"/>
      <c r="C376" s="105"/>
      <c r="D376" s="106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</row>
    <row r="377" spans="1:31" ht="13.5" customHeight="1" x14ac:dyDescent="0.2">
      <c r="A377" s="105"/>
      <c r="B377" s="110"/>
      <c r="C377" s="105"/>
      <c r="D377" s="106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  <c r="AC377" s="105"/>
      <c r="AD377" s="105"/>
      <c r="AE377" s="105"/>
    </row>
    <row r="378" spans="1:31" ht="13.5" customHeight="1" x14ac:dyDescent="0.2">
      <c r="A378" s="105"/>
      <c r="B378" s="110"/>
      <c r="C378" s="105"/>
      <c r="D378" s="106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  <c r="AB378" s="105"/>
      <c r="AC378" s="105"/>
      <c r="AD378" s="105"/>
      <c r="AE378" s="105"/>
    </row>
    <row r="379" spans="1:31" ht="13.5" customHeight="1" x14ac:dyDescent="0.2">
      <c r="A379" s="105"/>
      <c r="B379" s="110"/>
      <c r="C379" s="105"/>
      <c r="D379" s="106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  <c r="AB379" s="105"/>
      <c r="AC379" s="105"/>
      <c r="AD379" s="105"/>
      <c r="AE379" s="105"/>
    </row>
    <row r="380" spans="1:31" ht="13.5" customHeight="1" x14ac:dyDescent="0.2">
      <c r="A380" s="105"/>
      <c r="B380" s="110"/>
      <c r="C380" s="105"/>
      <c r="D380" s="106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  <c r="AC380" s="105"/>
      <c r="AD380" s="105"/>
      <c r="AE380" s="105"/>
    </row>
    <row r="381" spans="1:31" ht="13.5" customHeight="1" x14ac:dyDescent="0.2">
      <c r="A381" s="105"/>
      <c r="B381" s="110"/>
      <c r="C381" s="105"/>
      <c r="D381" s="106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</row>
    <row r="382" spans="1:31" ht="13.5" customHeight="1" x14ac:dyDescent="0.2">
      <c r="A382" s="105"/>
      <c r="B382" s="110"/>
      <c r="C382" s="105"/>
      <c r="D382" s="106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</row>
    <row r="383" spans="1:31" ht="13.5" customHeight="1" x14ac:dyDescent="0.2">
      <c r="A383" s="105"/>
      <c r="B383" s="110"/>
      <c r="C383" s="105"/>
      <c r="D383" s="106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</row>
    <row r="384" spans="1:31" ht="13.5" customHeight="1" x14ac:dyDescent="0.2">
      <c r="A384" s="105"/>
      <c r="B384" s="110"/>
      <c r="C384" s="105"/>
      <c r="D384" s="106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  <c r="AB384" s="105"/>
      <c r="AC384" s="105"/>
      <c r="AD384" s="105"/>
      <c r="AE384" s="105"/>
    </row>
    <row r="385" spans="1:31" ht="13.5" customHeight="1" x14ac:dyDescent="0.2">
      <c r="A385" s="105"/>
      <c r="B385" s="110"/>
      <c r="C385" s="105"/>
      <c r="D385" s="106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  <c r="AB385" s="105"/>
      <c r="AC385" s="105"/>
      <c r="AD385" s="105"/>
      <c r="AE385" s="105"/>
    </row>
    <row r="386" spans="1:31" ht="13.5" customHeight="1" x14ac:dyDescent="0.2">
      <c r="A386" s="105"/>
      <c r="B386" s="110"/>
      <c r="C386" s="105"/>
      <c r="D386" s="106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  <c r="AB386" s="105"/>
      <c r="AC386" s="105"/>
      <c r="AD386" s="105"/>
      <c r="AE386" s="105"/>
    </row>
    <row r="387" spans="1:31" ht="13.5" customHeight="1" x14ac:dyDescent="0.2">
      <c r="A387" s="105"/>
      <c r="B387" s="110"/>
      <c r="C387" s="105"/>
      <c r="D387" s="106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  <c r="AB387" s="105"/>
      <c r="AC387" s="105"/>
      <c r="AD387" s="105"/>
      <c r="AE387" s="105"/>
    </row>
    <row r="388" spans="1:31" ht="13.5" customHeight="1" x14ac:dyDescent="0.2">
      <c r="A388" s="105"/>
      <c r="B388" s="110"/>
      <c r="C388" s="105"/>
      <c r="D388" s="106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  <c r="AB388" s="105"/>
      <c r="AC388" s="105"/>
      <c r="AD388" s="105"/>
      <c r="AE388" s="105"/>
    </row>
    <row r="389" spans="1:31" ht="13.5" customHeight="1" x14ac:dyDescent="0.2">
      <c r="A389" s="105"/>
      <c r="B389" s="110"/>
      <c r="C389" s="105"/>
      <c r="D389" s="106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  <c r="AB389" s="105"/>
      <c r="AC389" s="105"/>
      <c r="AD389" s="105"/>
      <c r="AE389" s="105"/>
    </row>
    <row r="390" spans="1:31" ht="13.5" customHeight="1" x14ac:dyDescent="0.2">
      <c r="A390" s="105"/>
      <c r="B390" s="110"/>
      <c r="C390" s="105"/>
      <c r="D390" s="106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  <c r="AB390" s="105"/>
      <c r="AC390" s="105"/>
      <c r="AD390" s="105"/>
      <c r="AE390" s="105"/>
    </row>
    <row r="391" spans="1:31" ht="13.5" customHeight="1" x14ac:dyDescent="0.2">
      <c r="A391" s="105"/>
      <c r="B391" s="110"/>
      <c r="C391" s="105"/>
      <c r="D391" s="106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  <c r="AB391" s="105"/>
      <c r="AC391" s="105"/>
      <c r="AD391" s="105"/>
      <c r="AE391" s="105"/>
    </row>
    <row r="392" spans="1:31" ht="13.5" customHeight="1" x14ac:dyDescent="0.2">
      <c r="A392" s="105"/>
      <c r="B392" s="110"/>
      <c r="C392" s="105"/>
      <c r="D392" s="106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  <c r="AB392" s="105"/>
      <c r="AC392" s="105"/>
      <c r="AD392" s="105"/>
      <c r="AE392" s="105"/>
    </row>
    <row r="393" spans="1:31" ht="13.5" customHeight="1" x14ac:dyDescent="0.2">
      <c r="A393" s="105"/>
      <c r="B393" s="110"/>
      <c r="C393" s="105"/>
      <c r="D393" s="106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</row>
    <row r="394" spans="1:31" ht="13.5" customHeight="1" x14ac:dyDescent="0.2">
      <c r="A394" s="105"/>
      <c r="B394" s="110"/>
      <c r="C394" s="105"/>
      <c r="D394" s="106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</row>
    <row r="395" spans="1:31" ht="13.5" customHeight="1" x14ac:dyDescent="0.2">
      <c r="A395" s="105"/>
      <c r="B395" s="110"/>
      <c r="C395" s="105"/>
      <c r="D395" s="106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  <c r="AB395" s="105"/>
      <c r="AC395" s="105"/>
      <c r="AD395" s="105"/>
      <c r="AE395" s="105"/>
    </row>
    <row r="396" spans="1:31" ht="13.5" customHeight="1" x14ac:dyDescent="0.2">
      <c r="A396" s="105"/>
      <c r="B396" s="110"/>
      <c r="C396" s="105"/>
      <c r="D396" s="106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</row>
    <row r="397" spans="1:31" ht="13.5" customHeight="1" x14ac:dyDescent="0.2">
      <c r="A397" s="105"/>
      <c r="B397" s="110"/>
      <c r="C397" s="105"/>
      <c r="D397" s="106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</row>
    <row r="398" spans="1:31" ht="13.5" customHeight="1" x14ac:dyDescent="0.2">
      <c r="A398" s="105"/>
      <c r="B398" s="110"/>
      <c r="C398" s="105"/>
      <c r="D398" s="106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</row>
    <row r="399" spans="1:31" ht="13.5" customHeight="1" x14ac:dyDescent="0.2">
      <c r="A399" s="105"/>
      <c r="B399" s="110"/>
      <c r="C399" s="105"/>
      <c r="D399" s="106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  <c r="AB399" s="105"/>
      <c r="AC399" s="105"/>
      <c r="AD399" s="105"/>
      <c r="AE399" s="105"/>
    </row>
    <row r="400" spans="1:31" ht="13.5" customHeight="1" x14ac:dyDescent="0.2">
      <c r="A400" s="105"/>
      <c r="B400" s="110"/>
      <c r="C400" s="105"/>
      <c r="D400" s="106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</row>
    <row r="401" spans="1:31" ht="13.5" customHeight="1" x14ac:dyDescent="0.2">
      <c r="A401" s="105"/>
      <c r="B401" s="110"/>
      <c r="C401" s="105"/>
      <c r="D401" s="106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</row>
    <row r="402" spans="1:31" ht="13.5" customHeight="1" x14ac:dyDescent="0.2">
      <c r="A402" s="105"/>
      <c r="B402" s="110"/>
      <c r="C402" s="105"/>
      <c r="D402" s="106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</row>
    <row r="403" spans="1:31" ht="13.5" customHeight="1" x14ac:dyDescent="0.2">
      <c r="A403" s="105"/>
      <c r="B403" s="110"/>
      <c r="C403" s="105"/>
      <c r="D403" s="106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  <c r="AB403" s="105"/>
      <c r="AC403" s="105"/>
      <c r="AD403" s="105"/>
      <c r="AE403" s="105"/>
    </row>
    <row r="404" spans="1:31" ht="13.5" customHeight="1" x14ac:dyDescent="0.2">
      <c r="A404" s="105"/>
      <c r="B404" s="110"/>
      <c r="C404" s="105"/>
      <c r="D404" s="106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</row>
    <row r="405" spans="1:31" ht="13.5" customHeight="1" x14ac:dyDescent="0.2">
      <c r="A405" s="105"/>
      <c r="B405" s="110"/>
      <c r="C405" s="105"/>
      <c r="D405" s="106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</row>
    <row r="406" spans="1:31" ht="13.5" customHeight="1" x14ac:dyDescent="0.2">
      <c r="A406" s="105"/>
      <c r="B406" s="110"/>
      <c r="C406" s="105"/>
      <c r="D406" s="106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</row>
    <row r="407" spans="1:31" ht="13.5" customHeight="1" x14ac:dyDescent="0.2">
      <c r="A407" s="105"/>
      <c r="B407" s="110"/>
      <c r="C407" s="105"/>
      <c r="D407" s="106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</row>
    <row r="408" spans="1:31" ht="13.5" customHeight="1" x14ac:dyDescent="0.2">
      <c r="A408" s="105"/>
      <c r="B408" s="110"/>
      <c r="C408" s="105"/>
      <c r="D408" s="106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  <c r="AB408" s="105"/>
      <c r="AC408" s="105"/>
      <c r="AD408" s="105"/>
      <c r="AE408" s="105"/>
    </row>
    <row r="409" spans="1:31" ht="13.5" customHeight="1" x14ac:dyDescent="0.2">
      <c r="A409" s="105"/>
      <c r="B409" s="110"/>
      <c r="C409" s="105"/>
      <c r="D409" s="106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</row>
    <row r="410" spans="1:31" ht="13.5" customHeight="1" x14ac:dyDescent="0.2">
      <c r="A410" s="105"/>
      <c r="B410" s="110"/>
      <c r="C410" s="105"/>
      <c r="D410" s="106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  <c r="AB410" s="105"/>
      <c r="AC410" s="105"/>
      <c r="AD410" s="105"/>
      <c r="AE410" s="105"/>
    </row>
    <row r="411" spans="1:31" ht="13.5" customHeight="1" x14ac:dyDescent="0.2">
      <c r="A411" s="105"/>
      <c r="B411" s="110"/>
      <c r="C411" s="105"/>
      <c r="D411" s="106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  <c r="AC411" s="105"/>
      <c r="AD411" s="105"/>
      <c r="AE411" s="105"/>
    </row>
    <row r="412" spans="1:31" ht="13.5" customHeight="1" x14ac:dyDescent="0.2">
      <c r="A412" s="105"/>
      <c r="B412" s="110"/>
      <c r="C412" s="105"/>
      <c r="D412" s="106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</row>
    <row r="413" spans="1:31" ht="13.5" customHeight="1" x14ac:dyDescent="0.2">
      <c r="A413" s="105"/>
      <c r="B413" s="110"/>
      <c r="C413" s="105"/>
      <c r="D413" s="106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  <c r="AE413" s="105"/>
    </row>
    <row r="414" spans="1:31" ht="13.5" customHeight="1" x14ac:dyDescent="0.2">
      <c r="A414" s="105"/>
      <c r="B414" s="110"/>
      <c r="C414" s="105"/>
      <c r="D414" s="106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  <c r="AB414" s="105"/>
      <c r="AC414" s="105"/>
      <c r="AD414" s="105"/>
      <c r="AE414" s="105"/>
    </row>
    <row r="415" spans="1:31" ht="13.5" customHeight="1" x14ac:dyDescent="0.2">
      <c r="A415" s="105"/>
      <c r="B415" s="110"/>
      <c r="C415" s="105"/>
      <c r="D415" s="106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  <c r="AB415" s="105"/>
      <c r="AC415" s="105"/>
      <c r="AD415" s="105"/>
      <c r="AE415" s="105"/>
    </row>
    <row r="416" spans="1:31" ht="13.5" customHeight="1" x14ac:dyDescent="0.2">
      <c r="A416" s="105"/>
      <c r="B416" s="110"/>
      <c r="C416" s="105"/>
      <c r="D416" s="106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  <c r="AB416" s="105"/>
      <c r="AC416" s="105"/>
      <c r="AD416" s="105"/>
      <c r="AE416" s="105"/>
    </row>
    <row r="417" spans="1:31" ht="13.5" customHeight="1" x14ac:dyDescent="0.2">
      <c r="A417" s="105"/>
      <c r="B417" s="110"/>
      <c r="C417" s="105"/>
      <c r="D417" s="106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  <c r="AB417" s="105"/>
      <c r="AC417" s="105"/>
      <c r="AD417" s="105"/>
      <c r="AE417" s="105"/>
    </row>
    <row r="418" spans="1:31" ht="13.5" customHeight="1" x14ac:dyDescent="0.2">
      <c r="A418" s="105"/>
      <c r="B418" s="110"/>
      <c r="C418" s="105"/>
      <c r="D418" s="106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  <c r="AC418" s="105"/>
      <c r="AD418" s="105"/>
      <c r="AE418" s="105"/>
    </row>
    <row r="419" spans="1:31" ht="13.5" customHeight="1" x14ac:dyDescent="0.2">
      <c r="A419" s="105"/>
      <c r="B419" s="110"/>
      <c r="C419" s="105"/>
      <c r="D419" s="106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  <c r="AB419" s="105"/>
      <c r="AC419" s="105"/>
      <c r="AD419" s="105"/>
      <c r="AE419" s="105"/>
    </row>
    <row r="420" spans="1:31" ht="13.5" customHeight="1" x14ac:dyDescent="0.2">
      <c r="A420" s="105"/>
      <c r="B420" s="110"/>
      <c r="C420" s="105"/>
      <c r="D420" s="106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</row>
    <row r="421" spans="1:31" ht="13.5" customHeight="1" x14ac:dyDescent="0.2">
      <c r="A421" s="105"/>
      <c r="B421" s="110"/>
      <c r="C421" s="105"/>
      <c r="D421" s="106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  <c r="AB421" s="105"/>
      <c r="AC421" s="105"/>
      <c r="AD421" s="105"/>
      <c r="AE421" s="105"/>
    </row>
    <row r="422" spans="1:31" ht="13.5" customHeight="1" x14ac:dyDescent="0.2">
      <c r="A422" s="105"/>
      <c r="B422" s="110"/>
      <c r="C422" s="105"/>
      <c r="D422" s="106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  <c r="AB422" s="105"/>
      <c r="AC422" s="105"/>
      <c r="AD422" s="105"/>
      <c r="AE422" s="105"/>
    </row>
    <row r="423" spans="1:31" ht="13.5" customHeight="1" x14ac:dyDescent="0.2">
      <c r="A423" s="105"/>
      <c r="B423" s="110"/>
      <c r="C423" s="105"/>
      <c r="D423" s="106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  <c r="AB423" s="105"/>
      <c r="AC423" s="105"/>
      <c r="AD423" s="105"/>
      <c r="AE423" s="105"/>
    </row>
    <row r="424" spans="1:31" ht="13.5" customHeight="1" x14ac:dyDescent="0.2">
      <c r="A424" s="105"/>
      <c r="B424" s="110"/>
      <c r="C424" s="105"/>
      <c r="D424" s="106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  <c r="AB424" s="105"/>
      <c r="AC424" s="105"/>
      <c r="AD424" s="105"/>
      <c r="AE424" s="105"/>
    </row>
    <row r="425" spans="1:31" ht="13.5" customHeight="1" x14ac:dyDescent="0.2">
      <c r="A425" s="105"/>
      <c r="B425" s="110"/>
      <c r="C425" s="105"/>
      <c r="D425" s="106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  <c r="AB425" s="105"/>
      <c r="AC425" s="105"/>
      <c r="AD425" s="105"/>
      <c r="AE425" s="105"/>
    </row>
    <row r="426" spans="1:31" ht="13.5" customHeight="1" x14ac:dyDescent="0.2">
      <c r="A426" s="105"/>
      <c r="B426" s="110"/>
      <c r="C426" s="105"/>
      <c r="D426" s="106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  <c r="AB426" s="105"/>
      <c r="AC426" s="105"/>
      <c r="AD426" s="105"/>
      <c r="AE426" s="105"/>
    </row>
    <row r="427" spans="1:31" ht="13.5" customHeight="1" x14ac:dyDescent="0.2">
      <c r="A427" s="105"/>
      <c r="B427" s="110"/>
      <c r="C427" s="105"/>
      <c r="D427" s="106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  <c r="AB427" s="105"/>
      <c r="AC427" s="105"/>
      <c r="AD427" s="105"/>
      <c r="AE427" s="105"/>
    </row>
    <row r="428" spans="1:31" ht="13.5" customHeight="1" x14ac:dyDescent="0.2">
      <c r="A428" s="105"/>
      <c r="B428" s="110"/>
      <c r="C428" s="105"/>
      <c r="D428" s="106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  <c r="AB428" s="105"/>
      <c r="AC428" s="105"/>
      <c r="AD428" s="105"/>
      <c r="AE428" s="105"/>
    </row>
    <row r="429" spans="1:31" ht="13.5" customHeight="1" x14ac:dyDescent="0.2">
      <c r="A429" s="105"/>
      <c r="B429" s="110"/>
      <c r="C429" s="105"/>
      <c r="D429" s="106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  <c r="AB429" s="105"/>
      <c r="AC429" s="105"/>
      <c r="AD429" s="105"/>
      <c r="AE429" s="105"/>
    </row>
    <row r="430" spans="1:31" ht="13.5" customHeight="1" x14ac:dyDescent="0.2">
      <c r="A430" s="105"/>
      <c r="B430" s="110"/>
      <c r="C430" s="105"/>
      <c r="D430" s="106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  <c r="AB430" s="105"/>
      <c r="AC430" s="105"/>
      <c r="AD430" s="105"/>
      <c r="AE430" s="105"/>
    </row>
    <row r="431" spans="1:31" ht="13.5" customHeight="1" x14ac:dyDescent="0.2">
      <c r="A431" s="105"/>
      <c r="B431" s="110"/>
      <c r="C431" s="105"/>
      <c r="D431" s="106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  <c r="AB431" s="105"/>
      <c r="AC431" s="105"/>
      <c r="AD431" s="105"/>
      <c r="AE431" s="105"/>
    </row>
    <row r="432" spans="1:31" ht="13.5" customHeight="1" x14ac:dyDescent="0.2">
      <c r="A432" s="105"/>
      <c r="B432" s="110"/>
      <c r="C432" s="105"/>
      <c r="D432" s="106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  <c r="AB432" s="105"/>
      <c r="AC432" s="105"/>
      <c r="AD432" s="105"/>
      <c r="AE432" s="105"/>
    </row>
    <row r="433" spans="1:31" ht="13.5" customHeight="1" x14ac:dyDescent="0.2">
      <c r="A433" s="105"/>
      <c r="B433" s="110"/>
      <c r="C433" s="105"/>
      <c r="D433" s="106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  <c r="AB433" s="105"/>
      <c r="AC433" s="105"/>
      <c r="AD433" s="105"/>
      <c r="AE433" s="105"/>
    </row>
    <row r="434" spans="1:31" ht="13.5" customHeight="1" x14ac:dyDescent="0.2">
      <c r="A434" s="105"/>
      <c r="B434" s="110"/>
      <c r="C434" s="105"/>
      <c r="D434" s="106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  <c r="AB434" s="105"/>
      <c r="AC434" s="105"/>
      <c r="AD434" s="105"/>
      <c r="AE434" s="105"/>
    </row>
    <row r="435" spans="1:31" ht="13.5" customHeight="1" x14ac:dyDescent="0.2">
      <c r="A435" s="105"/>
      <c r="B435" s="110"/>
      <c r="C435" s="105"/>
      <c r="D435" s="106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  <c r="AB435" s="105"/>
      <c r="AC435" s="105"/>
      <c r="AD435" s="105"/>
      <c r="AE435" s="105"/>
    </row>
    <row r="436" spans="1:31" ht="13.5" customHeight="1" x14ac:dyDescent="0.2">
      <c r="A436" s="105"/>
      <c r="B436" s="110"/>
      <c r="C436" s="105"/>
      <c r="D436" s="106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  <c r="AB436" s="105"/>
      <c r="AC436" s="105"/>
      <c r="AD436" s="105"/>
      <c r="AE436" s="105"/>
    </row>
    <row r="437" spans="1:31" ht="13.5" customHeight="1" x14ac:dyDescent="0.2">
      <c r="A437" s="105"/>
      <c r="B437" s="110"/>
      <c r="C437" s="105"/>
      <c r="D437" s="106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  <c r="AB437" s="105"/>
      <c r="AC437" s="105"/>
      <c r="AD437" s="105"/>
      <c r="AE437" s="105"/>
    </row>
    <row r="438" spans="1:31" ht="13.5" customHeight="1" x14ac:dyDescent="0.2">
      <c r="A438" s="105"/>
      <c r="B438" s="110"/>
      <c r="C438" s="105"/>
      <c r="D438" s="106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  <c r="AB438" s="105"/>
      <c r="AC438" s="105"/>
      <c r="AD438" s="105"/>
      <c r="AE438" s="105"/>
    </row>
    <row r="439" spans="1:31" ht="13.5" customHeight="1" x14ac:dyDescent="0.2">
      <c r="A439" s="105"/>
      <c r="B439" s="110"/>
      <c r="C439" s="105"/>
      <c r="D439" s="106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  <c r="AB439" s="105"/>
      <c r="AC439" s="105"/>
      <c r="AD439" s="105"/>
      <c r="AE439" s="105"/>
    </row>
    <row r="440" spans="1:31" ht="13.5" customHeight="1" x14ac:dyDescent="0.2">
      <c r="A440" s="105"/>
      <c r="B440" s="110"/>
      <c r="C440" s="105"/>
      <c r="D440" s="106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  <c r="AB440" s="105"/>
      <c r="AC440" s="105"/>
      <c r="AD440" s="105"/>
      <c r="AE440" s="105"/>
    </row>
    <row r="441" spans="1:31" ht="13.5" customHeight="1" x14ac:dyDescent="0.2">
      <c r="A441" s="105"/>
      <c r="B441" s="110"/>
      <c r="C441" s="105"/>
      <c r="D441" s="106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  <c r="AB441" s="105"/>
      <c r="AC441" s="105"/>
      <c r="AD441" s="105"/>
      <c r="AE441" s="105"/>
    </row>
    <row r="442" spans="1:31" ht="13.5" customHeight="1" x14ac:dyDescent="0.2">
      <c r="A442" s="105"/>
      <c r="B442" s="110"/>
      <c r="C442" s="105"/>
      <c r="D442" s="106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  <c r="AB442" s="105"/>
      <c r="AC442" s="105"/>
      <c r="AD442" s="105"/>
      <c r="AE442" s="105"/>
    </row>
    <row r="443" spans="1:31" ht="13.5" customHeight="1" x14ac:dyDescent="0.2">
      <c r="A443" s="105"/>
      <c r="B443" s="110"/>
      <c r="C443" s="105"/>
      <c r="D443" s="106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  <c r="AB443" s="105"/>
      <c r="AC443" s="105"/>
      <c r="AD443" s="105"/>
      <c r="AE443" s="105"/>
    </row>
    <row r="444" spans="1:31" ht="13.5" customHeight="1" x14ac:dyDescent="0.2">
      <c r="A444" s="105"/>
      <c r="B444" s="110"/>
      <c r="C444" s="105"/>
      <c r="D444" s="106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  <c r="AB444" s="105"/>
      <c r="AC444" s="105"/>
      <c r="AD444" s="105"/>
      <c r="AE444" s="105"/>
    </row>
    <row r="445" spans="1:31" ht="13.5" customHeight="1" x14ac:dyDescent="0.2">
      <c r="A445" s="105"/>
      <c r="B445" s="110"/>
      <c r="C445" s="105"/>
      <c r="D445" s="106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</row>
    <row r="446" spans="1:31" ht="13.5" customHeight="1" x14ac:dyDescent="0.2">
      <c r="A446" s="105"/>
      <c r="B446" s="110"/>
      <c r="C446" s="105"/>
      <c r="D446" s="106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  <c r="AC446" s="105"/>
      <c r="AD446" s="105"/>
      <c r="AE446" s="105"/>
    </row>
    <row r="447" spans="1:31" ht="13.5" customHeight="1" x14ac:dyDescent="0.2">
      <c r="A447" s="105"/>
      <c r="B447" s="110"/>
      <c r="C447" s="105"/>
      <c r="D447" s="106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  <c r="AB447" s="105"/>
      <c r="AC447" s="105"/>
      <c r="AD447" s="105"/>
      <c r="AE447" s="105"/>
    </row>
    <row r="448" spans="1:31" ht="13.5" customHeight="1" x14ac:dyDescent="0.2">
      <c r="A448" s="105"/>
      <c r="B448" s="110"/>
      <c r="C448" s="105"/>
      <c r="D448" s="106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  <c r="AB448" s="105"/>
      <c r="AC448" s="105"/>
      <c r="AD448" s="105"/>
      <c r="AE448" s="105"/>
    </row>
    <row r="449" spans="1:31" ht="13.5" customHeight="1" x14ac:dyDescent="0.2">
      <c r="A449" s="105"/>
      <c r="B449" s="110"/>
      <c r="C449" s="105"/>
      <c r="D449" s="106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  <c r="AB449" s="105"/>
      <c r="AC449" s="105"/>
      <c r="AD449" s="105"/>
      <c r="AE449" s="105"/>
    </row>
    <row r="450" spans="1:31" ht="13.5" customHeight="1" x14ac:dyDescent="0.2">
      <c r="A450" s="105"/>
      <c r="B450" s="110"/>
      <c r="C450" s="105"/>
      <c r="D450" s="106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  <c r="AB450" s="105"/>
      <c r="AC450" s="105"/>
      <c r="AD450" s="105"/>
      <c r="AE450" s="105"/>
    </row>
    <row r="451" spans="1:31" ht="13.5" customHeight="1" x14ac:dyDescent="0.2">
      <c r="A451" s="105"/>
      <c r="B451" s="110"/>
      <c r="C451" s="105"/>
      <c r="D451" s="106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  <c r="AB451" s="105"/>
      <c r="AC451" s="105"/>
      <c r="AD451" s="105"/>
      <c r="AE451" s="105"/>
    </row>
    <row r="452" spans="1:31" ht="13.5" customHeight="1" x14ac:dyDescent="0.2">
      <c r="A452" s="105"/>
      <c r="B452" s="110"/>
      <c r="C452" s="105"/>
      <c r="D452" s="106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  <c r="AB452" s="105"/>
      <c r="AC452" s="105"/>
      <c r="AD452" s="105"/>
      <c r="AE452" s="105"/>
    </row>
    <row r="453" spans="1:31" ht="13.5" customHeight="1" x14ac:dyDescent="0.2">
      <c r="A453" s="105"/>
      <c r="B453" s="110"/>
      <c r="C453" s="105"/>
      <c r="D453" s="106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  <c r="AB453" s="105"/>
      <c r="AC453" s="105"/>
      <c r="AD453" s="105"/>
      <c r="AE453" s="105"/>
    </row>
    <row r="454" spans="1:31" ht="13.5" customHeight="1" x14ac:dyDescent="0.2">
      <c r="A454" s="105"/>
      <c r="B454" s="110"/>
      <c r="C454" s="105"/>
      <c r="D454" s="106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  <c r="AB454" s="105"/>
      <c r="AC454" s="105"/>
      <c r="AD454" s="105"/>
      <c r="AE454" s="105"/>
    </row>
    <row r="455" spans="1:31" ht="13.5" customHeight="1" x14ac:dyDescent="0.2">
      <c r="A455" s="105"/>
      <c r="B455" s="110"/>
      <c r="C455" s="105"/>
      <c r="D455" s="106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05"/>
      <c r="AE455" s="105"/>
    </row>
    <row r="456" spans="1:31" ht="13.5" customHeight="1" x14ac:dyDescent="0.2">
      <c r="A456" s="105"/>
      <c r="B456" s="110"/>
      <c r="C456" s="105"/>
      <c r="D456" s="106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  <c r="AC456" s="105"/>
      <c r="AD456" s="105"/>
      <c r="AE456" s="105"/>
    </row>
    <row r="457" spans="1:31" ht="13.5" customHeight="1" x14ac:dyDescent="0.2">
      <c r="A457" s="105"/>
      <c r="B457" s="110"/>
      <c r="C457" s="105"/>
      <c r="D457" s="106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  <c r="AC457" s="105"/>
      <c r="AD457" s="105"/>
      <c r="AE457" s="105"/>
    </row>
    <row r="458" spans="1:31" ht="13.5" customHeight="1" x14ac:dyDescent="0.2">
      <c r="A458" s="105"/>
      <c r="B458" s="110"/>
      <c r="C458" s="105"/>
      <c r="D458" s="106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  <c r="AC458" s="105"/>
      <c r="AD458" s="105"/>
      <c r="AE458" s="105"/>
    </row>
    <row r="459" spans="1:31" ht="13.5" customHeight="1" x14ac:dyDescent="0.2">
      <c r="A459" s="105"/>
      <c r="B459" s="110"/>
      <c r="C459" s="105"/>
      <c r="D459" s="106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  <c r="AC459" s="105"/>
      <c r="AD459" s="105"/>
      <c r="AE459" s="105"/>
    </row>
    <row r="460" spans="1:31" ht="13.5" customHeight="1" x14ac:dyDescent="0.2">
      <c r="A460" s="105"/>
      <c r="B460" s="110"/>
      <c r="C460" s="105"/>
      <c r="D460" s="106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  <c r="AC460" s="105"/>
      <c r="AD460" s="105"/>
      <c r="AE460" s="105"/>
    </row>
    <row r="461" spans="1:31" ht="13.5" customHeight="1" x14ac:dyDescent="0.2">
      <c r="A461" s="105"/>
      <c r="B461" s="110"/>
      <c r="C461" s="105"/>
      <c r="D461" s="106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  <c r="AC461" s="105"/>
      <c r="AD461" s="105"/>
      <c r="AE461" s="105"/>
    </row>
    <row r="462" spans="1:31" ht="13.5" customHeight="1" x14ac:dyDescent="0.2">
      <c r="A462" s="105"/>
      <c r="B462" s="110"/>
      <c r="C462" s="105"/>
      <c r="D462" s="106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  <c r="AC462" s="105"/>
      <c r="AD462" s="105"/>
      <c r="AE462" s="105"/>
    </row>
    <row r="463" spans="1:31" ht="13.5" customHeight="1" x14ac:dyDescent="0.2">
      <c r="A463" s="105"/>
      <c r="B463" s="110"/>
      <c r="C463" s="105"/>
      <c r="D463" s="106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  <c r="AE463" s="105"/>
    </row>
    <row r="464" spans="1:31" ht="13.5" customHeight="1" x14ac:dyDescent="0.2">
      <c r="A464" s="105"/>
      <c r="B464" s="110"/>
      <c r="C464" s="105"/>
      <c r="D464" s="106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  <c r="AC464" s="105"/>
      <c r="AD464" s="105"/>
      <c r="AE464" s="105"/>
    </row>
    <row r="465" spans="1:31" ht="13.5" customHeight="1" x14ac:dyDescent="0.2">
      <c r="A465" s="105"/>
      <c r="B465" s="110"/>
      <c r="C465" s="105"/>
      <c r="D465" s="106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  <c r="AC465" s="105"/>
      <c r="AD465" s="105"/>
      <c r="AE465" s="105"/>
    </row>
    <row r="466" spans="1:31" ht="13.5" customHeight="1" x14ac:dyDescent="0.2">
      <c r="A466" s="105"/>
      <c r="B466" s="110"/>
      <c r="C466" s="105"/>
      <c r="D466" s="106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  <c r="AC466" s="105"/>
      <c r="AD466" s="105"/>
      <c r="AE466" s="105"/>
    </row>
    <row r="467" spans="1:31" ht="13.5" customHeight="1" x14ac:dyDescent="0.2">
      <c r="A467" s="105"/>
      <c r="B467" s="110"/>
      <c r="C467" s="105"/>
      <c r="D467" s="106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  <c r="AC467" s="105"/>
      <c r="AD467" s="105"/>
      <c r="AE467" s="105"/>
    </row>
    <row r="468" spans="1:31" ht="13.5" customHeight="1" x14ac:dyDescent="0.2">
      <c r="A468" s="105"/>
      <c r="B468" s="110"/>
      <c r="C468" s="105"/>
      <c r="D468" s="106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  <c r="AC468" s="105"/>
      <c r="AD468" s="105"/>
      <c r="AE468" s="105"/>
    </row>
    <row r="469" spans="1:31" ht="13.5" customHeight="1" x14ac:dyDescent="0.2">
      <c r="A469" s="105"/>
      <c r="B469" s="110"/>
      <c r="C469" s="105"/>
      <c r="D469" s="106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  <c r="AB469" s="105"/>
      <c r="AC469" s="105"/>
      <c r="AD469" s="105"/>
      <c r="AE469" s="105"/>
    </row>
    <row r="470" spans="1:31" ht="13.5" customHeight="1" x14ac:dyDescent="0.2">
      <c r="A470" s="105"/>
      <c r="B470" s="110"/>
      <c r="C470" s="105"/>
      <c r="D470" s="106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  <c r="AB470" s="105"/>
      <c r="AC470" s="105"/>
      <c r="AD470" s="105"/>
      <c r="AE470" s="105"/>
    </row>
    <row r="471" spans="1:31" ht="13.5" customHeight="1" x14ac:dyDescent="0.2">
      <c r="A471" s="105"/>
      <c r="B471" s="110"/>
      <c r="C471" s="105"/>
      <c r="D471" s="106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  <c r="AB471" s="105"/>
      <c r="AC471" s="105"/>
      <c r="AD471" s="105"/>
      <c r="AE471" s="105"/>
    </row>
    <row r="472" spans="1:31" ht="13.5" customHeight="1" x14ac:dyDescent="0.2">
      <c r="A472" s="105"/>
      <c r="B472" s="110"/>
      <c r="C472" s="105"/>
      <c r="D472" s="106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  <c r="AB472" s="105"/>
      <c r="AC472" s="105"/>
      <c r="AD472" s="105"/>
      <c r="AE472" s="105"/>
    </row>
    <row r="473" spans="1:31" ht="13.5" customHeight="1" x14ac:dyDescent="0.2">
      <c r="A473" s="105"/>
      <c r="B473" s="110"/>
      <c r="C473" s="105"/>
      <c r="D473" s="106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  <c r="AB473" s="105"/>
      <c r="AC473" s="105"/>
      <c r="AD473" s="105"/>
      <c r="AE473" s="105"/>
    </row>
    <row r="474" spans="1:31" ht="13.5" customHeight="1" x14ac:dyDescent="0.2">
      <c r="A474" s="105"/>
      <c r="B474" s="110"/>
      <c r="C474" s="105"/>
      <c r="D474" s="106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  <c r="AC474" s="105"/>
      <c r="AD474" s="105"/>
      <c r="AE474" s="105"/>
    </row>
    <row r="475" spans="1:31" ht="13.5" customHeight="1" x14ac:dyDescent="0.2">
      <c r="A475" s="105"/>
      <c r="B475" s="110"/>
      <c r="C475" s="105"/>
      <c r="D475" s="106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  <c r="AB475" s="105"/>
      <c r="AC475" s="105"/>
      <c r="AD475" s="105"/>
      <c r="AE475" s="105"/>
    </row>
    <row r="476" spans="1:31" ht="13.5" customHeight="1" x14ac:dyDescent="0.2">
      <c r="A476" s="105"/>
      <c r="B476" s="110"/>
      <c r="C476" s="105"/>
      <c r="D476" s="106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  <c r="AB476" s="105"/>
      <c r="AC476" s="105"/>
      <c r="AD476" s="105"/>
      <c r="AE476" s="105"/>
    </row>
    <row r="477" spans="1:31" ht="13.5" customHeight="1" x14ac:dyDescent="0.2">
      <c r="A477" s="105"/>
      <c r="B477" s="110"/>
      <c r="C477" s="105"/>
      <c r="D477" s="106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  <c r="AB477" s="105"/>
      <c r="AC477" s="105"/>
      <c r="AD477" s="105"/>
      <c r="AE477" s="105"/>
    </row>
    <row r="478" spans="1:31" ht="13.5" customHeight="1" x14ac:dyDescent="0.2">
      <c r="A478" s="105"/>
      <c r="B478" s="110"/>
      <c r="C478" s="105"/>
      <c r="D478" s="106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  <c r="AB478" s="105"/>
      <c r="AC478" s="105"/>
      <c r="AD478" s="105"/>
      <c r="AE478" s="105"/>
    </row>
    <row r="479" spans="1:31" ht="13.5" customHeight="1" x14ac:dyDescent="0.2">
      <c r="A479" s="105"/>
      <c r="B479" s="110"/>
      <c r="C479" s="105"/>
      <c r="D479" s="106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  <c r="AB479" s="105"/>
      <c r="AC479" s="105"/>
      <c r="AD479" s="105"/>
      <c r="AE479" s="105"/>
    </row>
    <row r="480" spans="1:31" ht="13.5" customHeight="1" x14ac:dyDescent="0.2">
      <c r="A480" s="105"/>
      <c r="B480" s="110"/>
      <c r="C480" s="105"/>
      <c r="D480" s="106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  <c r="AB480" s="105"/>
      <c r="AC480" s="105"/>
      <c r="AD480" s="105"/>
      <c r="AE480" s="105"/>
    </row>
    <row r="481" spans="1:31" ht="13.5" customHeight="1" x14ac:dyDescent="0.2">
      <c r="A481" s="105"/>
      <c r="B481" s="110"/>
      <c r="C481" s="105"/>
      <c r="D481" s="106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  <c r="AB481" s="105"/>
      <c r="AC481" s="105"/>
      <c r="AD481" s="105"/>
      <c r="AE481" s="105"/>
    </row>
    <row r="482" spans="1:31" ht="13.5" customHeight="1" x14ac:dyDescent="0.2">
      <c r="A482" s="105"/>
      <c r="B482" s="110"/>
      <c r="C482" s="105"/>
      <c r="D482" s="106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  <c r="AB482" s="105"/>
      <c r="AC482" s="105"/>
      <c r="AD482" s="105"/>
      <c r="AE482" s="105"/>
    </row>
    <row r="483" spans="1:31" ht="13.5" customHeight="1" x14ac:dyDescent="0.2">
      <c r="A483" s="105"/>
      <c r="B483" s="110"/>
      <c r="C483" s="105"/>
      <c r="D483" s="106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  <c r="AB483" s="105"/>
      <c r="AC483" s="105"/>
      <c r="AD483" s="105"/>
      <c r="AE483" s="105"/>
    </row>
    <row r="484" spans="1:31" ht="13.5" customHeight="1" x14ac:dyDescent="0.2">
      <c r="A484" s="105"/>
      <c r="B484" s="110"/>
      <c r="C484" s="105"/>
      <c r="D484" s="106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  <c r="AB484" s="105"/>
      <c r="AC484" s="105"/>
      <c r="AD484" s="105"/>
      <c r="AE484" s="105"/>
    </row>
    <row r="485" spans="1:31" ht="13.5" customHeight="1" x14ac:dyDescent="0.2">
      <c r="A485" s="105"/>
      <c r="B485" s="110"/>
      <c r="C485" s="105"/>
      <c r="D485" s="106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  <c r="AB485" s="105"/>
      <c r="AC485" s="105"/>
      <c r="AD485" s="105"/>
      <c r="AE485" s="105"/>
    </row>
    <row r="486" spans="1:31" ht="13.5" customHeight="1" x14ac:dyDescent="0.2">
      <c r="A486" s="105"/>
      <c r="B486" s="110"/>
      <c r="C486" s="105"/>
      <c r="D486" s="106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  <c r="AB486" s="105"/>
      <c r="AC486" s="105"/>
      <c r="AD486" s="105"/>
      <c r="AE486" s="105"/>
    </row>
    <row r="487" spans="1:31" ht="13.5" customHeight="1" x14ac:dyDescent="0.2">
      <c r="A487" s="105"/>
      <c r="B487" s="110"/>
      <c r="C487" s="105"/>
      <c r="D487" s="106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  <c r="AB487" s="105"/>
      <c r="AC487" s="105"/>
      <c r="AD487" s="105"/>
      <c r="AE487" s="105"/>
    </row>
    <row r="488" spans="1:31" ht="13.5" customHeight="1" x14ac:dyDescent="0.2">
      <c r="A488" s="105"/>
      <c r="B488" s="110"/>
      <c r="C488" s="105"/>
      <c r="D488" s="106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  <c r="AB488" s="105"/>
      <c r="AC488" s="105"/>
      <c r="AD488" s="105"/>
      <c r="AE488" s="105"/>
    </row>
    <row r="489" spans="1:31" ht="13.5" customHeight="1" x14ac:dyDescent="0.2">
      <c r="A489" s="105"/>
      <c r="B489" s="110"/>
      <c r="C489" s="105"/>
      <c r="D489" s="106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  <c r="AB489" s="105"/>
      <c r="AC489" s="105"/>
      <c r="AD489" s="105"/>
      <c r="AE489" s="105"/>
    </row>
    <row r="490" spans="1:31" ht="13.5" customHeight="1" x14ac:dyDescent="0.2">
      <c r="A490" s="105"/>
      <c r="B490" s="110"/>
      <c r="C490" s="105"/>
      <c r="D490" s="106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  <c r="AB490" s="105"/>
      <c r="AC490" s="105"/>
      <c r="AD490" s="105"/>
      <c r="AE490" s="105"/>
    </row>
    <row r="491" spans="1:31" ht="13.5" customHeight="1" x14ac:dyDescent="0.2">
      <c r="A491" s="105"/>
      <c r="B491" s="110"/>
      <c r="C491" s="105"/>
      <c r="D491" s="106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  <c r="AB491" s="105"/>
      <c r="AC491" s="105"/>
      <c r="AD491" s="105"/>
      <c r="AE491" s="105"/>
    </row>
    <row r="492" spans="1:31" ht="13.5" customHeight="1" x14ac:dyDescent="0.2">
      <c r="A492" s="105"/>
      <c r="B492" s="110"/>
      <c r="C492" s="105"/>
      <c r="D492" s="106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  <c r="AB492" s="105"/>
      <c r="AC492" s="105"/>
      <c r="AD492" s="105"/>
      <c r="AE492" s="105"/>
    </row>
    <row r="493" spans="1:31" ht="13.5" customHeight="1" x14ac:dyDescent="0.2">
      <c r="A493" s="105"/>
      <c r="B493" s="110"/>
      <c r="C493" s="105"/>
      <c r="D493" s="106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  <c r="AB493" s="105"/>
      <c r="AC493" s="105"/>
      <c r="AD493" s="105"/>
      <c r="AE493" s="105"/>
    </row>
    <row r="494" spans="1:31" ht="13.5" customHeight="1" x14ac:dyDescent="0.2">
      <c r="A494" s="105"/>
      <c r="B494" s="110"/>
      <c r="C494" s="105"/>
      <c r="D494" s="106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  <c r="AB494" s="105"/>
      <c r="AC494" s="105"/>
      <c r="AD494" s="105"/>
      <c r="AE494" s="105"/>
    </row>
    <row r="495" spans="1:31" ht="13.5" customHeight="1" x14ac:dyDescent="0.2">
      <c r="A495" s="105"/>
      <c r="B495" s="110"/>
      <c r="C495" s="105"/>
      <c r="D495" s="106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  <c r="AB495" s="105"/>
      <c r="AC495" s="105"/>
      <c r="AD495" s="105"/>
      <c r="AE495" s="105"/>
    </row>
    <row r="496" spans="1:31" ht="13.5" customHeight="1" x14ac:dyDescent="0.2">
      <c r="A496" s="105"/>
      <c r="B496" s="110"/>
      <c r="C496" s="105"/>
      <c r="D496" s="106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  <c r="AB496" s="105"/>
      <c r="AC496" s="105"/>
      <c r="AD496" s="105"/>
      <c r="AE496" s="105"/>
    </row>
    <row r="497" spans="1:31" ht="13.5" customHeight="1" x14ac:dyDescent="0.2">
      <c r="A497" s="105"/>
      <c r="B497" s="110"/>
      <c r="C497" s="105"/>
      <c r="D497" s="106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  <c r="AB497" s="105"/>
      <c r="AC497" s="105"/>
      <c r="AD497" s="105"/>
      <c r="AE497" s="105"/>
    </row>
    <row r="498" spans="1:31" ht="13.5" customHeight="1" x14ac:dyDescent="0.2">
      <c r="A498" s="105"/>
      <c r="B498" s="110"/>
      <c r="C498" s="105"/>
      <c r="D498" s="106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  <c r="AB498" s="105"/>
      <c r="AC498" s="105"/>
      <c r="AD498" s="105"/>
      <c r="AE498" s="105"/>
    </row>
    <row r="499" spans="1:31" ht="13.5" customHeight="1" x14ac:dyDescent="0.2">
      <c r="A499" s="105"/>
      <c r="B499" s="110"/>
      <c r="C499" s="105"/>
      <c r="D499" s="106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  <c r="AB499" s="105"/>
      <c r="AC499" s="105"/>
      <c r="AD499" s="105"/>
      <c r="AE499" s="105"/>
    </row>
    <row r="500" spans="1:31" ht="13.5" customHeight="1" x14ac:dyDescent="0.2">
      <c r="A500" s="105"/>
      <c r="B500" s="110"/>
      <c r="C500" s="105"/>
      <c r="D500" s="106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  <c r="AB500" s="105"/>
      <c r="AC500" s="105"/>
      <c r="AD500" s="105"/>
      <c r="AE500" s="105"/>
    </row>
    <row r="501" spans="1:31" ht="13.5" customHeight="1" x14ac:dyDescent="0.2">
      <c r="A501" s="105"/>
      <c r="B501" s="110"/>
      <c r="C501" s="105"/>
      <c r="D501" s="106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  <c r="AB501" s="105"/>
      <c r="AC501" s="105"/>
      <c r="AD501" s="105"/>
      <c r="AE501" s="105"/>
    </row>
    <row r="502" spans="1:31" ht="13.5" customHeight="1" x14ac:dyDescent="0.2">
      <c r="A502" s="105"/>
      <c r="B502" s="110"/>
      <c r="C502" s="105"/>
      <c r="D502" s="106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  <c r="AB502" s="105"/>
      <c r="AC502" s="105"/>
      <c r="AD502" s="105"/>
      <c r="AE502" s="105"/>
    </row>
    <row r="503" spans="1:31" ht="13.5" customHeight="1" x14ac:dyDescent="0.2">
      <c r="A503" s="105"/>
      <c r="B503" s="110"/>
      <c r="C503" s="105"/>
      <c r="D503" s="106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  <c r="AB503" s="105"/>
      <c r="AC503" s="105"/>
      <c r="AD503" s="105"/>
      <c r="AE503" s="105"/>
    </row>
    <row r="504" spans="1:31" ht="13.5" customHeight="1" x14ac:dyDescent="0.2">
      <c r="A504" s="105"/>
      <c r="B504" s="110"/>
      <c r="C504" s="105"/>
      <c r="D504" s="106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  <c r="AB504" s="105"/>
      <c r="AC504" s="105"/>
      <c r="AD504" s="105"/>
      <c r="AE504" s="105"/>
    </row>
    <row r="505" spans="1:31" ht="13.5" customHeight="1" x14ac:dyDescent="0.2">
      <c r="A505" s="105"/>
      <c r="B505" s="110"/>
      <c r="C505" s="105"/>
      <c r="D505" s="106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  <c r="AB505" s="105"/>
      <c r="AC505" s="105"/>
      <c r="AD505" s="105"/>
      <c r="AE505" s="105"/>
    </row>
    <row r="506" spans="1:31" ht="13.5" customHeight="1" x14ac:dyDescent="0.2">
      <c r="A506" s="105"/>
      <c r="B506" s="110"/>
      <c r="C506" s="105"/>
      <c r="D506" s="106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  <c r="AB506" s="105"/>
      <c r="AC506" s="105"/>
      <c r="AD506" s="105"/>
      <c r="AE506" s="105"/>
    </row>
    <row r="507" spans="1:31" ht="13.5" customHeight="1" x14ac:dyDescent="0.2">
      <c r="A507" s="105"/>
      <c r="B507" s="110"/>
      <c r="C507" s="105"/>
      <c r="D507" s="106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  <c r="AB507" s="105"/>
      <c r="AC507" s="105"/>
      <c r="AD507" s="105"/>
      <c r="AE507" s="105"/>
    </row>
    <row r="508" spans="1:31" ht="13.5" customHeight="1" x14ac:dyDescent="0.2">
      <c r="A508" s="105"/>
      <c r="B508" s="110"/>
      <c r="C508" s="105"/>
      <c r="D508" s="106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  <c r="AB508" s="105"/>
      <c r="AC508" s="105"/>
      <c r="AD508" s="105"/>
      <c r="AE508" s="105"/>
    </row>
    <row r="509" spans="1:31" ht="13.5" customHeight="1" x14ac:dyDescent="0.2">
      <c r="A509" s="105"/>
      <c r="B509" s="110"/>
      <c r="C509" s="105"/>
      <c r="D509" s="106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  <c r="AB509" s="105"/>
      <c r="AC509" s="105"/>
      <c r="AD509" s="105"/>
      <c r="AE509" s="105"/>
    </row>
    <row r="510" spans="1:31" ht="13.5" customHeight="1" x14ac:dyDescent="0.2">
      <c r="A510" s="105"/>
      <c r="B510" s="110"/>
      <c r="C510" s="105"/>
      <c r="D510" s="106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  <c r="AB510" s="105"/>
      <c r="AC510" s="105"/>
      <c r="AD510" s="105"/>
      <c r="AE510" s="105"/>
    </row>
    <row r="511" spans="1:31" ht="13.5" customHeight="1" x14ac:dyDescent="0.2">
      <c r="A511" s="105"/>
      <c r="B511" s="110"/>
      <c r="C511" s="105"/>
      <c r="D511" s="106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  <c r="AB511" s="105"/>
      <c r="AC511" s="105"/>
      <c r="AD511" s="105"/>
      <c r="AE511" s="105"/>
    </row>
    <row r="512" spans="1:31" ht="13.5" customHeight="1" x14ac:dyDescent="0.2">
      <c r="A512" s="105"/>
      <c r="B512" s="110"/>
      <c r="C512" s="105"/>
      <c r="D512" s="106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  <c r="AB512" s="105"/>
      <c r="AC512" s="105"/>
      <c r="AD512" s="105"/>
      <c r="AE512" s="105"/>
    </row>
    <row r="513" spans="1:31" ht="13.5" customHeight="1" x14ac:dyDescent="0.2">
      <c r="A513" s="105"/>
      <c r="B513" s="110"/>
      <c r="C513" s="105"/>
      <c r="D513" s="106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  <c r="AB513" s="105"/>
      <c r="AC513" s="105"/>
      <c r="AD513" s="105"/>
      <c r="AE513" s="105"/>
    </row>
    <row r="514" spans="1:31" ht="13.5" customHeight="1" x14ac:dyDescent="0.2">
      <c r="A514" s="105"/>
      <c r="B514" s="110"/>
      <c r="C514" s="105"/>
      <c r="D514" s="106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  <c r="AB514" s="105"/>
      <c r="AC514" s="105"/>
      <c r="AD514" s="105"/>
      <c r="AE514" s="105"/>
    </row>
    <row r="515" spans="1:31" ht="13.5" customHeight="1" x14ac:dyDescent="0.2">
      <c r="A515" s="105"/>
      <c r="B515" s="110"/>
      <c r="C515" s="105"/>
      <c r="D515" s="106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  <c r="AB515" s="105"/>
      <c r="AC515" s="105"/>
      <c r="AD515" s="105"/>
      <c r="AE515" s="105"/>
    </row>
    <row r="516" spans="1:31" ht="13.5" customHeight="1" x14ac:dyDescent="0.2">
      <c r="A516" s="105"/>
      <c r="B516" s="110"/>
      <c r="C516" s="105"/>
      <c r="D516" s="106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  <c r="AB516" s="105"/>
      <c r="AC516" s="105"/>
      <c r="AD516" s="105"/>
      <c r="AE516" s="105"/>
    </row>
    <row r="517" spans="1:31" ht="13.5" customHeight="1" x14ac:dyDescent="0.2">
      <c r="A517" s="105"/>
      <c r="B517" s="110"/>
      <c r="C517" s="105"/>
      <c r="D517" s="106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  <c r="AB517" s="105"/>
      <c r="AC517" s="105"/>
      <c r="AD517" s="105"/>
      <c r="AE517" s="105"/>
    </row>
    <row r="518" spans="1:31" ht="13.5" customHeight="1" x14ac:dyDescent="0.2">
      <c r="A518" s="105"/>
      <c r="B518" s="110"/>
      <c r="C518" s="105"/>
      <c r="D518" s="106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  <c r="AB518" s="105"/>
      <c r="AC518" s="105"/>
      <c r="AD518" s="105"/>
      <c r="AE518" s="105"/>
    </row>
    <row r="519" spans="1:31" ht="13.5" customHeight="1" x14ac:dyDescent="0.2">
      <c r="A519" s="105"/>
      <c r="B519" s="110"/>
      <c r="C519" s="105"/>
      <c r="D519" s="106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  <c r="AB519" s="105"/>
      <c r="AC519" s="105"/>
      <c r="AD519" s="105"/>
      <c r="AE519" s="105"/>
    </row>
    <row r="520" spans="1:31" ht="13.5" customHeight="1" x14ac:dyDescent="0.2">
      <c r="A520" s="105"/>
      <c r="B520" s="110"/>
      <c r="C520" s="105"/>
      <c r="D520" s="106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  <c r="AB520" s="105"/>
      <c r="AC520" s="105"/>
      <c r="AD520" s="105"/>
      <c r="AE520" s="105"/>
    </row>
    <row r="521" spans="1:31" ht="13.5" customHeight="1" x14ac:dyDescent="0.2">
      <c r="A521" s="105"/>
      <c r="B521" s="110"/>
      <c r="C521" s="105"/>
      <c r="D521" s="106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  <c r="AB521" s="105"/>
      <c r="AC521" s="105"/>
      <c r="AD521" s="105"/>
      <c r="AE521" s="105"/>
    </row>
    <row r="522" spans="1:31" ht="13.5" customHeight="1" x14ac:dyDescent="0.2">
      <c r="A522" s="105"/>
      <c r="B522" s="110"/>
      <c r="C522" s="105"/>
      <c r="D522" s="106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  <c r="AB522" s="105"/>
      <c r="AC522" s="105"/>
      <c r="AD522" s="105"/>
      <c r="AE522" s="105"/>
    </row>
    <row r="523" spans="1:31" ht="13.5" customHeight="1" x14ac:dyDescent="0.2">
      <c r="A523" s="105"/>
      <c r="B523" s="110"/>
      <c r="C523" s="105"/>
      <c r="D523" s="106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  <c r="AB523" s="105"/>
      <c r="AC523" s="105"/>
      <c r="AD523" s="105"/>
      <c r="AE523" s="105"/>
    </row>
    <row r="524" spans="1:31" ht="13.5" customHeight="1" x14ac:dyDescent="0.2">
      <c r="A524" s="105"/>
      <c r="B524" s="110"/>
      <c r="C524" s="105"/>
      <c r="D524" s="106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  <c r="AB524" s="105"/>
      <c r="AC524" s="105"/>
      <c r="AD524" s="105"/>
      <c r="AE524" s="105"/>
    </row>
    <row r="525" spans="1:31" ht="13.5" customHeight="1" x14ac:dyDescent="0.2">
      <c r="A525" s="105"/>
      <c r="B525" s="110"/>
      <c r="C525" s="105"/>
      <c r="D525" s="106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  <c r="AB525" s="105"/>
      <c r="AC525" s="105"/>
      <c r="AD525" s="105"/>
      <c r="AE525" s="105"/>
    </row>
    <row r="526" spans="1:31" ht="13.5" customHeight="1" x14ac:dyDescent="0.2">
      <c r="A526" s="105"/>
      <c r="B526" s="110"/>
      <c r="C526" s="105"/>
      <c r="D526" s="106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  <c r="AB526" s="105"/>
      <c r="AC526" s="105"/>
      <c r="AD526" s="105"/>
      <c r="AE526" s="105"/>
    </row>
    <row r="527" spans="1:31" ht="13.5" customHeight="1" x14ac:dyDescent="0.2">
      <c r="A527" s="105"/>
      <c r="B527" s="110"/>
      <c r="C527" s="105"/>
      <c r="D527" s="106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  <c r="AB527" s="105"/>
      <c r="AC527" s="105"/>
      <c r="AD527" s="105"/>
      <c r="AE527" s="105"/>
    </row>
    <row r="528" spans="1:31" ht="13.5" customHeight="1" x14ac:dyDescent="0.2">
      <c r="A528" s="105"/>
      <c r="B528" s="110"/>
      <c r="C528" s="105"/>
      <c r="D528" s="106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  <c r="AB528" s="105"/>
      <c r="AC528" s="105"/>
      <c r="AD528" s="105"/>
      <c r="AE528" s="105"/>
    </row>
    <row r="529" spans="1:31" ht="13.5" customHeight="1" x14ac:dyDescent="0.2">
      <c r="A529" s="105"/>
      <c r="B529" s="110"/>
      <c r="C529" s="105"/>
      <c r="D529" s="106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  <c r="AB529" s="105"/>
      <c r="AC529" s="105"/>
      <c r="AD529" s="105"/>
      <c r="AE529" s="105"/>
    </row>
    <row r="530" spans="1:31" ht="13.5" customHeight="1" x14ac:dyDescent="0.2">
      <c r="A530" s="105"/>
      <c r="B530" s="110"/>
      <c r="C530" s="105"/>
      <c r="D530" s="106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  <c r="AB530" s="105"/>
      <c r="AC530" s="105"/>
      <c r="AD530" s="105"/>
      <c r="AE530" s="105"/>
    </row>
    <row r="531" spans="1:31" ht="13.5" customHeight="1" x14ac:dyDescent="0.2">
      <c r="A531" s="105"/>
      <c r="B531" s="110"/>
      <c r="C531" s="105"/>
      <c r="D531" s="106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  <c r="AB531" s="105"/>
      <c r="AC531" s="105"/>
      <c r="AD531" s="105"/>
      <c r="AE531" s="105"/>
    </row>
    <row r="532" spans="1:31" ht="13.5" customHeight="1" x14ac:dyDescent="0.2">
      <c r="A532" s="105"/>
      <c r="B532" s="110"/>
      <c r="C532" s="105"/>
      <c r="D532" s="106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  <c r="AB532" s="105"/>
      <c r="AC532" s="105"/>
      <c r="AD532" s="105"/>
      <c r="AE532" s="105"/>
    </row>
    <row r="533" spans="1:31" ht="13.5" customHeight="1" x14ac:dyDescent="0.2">
      <c r="A533" s="105"/>
      <c r="B533" s="110"/>
      <c r="C533" s="105"/>
      <c r="D533" s="106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  <c r="AB533" s="105"/>
      <c r="AC533" s="105"/>
      <c r="AD533" s="105"/>
      <c r="AE533" s="105"/>
    </row>
    <row r="534" spans="1:31" ht="13.5" customHeight="1" x14ac:dyDescent="0.2">
      <c r="A534" s="105"/>
      <c r="B534" s="110"/>
      <c r="C534" s="105"/>
      <c r="D534" s="106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  <c r="AB534" s="105"/>
      <c r="AC534" s="105"/>
      <c r="AD534" s="105"/>
      <c r="AE534" s="105"/>
    </row>
    <row r="535" spans="1:31" ht="13.5" customHeight="1" x14ac:dyDescent="0.2">
      <c r="A535" s="105"/>
      <c r="B535" s="110"/>
      <c r="C535" s="105"/>
      <c r="D535" s="106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  <c r="AB535" s="105"/>
      <c r="AC535" s="105"/>
      <c r="AD535" s="105"/>
      <c r="AE535" s="105"/>
    </row>
    <row r="536" spans="1:31" ht="13.5" customHeight="1" x14ac:dyDescent="0.2">
      <c r="A536" s="105"/>
      <c r="B536" s="110"/>
      <c r="C536" s="105"/>
      <c r="D536" s="106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  <c r="AB536" s="105"/>
      <c r="AC536" s="105"/>
      <c r="AD536" s="105"/>
      <c r="AE536" s="105"/>
    </row>
    <row r="537" spans="1:31" ht="13.5" customHeight="1" x14ac:dyDescent="0.2">
      <c r="A537" s="105"/>
      <c r="B537" s="110"/>
      <c r="C537" s="105"/>
      <c r="D537" s="106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  <c r="AB537" s="105"/>
      <c r="AC537" s="105"/>
      <c r="AD537" s="105"/>
      <c r="AE537" s="105"/>
    </row>
    <row r="538" spans="1:31" ht="13.5" customHeight="1" x14ac:dyDescent="0.2">
      <c r="A538" s="105"/>
      <c r="B538" s="110"/>
      <c r="C538" s="105"/>
      <c r="D538" s="106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  <c r="AB538" s="105"/>
      <c r="AC538" s="105"/>
      <c r="AD538" s="105"/>
      <c r="AE538" s="105"/>
    </row>
    <row r="539" spans="1:31" ht="13.5" customHeight="1" x14ac:dyDescent="0.2">
      <c r="A539" s="105"/>
      <c r="B539" s="110"/>
      <c r="C539" s="105"/>
      <c r="D539" s="106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  <c r="AB539" s="105"/>
      <c r="AC539" s="105"/>
      <c r="AD539" s="105"/>
      <c r="AE539" s="105"/>
    </row>
    <row r="540" spans="1:31" ht="13.5" customHeight="1" x14ac:dyDescent="0.2">
      <c r="A540" s="105"/>
      <c r="B540" s="110"/>
      <c r="C540" s="105"/>
      <c r="D540" s="106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  <c r="AB540" s="105"/>
      <c r="AC540" s="105"/>
      <c r="AD540" s="105"/>
      <c r="AE540" s="105"/>
    </row>
    <row r="541" spans="1:31" ht="13.5" customHeight="1" x14ac:dyDescent="0.2">
      <c r="A541" s="105"/>
      <c r="B541" s="110"/>
      <c r="C541" s="105"/>
      <c r="D541" s="106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  <c r="AB541" s="105"/>
      <c r="AC541" s="105"/>
      <c r="AD541" s="105"/>
      <c r="AE541" s="105"/>
    </row>
    <row r="542" spans="1:31" ht="13.5" customHeight="1" x14ac:dyDescent="0.2">
      <c r="A542" s="105"/>
      <c r="B542" s="110"/>
      <c r="C542" s="105"/>
      <c r="D542" s="106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  <c r="AB542" s="105"/>
      <c r="AC542" s="105"/>
      <c r="AD542" s="105"/>
      <c r="AE542" s="105"/>
    </row>
    <row r="543" spans="1:31" ht="13.5" customHeight="1" x14ac:dyDescent="0.2">
      <c r="A543" s="105"/>
      <c r="B543" s="110"/>
      <c r="C543" s="105"/>
      <c r="D543" s="106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  <c r="AB543" s="105"/>
      <c r="AC543" s="105"/>
      <c r="AD543" s="105"/>
      <c r="AE543" s="105"/>
    </row>
    <row r="544" spans="1:31" ht="13.5" customHeight="1" x14ac:dyDescent="0.2">
      <c r="A544" s="105"/>
      <c r="B544" s="110"/>
      <c r="C544" s="105"/>
      <c r="D544" s="106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  <c r="AB544" s="105"/>
      <c r="AC544" s="105"/>
      <c r="AD544" s="105"/>
      <c r="AE544" s="105"/>
    </row>
    <row r="545" spans="1:31" ht="13.5" customHeight="1" x14ac:dyDescent="0.2">
      <c r="A545" s="105"/>
      <c r="B545" s="110"/>
      <c r="C545" s="105"/>
      <c r="D545" s="106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  <c r="AB545" s="105"/>
      <c r="AC545" s="105"/>
      <c r="AD545" s="105"/>
      <c r="AE545" s="105"/>
    </row>
    <row r="546" spans="1:31" ht="13.5" customHeight="1" x14ac:dyDescent="0.2">
      <c r="A546" s="105"/>
      <c r="B546" s="110"/>
      <c r="C546" s="105"/>
      <c r="D546" s="106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  <c r="AB546" s="105"/>
      <c r="AC546" s="105"/>
      <c r="AD546" s="105"/>
      <c r="AE546" s="105"/>
    </row>
    <row r="547" spans="1:31" ht="13.5" customHeight="1" x14ac:dyDescent="0.2">
      <c r="A547" s="105"/>
      <c r="B547" s="110"/>
      <c r="C547" s="105"/>
      <c r="D547" s="106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  <c r="AB547" s="105"/>
      <c r="AC547" s="105"/>
      <c r="AD547" s="105"/>
      <c r="AE547" s="105"/>
    </row>
    <row r="548" spans="1:31" ht="13.5" customHeight="1" x14ac:dyDescent="0.2">
      <c r="A548" s="105"/>
      <c r="B548" s="110"/>
      <c r="C548" s="105"/>
      <c r="D548" s="106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  <c r="AB548" s="105"/>
      <c r="AC548" s="105"/>
      <c r="AD548" s="105"/>
      <c r="AE548" s="105"/>
    </row>
    <row r="549" spans="1:31" ht="13.5" customHeight="1" x14ac:dyDescent="0.2">
      <c r="A549" s="105"/>
      <c r="B549" s="110"/>
      <c r="C549" s="105"/>
      <c r="D549" s="106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  <c r="AB549" s="105"/>
      <c r="AC549" s="105"/>
      <c r="AD549" s="105"/>
      <c r="AE549" s="105"/>
    </row>
    <row r="550" spans="1:31" ht="13.5" customHeight="1" x14ac:dyDescent="0.2">
      <c r="A550" s="105"/>
      <c r="B550" s="110"/>
      <c r="C550" s="105"/>
      <c r="D550" s="106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  <c r="AB550" s="105"/>
      <c r="AC550" s="105"/>
      <c r="AD550" s="105"/>
      <c r="AE550" s="105"/>
    </row>
    <row r="551" spans="1:31" ht="13.5" customHeight="1" x14ac:dyDescent="0.2">
      <c r="A551" s="105"/>
      <c r="B551" s="110"/>
      <c r="C551" s="105"/>
      <c r="D551" s="106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  <c r="AB551" s="105"/>
      <c r="AC551" s="105"/>
      <c r="AD551" s="105"/>
      <c r="AE551" s="105"/>
    </row>
    <row r="552" spans="1:31" ht="13.5" customHeight="1" x14ac:dyDescent="0.2">
      <c r="A552" s="105"/>
      <c r="B552" s="110"/>
      <c r="C552" s="105"/>
      <c r="D552" s="106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  <c r="AB552" s="105"/>
      <c r="AC552" s="105"/>
      <c r="AD552" s="105"/>
      <c r="AE552" s="105"/>
    </row>
    <row r="553" spans="1:31" ht="13.5" customHeight="1" x14ac:dyDescent="0.2">
      <c r="A553" s="105"/>
      <c r="B553" s="110"/>
      <c r="C553" s="105"/>
      <c r="D553" s="106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  <c r="AB553" s="105"/>
      <c r="AC553" s="105"/>
      <c r="AD553" s="105"/>
      <c r="AE553" s="105"/>
    </row>
    <row r="554" spans="1:31" ht="13.5" customHeight="1" x14ac:dyDescent="0.2">
      <c r="A554" s="105"/>
      <c r="B554" s="110"/>
      <c r="C554" s="105"/>
      <c r="D554" s="106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  <c r="AB554" s="105"/>
      <c r="AC554" s="105"/>
      <c r="AD554" s="105"/>
      <c r="AE554" s="105"/>
    </row>
    <row r="555" spans="1:31" ht="13.5" customHeight="1" x14ac:dyDescent="0.2">
      <c r="A555" s="105"/>
      <c r="B555" s="110"/>
      <c r="C555" s="105"/>
      <c r="D555" s="106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  <c r="AB555" s="105"/>
      <c r="AC555" s="105"/>
      <c r="AD555" s="105"/>
      <c r="AE555" s="105"/>
    </row>
    <row r="556" spans="1:31" ht="13.5" customHeight="1" x14ac:dyDescent="0.2">
      <c r="A556" s="105"/>
      <c r="B556" s="110"/>
      <c r="C556" s="105"/>
      <c r="D556" s="106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  <c r="AB556" s="105"/>
      <c r="AC556" s="105"/>
      <c r="AD556" s="105"/>
      <c r="AE556" s="105"/>
    </row>
    <row r="557" spans="1:31" ht="13.5" customHeight="1" x14ac:dyDescent="0.2">
      <c r="A557" s="105"/>
      <c r="B557" s="110"/>
      <c r="C557" s="105"/>
      <c r="D557" s="106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  <c r="AB557" s="105"/>
      <c r="AC557" s="105"/>
      <c r="AD557" s="105"/>
      <c r="AE557" s="105"/>
    </row>
    <row r="558" spans="1:31" ht="13.5" customHeight="1" x14ac:dyDescent="0.2">
      <c r="A558" s="105"/>
      <c r="B558" s="110"/>
      <c r="C558" s="105"/>
      <c r="D558" s="106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  <c r="AB558" s="105"/>
      <c r="AC558" s="105"/>
      <c r="AD558" s="105"/>
      <c r="AE558" s="105"/>
    </row>
    <row r="559" spans="1:31" ht="13.5" customHeight="1" x14ac:dyDescent="0.2">
      <c r="A559" s="105"/>
      <c r="B559" s="110"/>
      <c r="C559" s="105"/>
      <c r="D559" s="106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  <c r="AB559" s="105"/>
      <c r="AC559" s="105"/>
      <c r="AD559" s="105"/>
      <c r="AE559" s="105"/>
    </row>
    <row r="560" spans="1:31" ht="13.5" customHeight="1" x14ac:dyDescent="0.2">
      <c r="A560" s="105"/>
      <c r="B560" s="110"/>
      <c r="C560" s="105"/>
      <c r="D560" s="106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  <c r="AB560" s="105"/>
      <c r="AC560" s="105"/>
      <c r="AD560" s="105"/>
      <c r="AE560" s="105"/>
    </row>
    <row r="561" spans="1:31" ht="13.5" customHeight="1" x14ac:dyDescent="0.2">
      <c r="A561" s="105"/>
      <c r="B561" s="110"/>
      <c r="C561" s="105"/>
      <c r="D561" s="106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  <c r="AB561" s="105"/>
      <c r="AC561" s="105"/>
      <c r="AD561" s="105"/>
      <c r="AE561" s="105"/>
    </row>
    <row r="562" spans="1:31" ht="13.5" customHeight="1" x14ac:dyDescent="0.2">
      <c r="A562" s="105"/>
      <c r="B562" s="110"/>
      <c r="C562" s="105"/>
      <c r="D562" s="106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  <c r="AB562" s="105"/>
      <c r="AC562" s="105"/>
      <c r="AD562" s="105"/>
      <c r="AE562" s="105"/>
    </row>
    <row r="563" spans="1:31" ht="13.5" customHeight="1" x14ac:dyDescent="0.2">
      <c r="A563" s="105"/>
      <c r="B563" s="110"/>
      <c r="C563" s="105"/>
      <c r="D563" s="106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  <c r="AB563" s="105"/>
      <c r="AC563" s="105"/>
      <c r="AD563" s="105"/>
      <c r="AE563" s="105"/>
    </row>
    <row r="564" spans="1:31" ht="13.5" customHeight="1" x14ac:dyDescent="0.2">
      <c r="A564" s="105"/>
      <c r="B564" s="110"/>
      <c r="C564" s="105"/>
      <c r="D564" s="106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  <c r="AB564" s="105"/>
      <c r="AC564" s="105"/>
      <c r="AD564" s="105"/>
      <c r="AE564" s="105"/>
    </row>
    <row r="565" spans="1:31" ht="13.5" customHeight="1" x14ac:dyDescent="0.2">
      <c r="A565" s="105"/>
      <c r="B565" s="110"/>
      <c r="C565" s="105"/>
      <c r="D565" s="106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  <c r="AB565" s="105"/>
      <c r="AC565" s="105"/>
      <c r="AD565" s="105"/>
      <c r="AE565" s="105"/>
    </row>
    <row r="566" spans="1:31" ht="13.5" customHeight="1" x14ac:dyDescent="0.2">
      <c r="A566" s="105"/>
      <c r="B566" s="110"/>
      <c r="C566" s="105"/>
      <c r="D566" s="106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  <c r="AB566" s="105"/>
      <c r="AC566" s="105"/>
      <c r="AD566" s="105"/>
      <c r="AE566" s="105"/>
    </row>
    <row r="567" spans="1:31" ht="13.5" customHeight="1" x14ac:dyDescent="0.2">
      <c r="A567" s="105"/>
      <c r="B567" s="110"/>
      <c r="C567" s="105"/>
      <c r="D567" s="106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  <c r="AB567" s="105"/>
      <c r="AC567" s="105"/>
      <c r="AD567" s="105"/>
      <c r="AE567" s="105"/>
    </row>
    <row r="568" spans="1:31" ht="13.5" customHeight="1" x14ac:dyDescent="0.2">
      <c r="A568" s="105"/>
      <c r="B568" s="110"/>
      <c r="C568" s="105"/>
      <c r="D568" s="106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  <c r="AB568" s="105"/>
      <c r="AC568" s="105"/>
      <c r="AD568" s="105"/>
      <c r="AE568" s="105"/>
    </row>
    <row r="569" spans="1:31" ht="13.5" customHeight="1" x14ac:dyDescent="0.2">
      <c r="A569" s="105"/>
      <c r="B569" s="110"/>
      <c r="C569" s="105"/>
      <c r="D569" s="106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  <c r="AB569" s="105"/>
      <c r="AC569" s="105"/>
      <c r="AD569" s="105"/>
      <c r="AE569" s="105"/>
    </row>
    <row r="570" spans="1:31" ht="13.5" customHeight="1" x14ac:dyDescent="0.2">
      <c r="A570" s="105"/>
      <c r="B570" s="110"/>
      <c r="C570" s="105"/>
      <c r="D570" s="106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  <c r="AB570" s="105"/>
      <c r="AC570" s="105"/>
      <c r="AD570" s="105"/>
      <c r="AE570" s="105"/>
    </row>
    <row r="571" spans="1:31" ht="13.5" customHeight="1" x14ac:dyDescent="0.2">
      <c r="A571" s="105"/>
      <c r="B571" s="110"/>
      <c r="C571" s="105"/>
      <c r="D571" s="106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  <c r="AB571" s="105"/>
      <c r="AC571" s="105"/>
      <c r="AD571" s="105"/>
      <c r="AE571" s="105"/>
    </row>
    <row r="572" spans="1:31" ht="13.5" customHeight="1" x14ac:dyDescent="0.2">
      <c r="A572" s="105"/>
      <c r="B572" s="110"/>
      <c r="C572" s="105"/>
      <c r="D572" s="106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  <c r="AB572" s="105"/>
      <c r="AC572" s="105"/>
      <c r="AD572" s="105"/>
      <c r="AE572" s="105"/>
    </row>
    <row r="573" spans="1:31" ht="13.5" customHeight="1" x14ac:dyDescent="0.2">
      <c r="A573" s="105"/>
      <c r="B573" s="110"/>
      <c r="C573" s="105"/>
      <c r="D573" s="106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  <c r="AB573" s="105"/>
      <c r="AC573" s="105"/>
      <c r="AD573" s="105"/>
      <c r="AE573" s="105"/>
    </row>
    <row r="574" spans="1:31" ht="13.5" customHeight="1" x14ac:dyDescent="0.2">
      <c r="A574" s="105"/>
      <c r="B574" s="110"/>
      <c r="C574" s="105"/>
      <c r="D574" s="106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  <c r="AB574" s="105"/>
      <c r="AC574" s="105"/>
      <c r="AD574" s="105"/>
      <c r="AE574" s="105"/>
    </row>
    <row r="575" spans="1:31" ht="13.5" customHeight="1" x14ac:dyDescent="0.2">
      <c r="A575" s="105"/>
      <c r="B575" s="110"/>
      <c r="C575" s="105"/>
      <c r="D575" s="106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  <c r="AB575" s="105"/>
      <c r="AC575" s="105"/>
      <c r="AD575" s="105"/>
      <c r="AE575" s="105"/>
    </row>
    <row r="576" spans="1:31" ht="13.5" customHeight="1" x14ac:dyDescent="0.2">
      <c r="A576" s="105"/>
      <c r="B576" s="110"/>
      <c r="C576" s="105"/>
      <c r="D576" s="106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  <c r="AB576" s="105"/>
      <c r="AC576" s="105"/>
      <c r="AD576" s="105"/>
      <c r="AE576" s="105"/>
    </row>
    <row r="577" spans="1:31" ht="13.5" customHeight="1" x14ac:dyDescent="0.2">
      <c r="A577" s="105"/>
      <c r="B577" s="110"/>
      <c r="C577" s="105"/>
      <c r="D577" s="106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  <c r="AB577" s="105"/>
      <c r="AC577" s="105"/>
      <c r="AD577" s="105"/>
      <c r="AE577" s="105"/>
    </row>
    <row r="578" spans="1:31" ht="13.5" customHeight="1" x14ac:dyDescent="0.2">
      <c r="A578" s="105"/>
      <c r="B578" s="110"/>
      <c r="C578" s="105"/>
      <c r="D578" s="106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  <c r="AB578" s="105"/>
      <c r="AC578" s="105"/>
      <c r="AD578" s="105"/>
      <c r="AE578" s="105"/>
    </row>
    <row r="579" spans="1:31" ht="13.5" customHeight="1" x14ac:dyDescent="0.2">
      <c r="A579" s="105"/>
      <c r="B579" s="110"/>
      <c r="C579" s="105"/>
      <c r="D579" s="106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  <c r="AB579" s="105"/>
      <c r="AC579" s="105"/>
      <c r="AD579" s="105"/>
      <c r="AE579" s="105"/>
    </row>
    <row r="580" spans="1:31" ht="13.5" customHeight="1" x14ac:dyDescent="0.2">
      <c r="A580" s="105"/>
      <c r="B580" s="110"/>
      <c r="C580" s="105"/>
      <c r="D580" s="106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  <c r="AB580" s="105"/>
      <c r="AC580" s="105"/>
      <c r="AD580" s="105"/>
      <c r="AE580" s="105"/>
    </row>
    <row r="581" spans="1:31" ht="13.5" customHeight="1" x14ac:dyDescent="0.2">
      <c r="A581" s="105"/>
      <c r="B581" s="110"/>
      <c r="C581" s="105"/>
      <c r="D581" s="106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  <c r="AB581" s="105"/>
      <c r="AC581" s="105"/>
      <c r="AD581" s="105"/>
      <c r="AE581" s="105"/>
    </row>
    <row r="582" spans="1:31" ht="13.5" customHeight="1" x14ac:dyDescent="0.2">
      <c r="A582" s="105"/>
      <c r="B582" s="110"/>
      <c r="C582" s="105"/>
      <c r="D582" s="106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  <c r="AB582" s="105"/>
      <c r="AC582" s="105"/>
      <c r="AD582" s="105"/>
      <c r="AE582" s="105"/>
    </row>
    <row r="583" spans="1:31" ht="13.5" customHeight="1" x14ac:dyDescent="0.2">
      <c r="A583" s="105"/>
      <c r="B583" s="110"/>
      <c r="C583" s="105"/>
      <c r="D583" s="106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  <c r="AC583" s="105"/>
      <c r="AD583" s="105"/>
      <c r="AE583" s="105"/>
    </row>
    <row r="584" spans="1:31" ht="13.5" customHeight="1" x14ac:dyDescent="0.2">
      <c r="A584" s="105"/>
      <c r="B584" s="110"/>
      <c r="C584" s="105"/>
      <c r="D584" s="106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  <c r="AC584" s="105"/>
      <c r="AD584" s="105"/>
      <c r="AE584" s="105"/>
    </row>
    <row r="585" spans="1:31" ht="13.5" customHeight="1" x14ac:dyDescent="0.2">
      <c r="A585" s="105"/>
      <c r="B585" s="110"/>
      <c r="C585" s="105"/>
      <c r="D585" s="106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  <c r="AC585" s="105"/>
      <c r="AD585" s="105"/>
      <c r="AE585" s="105"/>
    </row>
    <row r="586" spans="1:31" ht="13.5" customHeight="1" x14ac:dyDescent="0.2">
      <c r="A586" s="105"/>
      <c r="B586" s="110"/>
      <c r="C586" s="105"/>
      <c r="D586" s="106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  <c r="AC586" s="105"/>
      <c r="AD586" s="105"/>
      <c r="AE586" s="105"/>
    </row>
    <row r="587" spans="1:31" ht="13.5" customHeight="1" x14ac:dyDescent="0.2">
      <c r="A587" s="105"/>
      <c r="B587" s="110"/>
      <c r="C587" s="105"/>
      <c r="D587" s="106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  <c r="AC587" s="105"/>
      <c r="AD587" s="105"/>
      <c r="AE587" s="105"/>
    </row>
    <row r="588" spans="1:31" ht="13.5" customHeight="1" x14ac:dyDescent="0.2">
      <c r="A588" s="105"/>
      <c r="B588" s="110"/>
      <c r="C588" s="105"/>
      <c r="D588" s="106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  <c r="AC588" s="105"/>
      <c r="AD588" s="105"/>
      <c r="AE588" s="105"/>
    </row>
    <row r="589" spans="1:31" ht="13.5" customHeight="1" x14ac:dyDescent="0.2">
      <c r="A589" s="105"/>
      <c r="B589" s="110"/>
      <c r="C589" s="105"/>
      <c r="D589" s="106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  <c r="AC589" s="105"/>
      <c r="AD589" s="105"/>
      <c r="AE589" s="105"/>
    </row>
    <row r="590" spans="1:31" ht="13.5" customHeight="1" x14ac:dyDescent="0.2">
      <c r="A590" s="105"/>
      <c r="B590" s="110"/>
      <c r="C590" s="105"/>
      <c r="D590" s="106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  <c r="AC590" s="105"/>
      <c r="AD590" s="105"/>
      <c r="AE590" s="105"/>
    </row>
    <row r="591" spans="1:31" ht="13.5" customHeight="1" x14ac:dyDescent="0.2">
      <c r="A591" s="105"/>
      <c r="B591" s="110"/>
      <c r="C591" s="105"/>
      <c r="D591" s="106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  <c r="AC591" s="105"/>
      <c r="AD591" s="105"/>
      <c r="AE591" s="105"/>
    </row>
    <row r="592" spans="1:31" ht="13.5" customHeight="1" x14ac:dyDescent="0.2">
      <c r="A592" s="105"/>
      <c r="B592" s="110"/>
      <c r="C592" s="105"/>
      <c r="D592" s="106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  <c r="AC592" s="105"/>
      <c r="AD592" s="105"/>
      <c r="AE592" s="105"/>
    </row>
    <row r="593" spans="1:31" ht="13.5" customHeight="1" x14ac:dyDescent="0.2">
      <c r="A593" s="105"/>
      <c r="B593" s="110"/>
      <c r="C593" s="105"/>
      <c r="D593" s="106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  <c r="AC593" s="105"/>
      <c r="AD593" s="105"/>
      <c r="AE593" s="105"/>
    </row>
    <row r="594" spans="1:31" ht="13.5" customHeight="1" x14ac:dyDescent="0.2">
      <c r="A594" s="105"/>
      <c r="B594" s="110"/>
      <c r="C594" s="105"/>
      <c r="D594" s="106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  <c r="AC594" s="105"/>
      <c r="AD594" s="105"/>
      <c r="AE594" s="105"/>
    </row>
    <row r="595" spans="1:31" ht="13.5" customHeight="1" x14ac:dyDescent="0.2">
      <c r="A595" s="105"/>
      <c r="B595" s="110"/>
      <c r="C595" s="105"/>
      <c r="D595" s="106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  <c r="AC595" s="105"/>
      <c r="AD595" s="105"/>
      <c r="AE595" s="105"/>
    </row>
    <row r="596" spans="1:31" ht="13.5" customHeight="1" x14ac:dyDescent="0.2">
      <c r="A596" s="105"/>
      <c r="B596" s="110"/>
      <c r="C596" s="105"/>
      <c r="D596" s="106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  <c r="AC596" s="105"/>
      <c r="AD596" s="105"/>
      <c r="AE596" s="105"/>
    </row>
    <row r="597" spans="1:31" ht="13.5" customHeight="1" x14ac:dyDescent="0.2">
      <c r="A597" s="105"/>
      <c r="B597" s="110"/>
      <c r="C597" s="105"/>
      <c r="D597" s="106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  <c r="AC597" s="105"/>
      <c r="AD597" s="105"/>
      <c r="AE597" s="105"/>
    </row>
    <row r="598" spans="1:31" ht="13.5" customHeight="1" x14ac:dyDescent="0.2">
      <c r="A598" s="105"/>
      <c r="B598" s="110"/>
      <c r="C598" s="105"/>
      <c r="D598" s="106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  <c r="AC598" s="105"/>
      <c r="AD598" s="105"/>
      <c r="AE598" s="105"/>
    </row>
    <row r="599" spans="1:31" ht="13.5" customHeight="1" x14ac:dyDescent="0.2">
      <c r="A599" s="105"/>
      <c r="B599" s="110"/>
      <c r="C599" s="105"/>
      <c r="D599" s="106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  <c r="AC599" s="105"/>
      <c r="AD599" s="105"/>
      <c r="AE599" s="105"/>
    </row>
    <row r="600" spans="1:31" ht="13.5" customHeight="1" x14ac:dyDescent="0.2">
      <c r="A600" s="105"/>
      <c r="B600" s="110"/>
      <c r="C600" s="105"/>
      <c r="D600" s="106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  <c r="AC600" s="105"/>
      <c r="AD600" s="105"/>
      <c r="AE600" s="105"/>
    </row>
    <row r="601" spans="1:31" ht="13.5" customHeight="1" x14ac:dyDescent="0.2">
      <c r="A601" s="105"/>
      <c r="B601" s="110"/>
      <c r="C601" s="105"/>
      <c r="D601" s="106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  <c r="AC601" s="105"/>
      <c r="AD601" s="105"/>
      <c r="AE601" s="105"/>
    </row>
    <row r="602" spans="1:31" ht="13.5" customHeight="1" x14ac:dyDescent="0.2">
      <c r="A602" s="105"/>
      <c r="B602" s="110"/>
      <c r="C602" s="105"/>
      <c r="D602" s="106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  <c r="AC602" s="105"/>
      <c r="AD602" s="105"/>
      <c r="AE602" s="105"/>
    </row>
    <row r="603" spans="1:31" ht="13.5" customHeight="1" x14ac:dyDescent="0.2">
      <c r="A603" s="105"/>
      <c r="B603" s="110"/>
      <c r="C603" s="105"/>
      <c r="D603" s="106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  <c r="AC603" s="105"/>
      <c r="AD603" s="105"/>
      <c r="AE603" s="105"/>
    </row>
    <row r="604" spans="1:31" ht="13.5" customHeight="1" x14ac:dyDescent="0.2">
      <c r="A604" s="105"/>
      <c r="B604" s="110"/>
      <c r="C604" s="105"/>
      <c r="D604" s="106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  <c r="AC604" s="105"/>
      <c r="AD604" s="105"/>
      <c r="AE604" s="105"/>
    </row>
    <row r="605" spans="1:31" ht="13.5" customHeight="1" x14ac:dyDescent="0.2">
      <c r="A605" s="105"/>
      <c r="B605" s="110"/>
      <c r="C605" s="105"/>
      <c r="D605" s="106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  <c r="AC605" s="105"/>
      <c r="AD605" s="105"/>
      <c r="AE605" s="105"/>
    </row>
    <row r="606" spans="1:31" ht="13.5" customHeight="1" x14ac:dyDescent="0.2">
      <c r="A606" s="105"/>
      <c r="B606" s="110"/>
      <c r="C606" s="105"/>
      <c r="D606" s="106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  <c r="AC606" s="105"/>
      <c r="AD606" s="105"/>
      <c r="AE606" s="105"/>
    </row>
    <row r="607" spans="1:31" ht="13.5" customHeight="1" x14ac:dyDescent="0.2">
      <c r="A607" s="105"/>
      <c r="B607" s="110"/>
      <c r="C607" s="105"/>
      <c r="D607" s="106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  <c r="AC607" s="105"/>
      <c r="AD607" s="105"/>
      <c r="AE607" s="105"/>
    </row>
    <row r="608" spans="1:31" ht="13.5" customHeight="1" x14ac:dyDescent="0.2">
      <c r="A608" s="105"/>
      <c r="B608" s="110"/>
      <c r="C608" s="105"/>
      <c r="D608" s="106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  <c r="AC608" s="105"/>
      <c r="AD608" s="105"/>
      <c r="AE608" s="105"/>
    </row>
    <row r="609" spans="1:31" ht="13.5" customHeight="1" x14ac:dyDescent="0.2">
      <c r="A609" s="105"/>
      <c r="B609" s="110"/>
      <c r="C609" s="105"/>
      <c r="D609" s="106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  <c r="AC609" s="105"/>
      <c r="AD609" s="105"/>
      <c r="AE609" s="105"/>
    </row>
    <row r="610" spans="1:31" ht="13.5" customHeight="1" x14ac:dyDescent="0.2">
      <c r="A610" s="105"/>
      <c r="B610" s="110"/>
      <c r="C610" s="105"/>
      <c r="D610" s="106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  <c r="AC610" s="105"/>
      <c r="AD610" s="105"/>
      <c r="AE610" s="105"/>
    </row>
    <row r="611" spans="1:31" ht="13.5" customHeight="1" x14ac:dyDescent="0.2">
      <c r="A611" s="105"/>
      <c r="B611" s="110"/>
      <c r="C611" s="105"/>
      <c r="D611" s="106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  <c r="AC611" s="105"/>
      <c r="AD611" s="105"/>
      <c r="AE611" s="105"/>
    </row>
    <row r="612" spans="1:31" ht="13.5" customHeight="1" x14ac:dyDescent="0.2">
      <c r="A612" s="105"/>
      <c r="B612" s="110"/>
      <c r="C612" s="105"/>
      <c r="D612" s="106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  <c r="AC612" s="105"/>
      <c r="AD612" s="105"/>
      <c r="AE612" s="105"/>
    </row>
    <row r="613" spans="1:31" ht="13.5" customHeight="1" x14ac:dyDescent="0.2">
      <c r="A613" s="105"/>
      <c r="B613" s="110"/>
      <c r="C613" s="105"/>
      <c r="D613" s="106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  <c r="AC613" s="105"/>
      <c r="AD613" s="105"/>
      <c r="AE613" s="105"/>
    </row>
    <row r="614" spans="1:31" ht="13.5" customHeight="1" x14ac:dyDescent="0.2">
      <c r="A614" s="105"/>
      <c r="B614" s="110"/>
      <c r="C614" s="105"/>
      <c r="D614" s="106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  <c r="AC614" s="105"/>
      <c r="AD614" s="105"/>
      <c r="AE614" s="105"/>
    </row>
    <row r="615" spans="1:31" ht="13.5" customHeight="1" x14ac:dyDescent="0.2">
      <c r="A615" s="105"/>
      <c r="B615" s="110"/>
      <c r="C615" s="105"/>
      <c r="D615" s="106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  <c r="AC615" s="105"/>
      <c r="AD615" s="105"/>
      <c r="AE615" s="105"/>
    </row>
    <row r="616" spans="1:31" ht="13.5" customHeight="1" x14ac:dyDescent="0.2">
      <c r="A616" s="105"/>
      <c r="B616" s="110"/>
      <c r="C616" s="105"/>
      <c r="D616" s="106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  <c r="AC616" s="105"/>
      <c r="AD616" s="105"/>
      <c r="AE616" s="105"/>
    </row>
    <row r="617" spans="1:31" ht="13.5" customHeight="1" x14ac:dyDescent="0.2">
      <c r="A617" s="105"/>
      <c r="B617" s="110"/>
      <c r="C617" s="105"/>
      <c r="D617" s="106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  <c r="AE617" s="105"/>
    </row>
    <row r="618" spans="1:31" ht="13.5" customHeight="1" x14ac:dyDescent="0.2">
      <c r="A618" s="105"/>
      <c r="B618" s="110"/>
      <c r="C618" s="105"/>
      <c r="D618" s="106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  <c r="AE618" s="105"/>
    </row>
    <row r="619" spans="1:31" ht="13.5" customHeight="1" x14ac:dyDescent="0.2">
      <c r="A619" s="105"/>
      <c r="B619" s="110"/>
      <c r="C619" s="105"/>
      <c r="D619" s="106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  <c r="AE619" s="105"/>
    </row>
    <row r="620" spans="1:31" ht="13.5" customHeight="1" x14ac:dyDescent="0.2">
      <c r="A620" s="105"/>
      <c r="B620" s="110"/>
      <c r="C620" s="105"/>
      <c r="D620" s="106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  <c r="AE620" s="105"/>
    </row>
    <row r="621" spans="1:31" ht="13.5" customHeight="1" x14ac:dyDescent="0.2">
      <c r="A621" s="105"/>
      <c r="B621" s="110"/>
      <c r="C621" s="105"/>
      <c r="D621" s="106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  <c r="AE621" s="105"/>
    </row>
    <row r="622" spans="1:31" ht="13.5" customHeight="1" x14ac:dyDescent="0.2">
      <c r="A622" s="105"/>
      <c r="B622" s="110"/>
      <c r="C622" s="105"/>
      <c r="D622" s="106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  <c r="AE622" s="105"/>
    </row>
    <row r="623" spans="1:31" ht="13.5" customHeight="1" x14ac:dyDescent="0.2">
      <c r="A623" s="105"/>
      <c r="B623" s="110"/>
      <c r="C623" s="105"/>
      <c r="D623" s="106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  <c r="AE623" s="105"/>
    </row>
    <row r="624" spans="1:31" ht="13.5" customHeight="1" x14ac:dyDescent="0.2">
      <c r="A624" s="105"/>
      <c r="B624" s="110"/>
      <c r="C624" s="105"/>
      <c r="D624" s="106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  <c r="AE624" s="105"/>
    </row>
    <row r="625" spans="1:31" ht="13.5" customHeight="1" x14ac:dyDescent="0.2">
      <c r="A625" s="105"/>
      <c r="B625" s="110"/>
      <c r="C625" s="105"/>
      <c r="D625" s="106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  <c r="AE625" s="105"/>
    </row>
    <row r="626" spans="1:31" ht="13.5" customHeight="1" x14ac:dyDescent="0.2">
      <c r="A626" s="105"/>
      <c r="B626" s="110"/>
      <c r="C626" s="105"/>
      <c r="D626" s="106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</row>
    <row r="627" spans="1:31" ht="13.5" customHeight="1" x14ac:dyDescent="0.2">
      <c r="A627" s="105"/>
      <c r="B627" s="110"/>
      <c r="C627" s="105"/>
      <c r="D627" s="106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  <c r="AE627" s="105"/>
    </row>
    <row r="628" spans="1:31" ht="13.5" customHeight="1" x14ac:dyDescent="0.2">
      <c r="A628" s="105"/>
      <c r="B628" s="110"/>
      <c r="C628" s="105"/>
      <c r="D628" s="106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  <c r="AE628" s="105"/>
    </row>
    <row r="629" spans="1:31" ht="13.5" customHeight="1" x14ac:dyDescent="0.2">
      <c r="A629" s="105"/>
      <c r="B629" s="110"/>
      <c r="C629" s="105"/>
      <c r="D629" s="106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  <c r="AE629" s="105"/>
    </row>
    <row r="630" spans="1:31" ht="13.5" customHeight="1" x14ac:dyDescent="0.2">
      <c r="A630" s="105"/>
      <c r="B630" s="110"/>
      <c r="C630" s="105"/>
      <c r="D630" s="106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  <c r="AE630" s="105"/>
    </row>
    <row r="631" spans="1:31" ht="13.5" customHeight="1" x14ac:dyDescent="0.2">
      <c r="A631" s="105"/>
      <c r="B631" s="110"/>
      <c r="C631" s="105"/>
      <c r="D631" s="106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  <c r="AE631" s="105"/>
    </row>
    <row r="632" spans="1:31" ht="13.5" customHeight="1" x14ac:dyDescent="0.2">
      <c r="A632" s="105"/>
      <c r="B632" s="110"/>
      <c r="C632" s="105"/>
      <c r="D632" s="106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  <c r="AE632" s="105"/>
    </row>
    <row r="633" spans="1:31" ht="13.5" customHeight="1" x14ac:dyDescent="0.2">
      <c r="A633" s="105"/>
      <c r="B633" s="110"/>
      <c r="C633" s="105"/>
      <c r="D633" s="106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  <c r="AE633" s="105"/>
    </row>
    <row r="634" spans="1:31" ht="13.5" customHeight="1" x14ac:dyDescent="0.2">
      <c r="A634" s="105"/>
      <c r="B634" s="110"/>
      <c r="C634" s="105"/>
      <c r="D634" s="106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  <c r="AE634" s="105"/>
    </row>
    <row r="635" spans="1:31" ht="13.5" customHeight="1" x14ac:dyDescent="0.2">
      <c r="A635" s="105"/>
      <c r="B635" s="110"/>
      <c r="C635" s="105"/>
      <c r="D635" s="106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  <c r="AE635" s="105"/>
    </row>
    <row r="636" spans="1:31" ht="13.5" customHeight="1" x14ac:dyDescent="0.2">
      <c r="A636" s="105"/>
      <c r="B636" s="110"/>
      <c r="C636" s="105"/>
      <c r="D636" s="106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  <c r="AE636" s="105"/>
    </row>
    <row r="637" spans="1:31" ht="13.5" customHeight="1" x14ac:dyDescent="0.2">
      <c r="A637" s="105"/>
      <c r="B637" s="110"/>
      <c r="C637" s="105"/>
      <c r="D637" s="106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  <c r="AE637" s="105"/>
    </row>
    <row r="638" spans="1:31" ht="13.5" customHeight="1" x14ac:dyDescent="0.2">
      <c r="A638" s="105"/>
      <c r="B638" s="110"/>
      <c r="C638" s="105"/>
      <c r="D638" s="106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  <c r="AE638" s="105"/>
    </row>
    <row r="639" spans="1:31" ht="13.5" customHeight="1" x14ac:dyDescent="0.2">
      <c r="A639" s="105"/>
      <c r="B639" s="110"/>
      <c r="C639" s="105"/>
      <c r="D639" s="106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  <c r="AE639" s="105"/>
    </row>
    <row r="640" spans="1:31" ht="13.5" customHeight="1" x14ac:dyDescent="0.2">
      <c r="A640" s="105"/>
      <c r="B640" s="110"/>
      <c r="C640" s="105"/>
      <c r="D640" s="106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  <c r="AE640" s="105"/>
    </row>
    <row r="641" spans="1:31" ht="13.5" customHeight="1" x14ac:dyDescent="0.2">
      <c r="A641" s="105"/>
      <c r="B641" s="110"/>
      <c r="C641" s="105"/>
      <c r="D641" s="106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  <c r="AE641" s="105"/>
    </row>
    <row r="642" spans="1:31" ht="13.5" customHeight="1" x14ac:dyDescent="0.2">
      <c r="A642" s="105"/>
      <c r="B642" s="110"/>
      <c r="C642" s="105"/>
      <c r="D642" s="106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  <c r="AE642" s="105"/>
    </row>
    <row r="643" spans="1:31" ht="13.5" customHeight="1" x14ac:dyDescent="0.2">
      <c r="A643" s="105"/>
      <c r="B643" s="110"/>
      <c r="C643" s="105"/>
      <c r="D643" s="106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  <c r="AE643" s="105"/>
    </row>
    <row r="644" spans="1:31" ht="13.5" customHeight="1" x14ac:dyDescent="0.2">
      <c r="A644" s="105"/>
      <c r="B644" s="110"/>
      <c r="C644" s="105"/>
      <c r="D644" s="106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  <c r="AE644" s="105"/>
    </row>
    <row r="645" spans="1:31" ht="13.5" customHeight="1" x14ac:dyDescent="0.2">
      <c r="A645" s="105"/>
      <c r="B645" s="110"/>
      <c r="C645" s="105"/>
      <c r="D645" s="106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  <c r="AE645" s="105"/>
    </row>
    <row r="646" spans="1:31" ht="13.5" customHeight="1" x14ac:dyDescent="0.2">
      <c r="A646" s="105"/>
      <c r="B646" s="110"/>
      <c r="C646" s="105"/>
      <c r="D646" s="106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  <c r="AE646" s="105"/>
    </row>
    <row r="647" spans="1:31" ht="13.5" customHeight="1" x14ac:dyDescent="0.2">
      <c r="A647" s="105"/>
      <c r="B647" s="110"/>
      <c r="C647" s="105"/>
      <c r="D647" s="106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  <c r="AE647" s="105"/>
    </row>
    <row r="648" spans="1:31" ht="13.5" customHeight="1" x14ac:dyDescent="0.2">
      <c r="A648" s="105"/>
      <c r="B648" s="110"/>
      <c r="C648" s="105"/>
      <c r="D648" s="106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</row>
    <row r="649" spans="1:31" ht="13.5" customHeight="1" x14ac:dyDescent="0.2">
      <c r="A649" s="105"/>
      <c r="B649" s="110"/>
      <c r="C649" s="105"/>
      <c r="D649" s="106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  <c r="AE649" s="105"/>
    </row>
    <row r="650" spans="1:31" ht="13.5" customHeight="1" x14ac:dyDescent="0.2">
      <c r="A650" s="105"/>
      <c r="B650" s="110"/>
      <c r="C650" s="105"/>
      <c r="D650" s="106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  <c r="AE650" s="105"/>
    </row>
    <row r="651" spans="1:31" ht="13.5" customHeight="1" x14ac:dyDescent="0.2">
      <c r="A651" s="105"/>
      <c r="B651" s="110"/>
      <c r="C651" s="105"/>
      <c r="D651" s="106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  <c r="AE651" s="105"/>
    </row>
    <row r="652" spans="1:31" ht="13.5" customHeight="1" x14ac:dyDescent="0.2">
      <c r="A652" s="105"/>
      <c r="B652" s="110"/>
      <c r="C652" s="105"/>
      <c r="D652" s="106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  <c r="AE652" s="105"/>
    </row>
    <row r="653" spans="1:31" ht="13.5" customHeight="1" x14ac:dyDescent="0.2">
      <c r="A653" s="105"/>
      <c r="B653" s="110"/>
      <c r="C653" s="105"/>
      <c r="D653" s="106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  <c r="AE653" s="105"/>
    </row>
    <row r="654" spans="1:31" ht="13.5" customHeight="1" x14ac:dyDescent="0.2">
      <c r="A654" s="105"/>
      <c r="B654" s="110"/>
      <c r="C654" s="105"/>
      <c r="D654" s="106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  <c r="AE654" s="105"/>
    </row>
    <row r="655" spans="1:31" ht="13.5" customHeight="1" x14ac:dyDescent="0.2">
      <c r="A655" s="105"/>
      <c r="B655" s="110"/>
      <c r="C655" s="105"/>
      <c r="D655" s="106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  <c r="AE655" s="105"/>
    </row>
    <row r="656" spans="1:31" ht="13.5" customHeight="1" x14ac:dyDescent="0.2">
      <c r="A656" s="105"/>
      <c r="B656" s="110"/>
      <c r="C656" s="105"/>
      <c r="D656" s="106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  <c r="AE656" s="105"/>
    </row>
    <row r="657" spans="1:31" ht="13.5" customHeight="1" x14ac:dyDescent="0.2">
      <c r="A657" s="105"/>
      <c r="B657" s="110"/>
      <c r="C657" s="105"/>
      <c r="D657" s="106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  <c r="AE657" s="105"/>
    </row>
    <row r="658" spans="1:31" ht="13.5" customHeight="1" x14ac:dyDescent="0.2">
      <c r="A658" s="105"/>
      <c r="B658" s="110"/>
      <c r="C658" s="105"/>
      <c r="D658" s="106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  <c r="AE658" s="105"/>
    </row>
    <row r="659" spans="1:31" ht="13.5" customHeight="1" x14ac:dyDescent="0.2">
      <c r="A659" s="105"/>
      <c r="B659" s="110"/>
      <c r="C659" s="105"/>
      <c r="D659" s="106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  <c r="AE659" s="105"/>
    </row>
    <row r="660" spans="1:31" ht="13.5" customHeight="1" x14ac:dyDescent="0.2">
      <c r="A660" s="105"/>
      <c r="B660" s="110"/>
      <c r="C660" s="105"/>
      <c r="D660" s="106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  <c r="AE660" s="105"/>
    </row>
    <row r="661" spans="1:31" ht="13.5" customHeight="1" x14ac:dyDescent="0.2">
      <c r="A661" s="105"/>
      <c r="B661" s="110"/>
      <c r="C661" s="105"/>
      <c r="D661" s="106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  <c r="AE661" s="105"/>
    </row>
    <row r="662" spans="1:31" ht="13.5" customHeight="1" x14ac:dyDescent="0.2">
      <c r="A662" s="105"/>
      <c r="B662" s="110"/>
      <c r="C662" s="105"/>
      <c r="D662" s="106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  <c r="AE662" s="105"/>
    </row>
    <row r="663" spans="1:31" ht="13.5" customHeight="1" x14ac:dyDescent="0.2">
      <c r="A663" s="105"/>
      <c r="B663" s="110"/>
      <c r="C663" s="105"/>
      <c r="D663" s="106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  <c r="AE663" s="105"/>
    </row>
    <row r="664" spans="1:31" ht="13.5" customHeight="1" x14ac:dyDescent="0.2">
      <c r="A664" s="105"/>
      <c r="B664" s="110"/>
      <c r="C664" s="105"/>
      <c r="D664" s="106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</row>
    <row r="665" spans="1:31" ht="13.5" customHeight="1" x14ac:dyDescent="0.2">
      <c r="A665" s="105"/>
      <c r="B665" s="110"/>
      <c r="C665" s="105"/>
      <c r="D665" s="106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  <c r="AE665" s="105"/>
    </row>
    <row r="666" spans="1:31" ht="13.5" customHeight="1" x14ac:dyDescent="0.2">
      <c r="A666" s="105"/>
      <c r="B666" s="110"/>
      <c r="C666" s="105"/>
      <c r="D666" s="106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  <c r="AE666" s="105"/>
    </row>
    <row r="667" spans="1:31" ht="13.5" customHeight="1" x14ac:dyDescent="0.2">
      <c r="A667" s="105"/>
      <c r="B667" s="110"/>
      <c r="C667" s="105"/>
      <c r="D667" s="106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  <c r="AE667" s="105"/>
    </row>
    <row r="668" spans="1:31" ht="13.5" customHeight="1" x14ac:dyDescent="0.2">
      <c r="A668" s="105"/>
      <c r="B668" s="110"/>
      <c r="C668" s="105"/>
      <c r="D668" s="106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  <c r="AE668" s="105"/>
    </row>
    <row r="669" spans="1:31" ht="13.5" customHeight="1" x14ac:dyDescent="0.2">
      <c r="A669" s="105"/>
      <c r="B669" s="110"/>
      <c r="C669" s="105"/>
      <c r="D669" s="106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  <c r="AE669" s="105"/>
    </row>
    <row r="670" spans="1:31" ht="13.5" customHeight="1" x14ac:dyDescent="0.2">
      <c r="A670" s="105"/>
      <c r="B670" s="110"/>
      <c r="C670" s="105"/>
      <c r="D670" s="106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  <c r="AE670" s="105"/>
    </row>
    <row r="671" spans="1:31" ht="13.5" customHeight="1" x14ac:dyDescent="0.2">
      <c r="A671" s="105"/>
      <c r="B671" s="110"/>
      <c r="C671" s="105"/>
      <c r="D671" s="106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  <c r="AE671" s="105"/>
    </row>
    <row r="672" spans="1:31" ht="13.5" customHeight="1" x14ac:dyDescent="0.2">
      <c r="A672" s="105"/>
      <c r="B672" s="110"/>
      <c r="C672" s="105"/>
      <c r="D672" s="106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  <c r="AE672" s="105"/>
    </row>
    <row r="673" spans="1:31" ht="13.5" customHeight="1" x14ac:dyDescent="0.2">
      <c r="A673" s="105"/>
      <c r="B673" s="110"/>
      <c r="C673" s="105"/>
      <c r="D673" s="106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  <c r="AE673" s="105"/>
    </row>
    <row r="674" spans="1:31" ht="13.5" customHeight="1" x14ac:dyDescent="0.2">
      <c r="A674" s="105"/>
      <c r="B674" s="110"/>
      <c r="C674" s="105"/>
      <c r="D674" s="106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  <c r="AC674" s="105"/>
      <c r="AD674" s="105"/>
      <c r="AE674" s="105"/>
    </row>
    <row r="675" spans="1:31" ht="13.5" customHeight="1" x14ac:dyDescent="0.2">
      <c r="A675" s="105"/>
      <c r="B675" s="110"/>
      <c r="C675" s="105"/>
      <c r="D675" s="106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  <c r="AC675" s="105"/>
      <c r="AD675" s="105"/>
      <c r="AE675" s="105"/>
    </row>
    <row r="676" spans="1:31" ht="13.5" customHeight="1" x14ac:dyDescent="0.2">
      <c r="A676" s="105"/>
      <c r="B676" s="110"/>
      <c r="C676" s="105"/>
      <c r="D676" s="106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  <c r="AC676" s="105"/>
      <c r="AD676" s="105"/>
      <c r="AE676" s="105"/>
    </row>
    <row r="677" spans="1:31" ht="13.5" customHeight="1" x14ac:dyDescent="0.2">
      <c r="A677" s="105"/>
      <c r="B677" s="110"/>
      <c r="C677" s="105"/>
      <c r="D677" s="106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  <c r="AC677" s="105"/>
      <c r="AD677" s="105"/>
      <c r="AE677" s="105"/>
    </row>
    <row r="678" spans="1:31" ht="13.5" customHeight="1" x14ac:dyDescent="0.2">
      <c r="A678" s="105"/>
      <c r="B678" s="110"/>
      <c r="C678" s="105"/>
      <c r="D678" s="106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  <c r="AC678" s="105"/>
      <c r="AD678" s="105"/>
      <c r="AE678" s="105"/>
    </row>
    <row r="679" spans="1:31" ht="13.5" customHeight="1" x14ac:dyDescent="0.2">
      <c r="A679" s="105"/>
      <c r="B679" s="110"/>
      <c r="C679" s="105"/>
      <c r="D679" s="106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  <c r="AC679" s="105"/>
      <c r="AD679" s="105"/>
      <c r="AE679" s="105"/>
    </row>
    <row r="680" spans="1:31" ht="13.5" customHeight="1" x14ac:dyDescent="0.2">
      <c r="A680" s="105"/>
      <c r="B680" s="110"/>
      <c r="C680" s="105"/>
      <c r="D680" s="106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  <c r="AC680" s="105"/>
      <c r="AD680" s="105"/>
      <c r="AE680" s="105"/>
    </row>
    <row r="681" spans="1:31" ht="13.5" customHeight="1" x14ac:dyDescent="0.2">
      <c r="A681" s="105"/>
      <c r="B681" s="110"/>
      <c r="C681" s="105"/>
      <c r="D681" s="106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  <c r="AC681" s="105"/>
      <c r="AD681" s="105"/>
      <c r="AE681" s="105"/>
    </row>
    <row r="682" spans="1:31" ht="13.5" customHeight="1" x14ac:dyDescent="0.2">
      <c r="A682" s="105"/>
      <c r="B682" s="110"/>
      <c r="C682" s="105"/>
      <c r="D682" s="106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  <c r="AC682" s="105"/>
      <c r="AD682" s="105"/>
      <c r="AE682" s="105"/>
    </row>
    <row r="683" spans="1:31" ht="13.5" customHeight="1" x14ac:dyDescent="0.2">
      <c r="A683" s="105"/>
      <c r="B683" s="110"/>
      <c r="C683" s="105"/>
      <c r="D683" s="106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  <c r="AC683" s="105"/>
      <c r="AD683" s="105"/>
      <c r="AE683" s="105"/>
    </row>
    <row r="684" spans="1:31" ht="13.5" customHeight="1" x14ac:dyDescent="0.2">
      <c r="A684" s="105"/>
      <c r="B684" s="110"/>
      <c r="C684" s="105"/>
      <c r="D684" s="106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  <c r="AC684" s="105"/>
      <c r="AD684" s="105"/>
      <c r="AE684" s="105"/>
    </row>
    <row r="685" spans="1:31" ht="13.5" customHeight="1" x14ac:dyDescent="0.2">
      <c r="A685" s="105"/>
      <c r="B685" s="110"/>
      <c r="C685" s="105"/>
      <c r="D685" s="106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  <c r="AC685" s="105"/>
      <c r="AD685" s="105"/>
      <c r="AE685" s="105"/>
    </row>
    <row r="686" spans="1:31" ht="13.5" customHeight="1" x14ac:dyDescent="0.2">
      <c r="A686" s="105"/>
      <c r="B686" s="110"/>
      <c r="C686" s="105"/>
      <c r="D686" s="106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  <c r="AE686" s="105"/>
    </row>
    <row r="687" spans="1:31" ht="13.5" customHeight="1" x14ac:dyDescent="0.2">
      <c r="A687" s="105"/>
      <c r="B687" s="110"/>
      <c r="C687" s="105"/>
      <c r="D687" s="106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  <c r="AE687" s="105"/>
    </row>
    <row r="688" spans="1:31" ht="13.5" customHeight="1" x14ac:dyDescent="0.2">
      <c r="A688" s="105"/>
      <c r="B688" s="110"/>
      <c r="C688" s="105"/>
      <c r="D688" s="106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  <c r="AE688" s="105"/>
    </row>
    <row r="689" spans="1:31" ht="13.5" customHeight="1" x14ac:dyDescent="0.2">
      <c r="A689" s="105"/>
      <c r="B689" s="110"/>
      <c r="C689" s="105"/>
      <c r="D689" s="106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  <c r="AE689" s="105"/>
    </row>
    <row r="690" spans="1:31" ht="13.5" customHeight="1" x14ac:dyDescent="0.2">
      <c r="A690" s="105"/>
      <c r="B690" s="110"/>
      <c r="C690" s="105"/>
      <c r="D690" s="106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  <c r="AE690" s="105"/>
    </row>
    <row r="691" spans="1:31" ht="13.5" customHeight="1" x14ac:dyDescent="0.2">
      <c r="A691" s="105"/>
      <c r="B691" s="110"/>
      <c r="C691" s="105"/>
      <c r="D691" s="106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  <c r="AE691" s="105"/>
    </row>
    <row r="692" spans="1:31" ht="13.5" customHeight="1" x14ac:dyDescent="0.2">
      <c r="A692" s="105"/>
      <c r="B692" s="110"/>
      <c r="C692" s="105"/>
      <c r="D692" s="106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  <c r="AE692" s="105"/>
    </row>
    <row r="693" spans="1:31" ht="13.5" customHeight="1" x14ac:dyDescent="0.2">
      <c r="A693" s="105"/>
      <c r="B693" s="110"/>
      <c r="C693" s="105"/>
      <c r="D693" s="106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  <c r="AE693" s="105"/>
    </row>
    <row r="694" spans="1:31" ht="13.5" customHeight="1" x14ac:dyDescent="0.2">
      <c r="A694" s="105"/>
      <c r="B694" s="110"/>
      <c r="C694" s="105"/>
      <c r="D694" s="106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  <c r="AE694" s="105"/>
    </row>
    <row r="695" spans="1:31" ht="13.5" customHeight="1" x14ac:dyDescent="0.2">
      <c r="A695" s="105"/>
      <c r="B695" s="110"/>
      <c r="C695" s="105"/>
      <c r="D695" s="106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  <c r="AE695" s="105"/>
    </row>
    <row r="696" spans="1:31" ht="13.5" customHeight="1" x14ac:dyDescent="0.2">
      <c r="A696" s="105"/>
      <c r="B696" s="110"/>
      <c r="C696" s="105"/>
      <c r="D696" s="106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  <c r="AE696" s="105"/>
    </row>
    <row r="697" spans="1:31" ht="13.5" customHeight="1" x14ac:dyDescent="0.2">
      <c r="A697" s="105"/>
      <c r="B697" s="110"/>
      <c r="C697" s="105"/>
      <c r="D697" s="106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  <c r="AE697" s="105"/>
    </row>
    <row r="698" spans="1:31" ht="13.5" customHeight="1" x14ac:dyDescent="0.2">
      <c r="A698" s="105"/>
      <c r="B698" s="110"/>
      <c r="C698" s="105"/>
      <c r="D698" s="106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  <c r="AE698" s="105"/>
    </row>
    <row r="699" spans="1:31" ht="13.5" customHeight="1" x14ac:dyDescent="0.2">
      <c r="A699" s="105"/>
      <c r="B699" s="110"/>
      <c r="C699" s="105"/>
      <c r="D699" s="106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  <c r="AE699" s="105"/>
    </row>
    <row r="700" spans="1:31" ht="13.5" customHeight="1" x14ac:dyDescent="0.2">
      <c r="A700" s="105"/>
      <c r="B700" s="110"/>
      <c r="C700" s="105"/>
      <c r="D700" s="106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  <c r="AE700" s="105"/>
    </row>
    <row r="701" spans="1:31" ht="13.5" customHeight="1" x14ac:dyDescent="0.2">
      <c r="A701" s="105"/>
      <c r="B701" s="110"/>
      <c r="C701" s="105"/>
      <c r="D701" s="106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  <c r="AE701" s="105"/>
    </row>
    <row r="702" spans="1:31" ht="13.5" customHeight="1" x14ac:dyDescent="0.2">
      <c r="A702" s="105"/>
      <c r="B702" s="110"/>
      <c r="C702" s="105"/>
      <c r="D702" s="106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  <c r="AE702" s="105"/>
    </row>
    <row r="703" spans="1:31" ht="13.5" customHeight="1" x14ac:dyDescent="0.2">
      <c r="A703" s="105"/>
      <c r="B703" s="110"/>
      <c r="C703" s="105"/>
      <c r="D703" s="106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  <c r="AE703" s="105"/>
    </row>
    <row r="704" spans="1:31" ht="13.5" customHeight="1" x14ac:dyDescent="0.2">
      <c r="A704" s="105"/>
      <c r="B704" s="110"/>
      <c r="C704" s="105"/>
      <c r="D704" s="106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  <c r="AE704" s="105"/>
    </row>
    <row r="705" spans="1:31" ht="13.5" customHeight="1" x14ac:dyDescent="0.2">
      <c r="A705" s="105"/>
      <c r="B705" s="110"/>
      <c r="C705" s="105"/>
      <c r="D705" s="106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  <c r="AE705" s="105"/>
    </row>
    <row r="706" spans="1:31" ht="13.5" customHeight="1" x14ac:dyDescent="0.2">
      <c r="A706" s="105"/>
      <c r="B706" s="110"/>
      <c r="C706" s="105"/>
      <c r="D706" s="106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  <c r="AE706" s="105"/>
    </row>
    <row r="707" spans="1:31" ht="13.5" customHeight="1" x14ac:dyDescent="0.2">
      <c r="A707" s="105"/>
      <c r="B707" s="110"/>
      <c r="C707" s="105"/>
      <c r="D707" s="106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  <c r="AE707" s="105"/>
    </row>
    <row r="708" spans="1:31" ht="13.5" customHeight="1" x14ac:dyDescent="0.2">
      <c r="A708" s="105"/>
      <c r="B708" s="110"/>
      <c r="C708" s="105"/>
      <c r="D708" s="106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  <c r="AE708" s="105"/>
    </row>
    <row r="709" spans="1:31" ht="13.5" customHeight="1" x14ac:dyDescent="0.2">
      <c r="A709" s="105"/>
      <c r="B709" s="110"/>
      <c r="C709" s="105"/>
      <c r="D709" s="106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  <c r="AE709" s="105"/>
    </row>
    <row r="710" spans="1:31" ht="13.5" customHeight="1" x14ac:dyDescent="0.2">
      <c r="A710" s="105"/>
      <c r="B710" s="110"/>
      <c r="C710" s="105"/>
      <c r="D710" s="106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  <c r="AE710" s="105"/>
    </row>
    <row r="711" spans="1:31" ht="13.5" customHeight="1" x14ac:dyDescent="0.2">
      <c r="A711" s="105"/>
      <c r="B711" s="110"/>
      <c r="C711" s="105"/>
      <c r="D711" s="106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  <c r="AE711" s="105"/>
    </row>
    <row r="712" spans="1:31" ht="13.5" customHeight="1" x14ac:dyDescent="0.2">
      <c r="A712" s="105"/>
      <c r="B712" s="110"/>
      <c r="C712" s="105"/>
      <c r="D712" s="106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  <c r="AE712" s="105"/>
    </row>
    <row r="713" spans="1:31" ht="13.5" customHeight="1" x14ac:dyDescent="0.2">
      <c r="A713" s="105"/>
      <c r="B713" s="110"/>
      <c r="C713" s="105"/>
      <c r="D713" s="106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  <c r="AE713" s="105"/>
    </row>
    <row r="714" spans="1:31" ht="13.5" customHeight="1" x14ac:dyDescent="0.2">
      <c r="A714" s="105"/>
      <c r="B714" s="110"/>
      <c r="C714" s="105"/>
      <c r="D714" s="106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  <c r="AE714" s="105"/>
    </row>
    <row r="715" spans="1:31" ht="13.5" customHeight="1" x14ac:dyDescent="0.2">
      <c r="A715" s="105"/>
      <c r="B715" s="110"/>
      <c r="C715" s="105"/>
      <c r="D715" s="106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  <c r="AE715" s="105"/>
    </row>
    <row r="716" spans="1:31" ht="13.5" customHeight="1" x14ac:dyDescent="0.2">
      <c r="A716" s="105"/>
      <c r="B716" s="110"/>
      <c r="C716" s="105"/>
      <c r="D716" s="106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  <c r="AE716" s="105"/>
    </row>
    <row r="717" spans="1:31" ht="13.5" customHeight="1" x14ac:dyDescent="0.2">
      <c r="A717" s="105"/>
      <c r="B717" s="110"/>
      <c r="C717" s="105"/>
      <c r="D717" s="106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  <c r="AE717" s="105"/>
    </row>
    <row r="718" spans="1:31" ht="13.5" customHeight="1" x14ac:dyDescent="0.2">
      <c r="A718" s="105"/>
      <c r="B718" s="110"/>
      <c r="C718" s="105"/>
      <c r="D718" s="106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  <c r="AE718" s="105"/>
    </row>
    <row r="719" spans="1:31" ht="13.5" customHeight="1" x14ac:dyDescent="0.2">
      <c r="A719" s="105"/>
      <c r="B719" s="110"/>
      <c r="C719" s="105"/>
      <c r="D719" s="106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  <c r="AE719" s="105"/>
    </row>
    <row r="720" spans="1:31" ht="13.5" customHeight="1" x14ac:dyDescent="0.2">
      <c r="A720" s="105"/>
      <c r="B720" s="110"/>
      <c r="C720" s="105"/>
      <c r="D720" s="106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  <c r="AE720" s="105"/>
    </row>
    <row r="721" spans="1:31" ht="13.5" customHeight="1" x14ac:dyDescent="0.2">
      <c r="A721" s="105"/>
      <c r="B721" s="110"/>
      <c r="C721" s="105"/>
      <c r="D721" s="106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  <c r="AE721" s="105"/>
    </row>
    <row r="722" spans="1:31" ht="13.5" customHeight="1" x14ac:dyDescent="0.2">
      <c r="A722" s="105"/>
      <c r="B722" s="110"/>
      <c r="C722" s="105"/>
      <c r="D722" s="106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  <c r="AC722" s="105"/>
      <c r="AD722" s="105"/>
      <c r="AE722" s="105"/>
    </row>
    <row r="723" spans="1:31" ht="13.5" customHeight="1" x14ac:dyDescent="0.2">
      <c r="A723" s="105"/>
      <c r="B723" s="110"/>
      <c r="C723" s="105"/>
      <c r="D723" s="106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  <c r="AC723" s="105"/>
      <c r="AD723" s="105"/>
      <c r="AE723" s="105"/>
    </row>
    <row r="724" spans="1:31" ht="13.5" customHeight="1" x14ac:dyDescent="0.2">
      <c r="A724" s="105"/>
      <c r="B724" s="110"/>
      <c r="C724" s="105"/>
      <c r="D724" s="106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  <c r="AC724" s="105"/>
      <c r="AD724" s="105"/>
      <c r="AE724" s="105"/>
    </row>
    <row r="725" spans="1:31" ht="13.5" customHeight="1" x14ac:dyDescent="0.2">
      <c r="A725" s="105"/>
      <c r="B725" s="110"/>
      <c r="C725" s="105"/>
      <c r="D725" s="106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  <c r="AC725" s="105"/>
      <c r="AD725" s="105"/>
      <c r="AE725" s="105"/>
    </row>
    <row r="726" spans="1:31" ht="13.5" customHeight="1" x14ac:dyDescent="0.2">
      <c r="A726" s="105"/>
      <c r="B726" s="110"/>
      <c r="C726" s="105"/>
      <c r="D726" s="106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  <c r="AC726" s="105"/>
      <c r="AD726" s="105"/>
      <c r="AE726" s="105"/>
    </row>
    <row r="727" spans="1:31" ht="13.5" customHeight="1" x14ac:dyDescent="0.2">
      <c r="A727" s="105"/>
      <c r="B727" s="110"/>
      <c r="C727" s="105"/>
      <c r="D727" s="106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  <c r="AC727" s="105"/>
      <c r="AD727" s="105"/>
      <c r="AE727" s="105"/>
    </row>
    <row r="728" spans="1:31" ht="13.5" customHeight="1" x14ac:dyDescent="0.2">
      <c r="A728" s="105"/>
      <c r="B728" s="110"/>
      <c r="C728" s="105"/>
      <c r="D728" s="106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  <c r="AC728" s="105"/>
      <c r="AD728" s="105"/>
      <c r="AE728" s="105"/>
    </row>
    <row r="729" spans="1:31" ht="13.5" customHeight="1" x14ac:dyDescent="0.2">
      <c r="A729" s="105"/>
      <c r="B729" s="110"/>
      <c r="C729" s="105"/>
      <c r="D729" s="106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  <c r="AC729" s="105"/>
      <c r="AD729" s="105"/>
      <c r="AE729" s="105"/>
    </row>
    <row r="730" spans="1:31" ht="13.5" customHeight="1" x14ac:dyDescent="0.2">
      <c r="A730" s="105"/>
      <c r="B730" s="110"/>
      <c r="C730" s="105"/>
      <c r="D730" s="106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  <c r="AE730" s="105"/>
    </row>
    <row r="731" spans="1:31" ht="13.5" customHeight="1" x14ac:dyDescent="0.2">
      <c r="A731" s="105"/>
      <c r="B731" s="110"/>
      <c r="C731" s="105"/>
      <c r="D731" s="106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  <c r="AC731" s="105"/>
      <c r="AD731" s="105"/>
      <c r="AE731" s="105"/>
    </row>
    <row r="732" spans="1:31" ht="13.5" customHeight="1" x14ac:dyDescent="0.2">
      <c r="A732" s="105"/>
      <c r="B732" s="110"/>
      <c r="C732" s="105"/>
      <c r="D732" s="106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  <c r="AC732" s="105"/>
      <c r="AD732" s="105"/>
      <c r="AE732" s="105"/>
    </row>
    <row r="733" spans="1:31" ht="13.5" customHeight="1" x14ac:dyDescent="0.2">
      <c r="A733" s="105"/>
      <c r="B733" s="110"/>
      <c r="C733" s="105"/>
      <c r="D733" s="106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  <c r="AC733" s="105"/>
      <c r="AD733" s="105"/>
      <c r="AE733" s="105"/>
    </row>
    <row r="734" spans="1:31" ht="13.5" customHeight="1" x14ac:dyDescent="0.2">
      <c r="A734" s="105"/>
      <c r="B734" s="110"/>
      <c r="C734" s="105"/>
      <c r="D734" s="106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</row>
    <row r="735" spans="1:31" ht="13.5" customHeight="1" x14ac:dyDescent="0.2">
      <c r="A735" s="105"/>
      <c r="B735" s="110"/>
      <c r="C735" s="105"/>
      <c r="D735" s="106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  <c r="AE735" s="105"/>
    </row>
    <row r="736" spans="1:31" ht="13.5" customHeight="1" x14ac:dyDescent="0.2">
      <c r="A736" s="105"/>
      <c r="B736" s="110"/>
      <c r="C736" s="105"/>
      <c r="D736" s="106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  <c r="AE736" s="105"/>
    </row>
    <row r="737" spans="1:31" ht="13.5" customHeight="1" x14ac:dyDescent="0.2">
      <c r="A737" s="105"/>
      <c r="B737" s="110"/>
      <c r="C737" s="105"/>
      <c r="D737" s="106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  <c r="AE737" s="105"/>
    </row>
    <row r="738" spans="1:31" ht="13.5" customHeight="1" x14ac:dyDescent="0.2">
      <c r="A738" s="105"/>
      <c r="B738" s="110"/>
      <c r="C738" s="105"/>
      <c r="D738" s="106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  <c r="AE738" s="105"/>
    </row>
    <row r="739" spans="1:31" ht="13.5" customHeight="1" x14ac:dyDescent="0.2">
      <c r="A739" s="105"/>
      <c r="B739" s="110"/>
      <c r="C739" s="105"/>
      <c r="D739" s="106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</row>
    <row r="740" spans="1:31" ht="13.5" customHeight="1" x14ac:dyDescent="0.2">
      <c r="A740" s="105"/>
      <c r="B740" s="110"/>
      <c r="C740" s="105"/>
      <c r="D740" s="106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  <c r="AE740" s="105"/>
    </row>
    <row r="741" spans="1:31" ht="13.5" customHeight="1" x14ac:dyDescent="0.2">
      <c r="A741" s="105"/>
      <c r="B741" s="110"/>
      <c r="C741" s="105"/>
      <c r="D741" s="106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  <c r="AE741" s="105"/>
    </row>
    <row r="742" spans="1:31" ht="13.5" customHeight="1" x14ac:dyDescent="0.2">
      <c r="A742" s="105"/>
      <c r="B742" s="110"/>
      <c r="C742" s="105"/>
      <c r="D742" s="106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  <c r="AE742" s="105"/>
    </row>
    <row r="743" spans="1:31" ht="13.5" customHeight="1" x14ac:dyDescent="0.2">
      <c r="A743" s="105"/>
      <c r="B743" s="110"/>
      <c r="C743" s="105"/>
      <c r="D743" s="106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  <c r="AE743" s="105"/>
    </row>
    <row r="744" spans="1:31" ht="13.5" customHeight="1" x14ac:dyDescent="0.2">
      <c r="A744" s="105"/>
      <c r="B744" s="110"/>
      <c r="C744" s="105"/>
      <c r="D744" s="106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</row>
    <row r="745" spans="1:31" ht="13.5" customHeight="1" x14ac:dyDescent="0.2">
      <c r="A745" s="105"/>
      <c r="B745" s="110"/>
      <c r="C745" s="105"/>
      <c r="D745" s="106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</row>
    <row r="746" spans="1:31" ht="13.5" customHeight="1" x14ac:dyDescent="0.2">
      <c r="A746" s="105"/>
      <c r="B746" s="110"/>
      <c r="C746" s="105"/>
      <c r="D746" s="106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  <c r="AE746" s="105"/>
    </row>
    <row r="747" spans="1:31" ht="13.5" customHeight="1" x14ac:dyDescent="0.2">
      <c r="A747" s="105"/>
      <c r="B747" s="110"/>
      <c r="C747" s="105"/>
      <c r="D747" s="106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  <c r="AE747" s="105"/>
    </row>
    <row r="748" spans="1:31" ht="13.5" customHeight="1" x14ac:dyDescent="0.2">
      <c r="A748" s="105"/>
      <c r="B748" s="110"/>
      <c r="C748" s="105"/>
      <c r="D748" s="106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  <c r="AE748" s="105"/>
    </row>
    <row r="749" spans="1:31" ht="13.5" customHeight="1" x14ac:dyDescent="0.2">
      <c r="A749" s="105"/>
      <c r="B749" s="110"/>
      <c r="C749" s="105"/>
      <c r="D749" s="106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</row>
    <row r="750" spans="1:31" ht="13.5" customHeight="1" x14ac:dyDescent="0.2">
      <c r="A750" s="105"/>
      <c r="B750" s="110"/>
      <c r="C750" s="105"/>
      <c r="D750" s="106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  <c r="AE750" s="105"/>
    </row>
    <row r="751" spans="1:31" ht="13.5" customHeight="1" x14ac:dyDescent="0.2">
      <c r="A751" s="105"/>
      <c r="B751" s="110"/>
      <c r="C751" s="105"/>
      <c r="D751" s="106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  <c r="AE751" s="105"/>
    </row>
    <row r="752" spans="1:31" ht="13.5" customHeight="1" x14ac:dyDescent="0.2">
      <c r="A752" s="105"/>
      <c r="B752" s="110"/>
      <c r="C752" s="105"/>
      <c r="D752" s="106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  <c r="AE752" s="105"/>
    </row>
    <row r="753" spans="1:31" ht="13.5" customHeight="1" x14ac:dyDescent="0.2">
      <c r="A753" s="105"/>
      <c r="B753" s="110"/>
      <c r="C753" s="105"/>
      <c r="D753" s="106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  <c r="AE753" s="105"/>
    </row>
    <row r="754" spans="1:31" ht="13.5" customHeight="1" x14ac:dyDescent="0.2">
      <c r="A754" s="105"/>
      <c r="B754" s="110"/>
      <c r="C754" s="105"/>
      <c r="D754" s="106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</row>
    <row r="755" spans="1:31" ht="13.5" customHeight="1" x14ac:dyDescent="0.2">
      <c r="A755" s="105"/>
      <c r="B755" s="110"/>
      <c r="C755" s="105"/>
      <c r="D755" s="106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  <c r="AE755" s="105"/>
    </row>
    <row r="756" spans="1:31" ht="13.5" customHeight="1" x14ac:dyDescent="0.2">
      <c r="A756" s="105"/>
      <c r="B756" s="110"/>
      <c r="C756" s="105"/>
      <c r="D756" s="106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  <c r="AE756" s="105"/>
    </row>
    <row r="757" spans="1:31" ht="13.5" customHeight="1" x14ac:dyDescent="0.2">
      <c r="A757" s="105"/>
      <c r="B757" s="110"/>
      <c r="C757" s="105"/>
      <c r="D757" s="106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</row>
    <row r="758" spans="1:31" ht="13.5" customHeight="1" x14ac:dyDescent="0.2">
      <c r="A758" s="105"/>
      <c r="B758" s="110"/>
      <c r="C758" s="105"/>
      <c r="D758" s="106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  <c r="AE758" s="105"/>
    </row>
    <row r="759" spans="1:31" ht="13.5" customHeight="1" x14ac:dyDescent="0.2">
      <c r="A759" s="105"/>
      <c r="B759" s="110"/>
      <c r="C759" s="105"/>
      <c r="D759" s="106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  <c r="AE759" s="105"/>
    </row>
    <row r="760" spans="1:31" ht="13.5" customHeight="1" x14ac:dyDescent="0.2">
      <c r="A760" s="105"/>
      <c r="B760" s="110"/>
      <c r="C760" s="105"/>
      <c r="D760" s="106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  <c r="AE760" s="105"/>
    </row>
    <row r="761" spans="1:31" ht="13.5" customHeight="1" x14ac:dyDescent="0.2">
      <c r="A761" s="105"/>
      <c r="B761" s="110"/>
      <c r="C761" s="105"/>
      <c r="D761" s="106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  <c r="AE761" s="105"/>
    </row>
    <row r="762" spans="1:31" ht="13.5" customHeight="1" x14ac:dyDescent="0.2">
      <c r="A762" s="105"/>
      <c r="B762" s="110"/>
      <c r="C762" s="105"/>
      <c r="D762" s="106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  <c r="AE762" s="105"/>
    </row>
    <row r="763" spans="1:31" ht="13.5" customHeight="1" x14ac:dyDescent="0.2">
      <c r="A763" s="105"/>
      <c r="B763" s="110"/>
      <c r="C763" s="105"/>
      <c r="D763" s="106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  <c r="AE763" s="105"/>
    </row>
    <row r="764" spans="1:31" ht="13.5" customHeight="1" x14ac:dyDescent="0.2">
      <c r="A764" s="105"/>
      <c r="B764" s="110"/>
      <c r="C764" s="105"/>
      <c r="D764" s="106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</row>
    <row r="765" spans="1:31" ht="13.5" customHeight="1" x14ac:dyDescent="0.2">
      <c r="A765" s="105"/>
      <c r="B765" s="110"/>
      <c r="C765" s="105"/>
      <c r="D765" s="106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  <c r="AE765" s="105"/>
    </row>
    <row r="766" spans="1:31" ht="13.5" customHeight="1" x14ac:dyDescent="0.2">
      <c r="A766" s="105"/>
      <c r="B766" s="110"/>
      <c r="C766" s="105"/>
      <c r="D766" s="106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  <c r="AE766" s="105"/>
    </row>
    <row r="767" spans="1:31" ht="13.5" customHeight="1" x14ac:dyDescent="0.2">
      <c r="A767" s="105"/>
      <c r="B767" s="110"/>
      <c r="C767" s="105"/>
      <c r="D767" s="106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  <c r="AE767" s="105"/>
    </row>
    <row r="768" spans="1:31" ht="13.5" customHeight="1" x14ac:dyDescent="0.2">
      <c r="A768" s="105"/>
      <c r="B768" s="110"/>
      <c r="C768" s="105"/>
      <c r="D768" s="106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  <c r="AE768" s="105"/>
    </row>
    <row r="769" spans="1:31" ht="13.5" customHeight="1" x14ac:dyDescent="0.2">
      <c r="A769" s="105"/>
      <c r="B769" s="110"/>
      <c r="C769" s="105"/>
      <c r="D769" s="106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  <c r="AE769" s="105"/>
    </row>
    <row r="770" spans="1:31" ht="13.5" customHeight="1" x14ac:dyDescent="0.2">
      <c r="A770" s="105"/>
      <c r="B770" s="110"/>
      <c r="C770" s="105"/>
      <c r="D770" s="106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  <c r="AE770" s="105"/>
    </row>
    <row r="771" spans="1:31" ht="13.5" customHeight="1" x14ac:dyDescent="0.2">
      <c r="A771" s="105"/>
      <c r="B771" s="110"/>
      <c r="C771" s="105"/>
      <c r="D771" s="106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  <c r="AE771" s="105"/>
    </row>
    <row r="772" spans="1:31" ht="13.5" customHeight="1" x14ac:dyDescent="0.2">
      <c r="A772" s="105"/>
      <c r="B772" s="110"/>
      <c r="C772" s="105"/>
      <c r="D772" s="106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  <c r="AE772" s="105"/>
    </row>
    <row r="773" spans="1:31" ht="13.5" customHeight="1" x14ac:dyDescent="0.2">
      <c r="A773" s="105"/>
      <c r="B773" s="110"/>
      <c r="C773" s="105"/>
      <c r="D773" s="106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  <c r="AE773" s="105"/>
    </row>
    <row r="774" spans="1:31" ht="13.5" customHeight="1" x14ac:dyDescent="0.2">
      <c r="A774" s="105"/>
      <c r="B774" s="110"/>
      <c r="C774" s="105"/>
      <c r="D774" s="106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</row>
    <row r="775" spans="1:31" ht="13.5" customHeight="1" x14ac:dyDescent="0.2">
      <c r="A775" s="105"/>
      <c r="B775" s="110"/>
      <c r="C775" s="105"/>
      <c r="D775" s="106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  <c r="AE775" s="105"/>
    </row>
    <row r="776" spans="1:31" ht="13.5" customHeight="1" x14ac:dyDescent="0.2">
      <c r="A776" s="105"/>
      <c r="B776" s="110"/>
      <c r="C776" s="105"/>
      <c r="D776" s="106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  <c r="AE776" s="105"/>
    </row>
    <row r="777" spans="1:31" ht="13.5" customHeight="1" x14ac:dyDescent="0.2">
      <c r="A777" s="105"/>
      <c r="B777" s="110"/>
      <c r="C777" s="105"/>
      <c r="D777" s="106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  <c r="AE777" s="105"/>
    </row>
    <row r="778" spans="1:31" ht="13.5" customHeight="1" x14ac:dyDescent="0.2">
      <c r="A778" s="105"/>
      <c r="B778" s="110"/>
      <c r="C778" s="105"/>
      <c r="D778" s="106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  <c r="AE778" s="105"/>
    </row>
    <row r="779" spans="1:31" ht="13.5" customHeight="1" x14ac:dyDescent="0.2">
      <c r="A779" s="105"/>
      <c r="B779" s="110"/>
      <c r="C779" s="105"/>
      <c r="D779" s="106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  <c r="AE779" s="105"/>
    </row>
    <row r="780" spans="1:31" ht="13.5" customHeight="1" x14ac:dyDescent="0.2">
      <c r="A780" s="105"/>
      <c r="B780" s="110"/>
      <c r="C780" s="105"/>
      <c r="D780" s="106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  <c r="AE780" s="105"/>
    </row>
    <row r="781" spans="1:31" ht="13.5" customHeight="1" x14ac:dyDescent="0.2">
      <c r="A781" s="105"/>
      <c r="B781" s="110"/>
      <c r="C781" s="105"/>
      <c r="D781" s="106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  <c r="AE781" s="105"/>
    </row>
    <row r="782" spans="1:31" ht="13.5" customHeight="1" x14ac:dyDescent="0.2">
      <c r="A782" s="105"/>
      <c r="B782" s="110"/>
      <c r="C782" s="105"/>
      <c r="D782" s="106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  <c r="AE782" s="105"/>
    </row>
    <row r="783" spans="1:31" ht="13.5" customHeight="1" x14ac:dyDescent="0.2">
      <c r="A783" s="105"/>
      <c r="B783" s="110"/>
      <c r="C783" s="105"/>
      <c r="D783" s="106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  <c r="AE783" s="105"/>
    </row>
    <row r="784" spans="1:31" ht="13.5" customHeight="1" x14ac:dyDescent="0.2">
      <c r="A784" s="105"/>
      <c r="B784" s="110"/>
      <c r="C784" s="105"/>
      <c r="D784" s="106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  <c r="AE784" s="105"/>
    </row>
    <row r="785" spans="1:31" ht="13.5" customHeight="1" x14ac:dyDescent="0.2">
      <c r="A785" s="105"/>
      <c r="B785" s="110"/>
      <c r="C785" s="105"/>
      <c r="D785" s="106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  <c r="AE785" s="105"/>
    </row>
    <row r="786" spans="1:31" ht="13.5" customHeight="1" x14ac:dyDescent="0.2">
      <c r="A786" s="105"/>
      <c r="B786" s="110"/>
      <c r="C786" s="105"/>
      <c r="D786" s="106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  <c r="AE786" s="105"/>
    </row>
    <row r="787" spans="1:31" ht="13.5" customHeight="1" x14ac:dyDescent="0.2">
      <c r="A787" s="105"/>
      <c r="B787" s="110"/>
      <c r="C787" s="105"/>
      <c r="D787" s="106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  <c r="AE787" s="105"/>
    </row>
    <row r="788" spans="1:31" ht="13.5" customHeight="1" x14ac:dyDescent="0.2">
      <c r="A788" s="105"/>
      <c r="B788" s="110"/>
      <c r="C788" s="105"/>
      <c r="D788" s="106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  <c r="AE788" s="105"/>
    </row>
    <row r="789" spans="1:31" ht="13.5" customHeight="1" x14ac:dyDescent="0.2">
      <c r="A789" s="105"/>
      <c r="B789" s="110"/>
      <c r="C789" s="105"/>
      <c r="D789" s="106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  <c r="AE789" s="105"/>
    </row>
    <row r="790" spans="1:31" ht="13.5" customHeight="1" x14ac:dyDescent="0.2">
      <c r="A790" s="105"/>
      <c r="B790" s="110"/>
      <c r="C790" s="105"/>
      <c r="D790" s="106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  <c r="AE790" s="105"/>
    </row>
    <row r="791" spans="1:31" ht="13.5" customHeight="1" x14ac:dyDescent="0.2">
      <c r="A791" s="105"/>
      <c r="B791" s="110"/>
      <c r="C791" s="105"/>
      <c r="D791" s="106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  <c r="AE791" s="105"/>
    </row>
    <row r="792" spans="1:31" ht="13.5" customHeight="1" x14ac:dyDescent="0.2">
      <c r="A792" s="105"/>
      <c r="B792" s="110"/>
      <c r="C792" s="105"/>
      <c r="D792" s="106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</row>
    <row r="793" spans="1:31" ht="13.5" customHeight="1" x14ac:dyDescent="0.2">
      <c r="A793" s="105"/>
      <c r="B793" s="110"/>
      <c r="C793" s="105"/>
      <c r="D793" s="106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  <c r="AE793" s="105"/>
    </row>
    <row r="794" spans="1:31" ht="13.5" customHeight="1" x14ac:dyDescent="0.2">
      <c r="A794" s="105"/>
      <c r="B794" s="110"/>
      <c r="C794" s="105"/>
      <c r="D794" s="106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  <c r="AE794" s="105"/>
    </row>
    <row r="795" spans="1:31" ht="13.5" customHeight="1" x14ac:dyDescent="0.2">
      <c r="A795" s="105"/>
      <c r="B795" s="110"/>
      <c r="C795" s="105"/>
      <c r="D795" s="106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  <c r="AE795" s="105"/>
    </row>
    <row r="796" spans="1:31" ht="13.5" customHeight="1" x14ac:dyDescent="0.2">
      <c r="A796" s="105"/>
      <c r="B796" s="110"/>
      <c r="C796" s="105"/>
      <c r="D796" s="106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  <c r="AE796" s="105"/>
    </row>
    <row r="797" spans="1:31" ht="13.5" customHeight="1" x14ac:dyDescent="0.2">
      <c r="A797" s="105"/>
      <c r="B797" s="110"/>
      <c r="C797" s="105"/>
      <c r="D797" s="106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  <c r="AE797" s="105"/>
    </row>
    <row r="798" spans="1:31" ht="13.5" customHeight="1" x14ac:dyDescent="0.2">
      <c r="A798" s="105"/>
      <c r="B798" s="110"/>
      <c r="C798" s="105"/>
      <c r="D798" s="106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  <c r="AE798" s="105"/>
    </row>
    <row r="799" spans="1:31" ht="13.5" customHeight="1" x14ac:dyDescent="0.2">
      <c r="A799" s="105"/>
      <c r="B799" s="110"/>
      <c r="C799" s="105"/>
      <c r="D799" s="106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  <c r="AE799" s="105"/>
    </row>
    <row r="800" spans="1:31" ht="13.5" customHeight="1" x14ac:dyDescent="0.2">
      <c r="A800" s="105"/>
      <c r="B800" s="110"/>
      <c r="C800" s="105"/>
      <c r="D800" s="106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  <c r="AE800" s="105"/>
    </row>
    <row r="801" spans="1:31" ht="13.5" customHeight="1" x14ac:dyDescent="0.2">
      <c r="A801" s="105"/>
      <c r="B801" s="110"/>
      <c r="C801" s="105"/>
      <c r="D801" s="106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105"/>
    </row>
    <row r="802" spans="1:31" ht="13.5" customHeight="1" x14ac:dyDescent="0.2">
      <c r="A802" s="105"/>
      <c r="B802" s="110"/>
      <c r="C802" s="105"/>
      <c r="D802" s="106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  <c r="AE802" s="105"/>
    </row>
    <row r="803" spans="1:31" ht="13.5" customHeight="1" x14ac:dyDescent="0.2">
      <c r="A803" s="105"/>
      <c r="B803" s="110"/>
      <c r="C803" s="105"/>
      <c r="D803" s="106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  <c r="AE803" s="105"/>
    </row>
    <row r="804" spans="1:31" ht="13.5" customHeight="1" x14ac:dyDescent="0.2">
      <c r="A804" s="105"/>
      <c r="B804" s="110"/>
      <c r="C804" s="105"/>
      <c r="D804" s="106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  <c r="AE804" s="105"/>
    </row>
    <row r="805" spans="1:31" ht="13.5" customHeight="1" x14ac:dyDescent="0.2">
      <c r="A805" s="105"/>
      <c r="B805" s="110"/>
      <c r="C805" s="105"/>
      <c r="D805" s="106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  <c r="AE805" s="105"/>
    </row>
    <row r="806" spans="1:31" ht="13.5" customHeight="1" x14ac:dyDescent="0.2">
      <c r="A806" s="105"/>
      <c r="B806" s="110"/>
      <c r="C806" s="105"/>
      <c r="D806" s="106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  <c r="AE806" s="105"/>
    </row>
    <row r="807" spans="1:31" ht="13.5" customHeight="1" x14ac:dyDescent="0.2">
      <c r="A807" s="105"/>
      <c r="B807" s="110"/>
      <c r="C807" s="105"/>
      <c r="D807" s="106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  <c r="AE807" s="105"/>
    </row>
    <row r="808" spans="1:31" ht="13.5" customHeight="1" x14ac:dyDescent="0.2">
      <c r="A808" s="105"/>
      <c r="B808" s="110"/>
      <c r="C808" s="105"/>
      <c r="D808" s="106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  <c r="AE808" s="105"/>
    </row>
    <row r="809" spans="1:31" ht="13.5" customHeight="1" x14ac:dyDescent="0.2">
      <c r="A809" s="105"/>
      <c r="B809" s="110"/>
      <c r="C809" s="105"/>
      <c r="D809" s="106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  <c r="AE809" s="105"/>
    </row>
    <row r="810" spans="1:31" ht="13.5" customHeight="1" x14ac:dyDescent="0.2">
      <c r="A810" s="105"/>
      <c r="B810" s="110"/>
      <c r="C810" s="105"/>
      <c r="D810" s="106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  <c r="AE810" s="105"/>
    </row>
    <row r="811" spans="1:31" ht="13.5" customHeight="1" x14ac:dyDescent="0.2">
      <c r="A811" s="105"/>
      <c r="B811" s="110"/>
      <c r="C811" s="105"/>
      <c r="D811" s="106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  <c r="AE811" s="105"/>
    </row>
    <row r="812" spans="1:31" ht="13.5" customHeight="1" x14ac:dyDescent="0.2">
      <c r="A812" s="105"/>
      <c r="B812" s="110"/>
      <c r="C812" s="105"/>
      <c r="D812" s="106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  <c r="AE812" s="105"/>
    </row>
    <row r="813" spans="1:31" ht="13.5" customHeight="1" x14ac:dyDescent="0.2">
      <c r="A813" s="105"/>
      <c r="B813" s="110"/>
      <c r="C813" s="105"/>
      <c r="D813" s="106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  <c r="AE813" s="105"/>
    </row>
    <row r="814" spans="1:31" ht="13.5" customHeight="1" x14ac:dyDescent="0.2">
      <c r="A814" s="105"/>
      <c r="B814" s="110"/>
      <c r="C814" s="105"/>
      <c r="D814" s="106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  <c r="AE814" s="105"/>
    </row>
    <row r="815" spans="1:31" ht="13.5" customHeight="1" x14ac:dyDescent="0.2">
      <c r="A815" s="105"/>
      <c r="B815" s="110"/>
      <c r="C815" s="105"/>
      <c r="D815" s="106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  <c r="AE815" s="105"/>
    </row>
    <row r="816" spans="1:31" ht="13.5" customHeight="1" x14ac:dyDescent="0.2">
      <c r="A816" s="105"/>
      <c r="B816" s="110"/>
      <c r="C816" s="105"/>
      <c r="D816" s="106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  <c r="AE816" s="105"/>
    </row>
    <row r="817" spans="1:31" ht="13.5" customHeight="1" x14ac:dyDescent="0.2">
      <c r="A817" s="105"/>
      <c r="B817" s="110"/>
      <c r="C817" s="105"/>
      <c r="D817" s="106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  <c r="AE817" s="105"/>
    </row>
    <row r="818" spans="1:31" ht="13.5" customHeight="1" x14ac:dyDescent="0.2">
      <c r="A818" s="105"/>
      <c r="B818" s="110"/>
      <c r="C818" s="105"/>
      <c r="D818" s="106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  <c r="AE818" s="105"/>
    </row>
    <row r="819" spans="1:31" ht="13.5" customHeight="1" x14ac:dyDescent="0.2">
      <c r="A819" s="105"/>
      <c r="B819" s="110"/>
      <c r="C819" s="105"/>
      <c r="D819" s="106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  <c r="AE819" s="105"/>
    </row>
    <row r="820" spans="1:31" ht="13.5" customHeight="1" x14ac:dyDescent="0.2">
      <c r="A820" s="105"/>
      <c r="B820" s="110"/>
      <c r="C820" s="105"/>
      <c r="D820" s="106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  <c r="AE820" s="105"/>
    </row>
    <row r="821" spans="1:31" ht="13.5" customHeight="1" x14ac:dyDescent="0.2">
      <c r="A821" s="105"/>
      <c r="B821" s="110"/>
      <c r="C821" s="105"/>
      <c r="D821" s="106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  <c r="AE821" s="105"/>
    </row>
    <row r="822" spans="1:31" ht="13.5" customHeight="1" x14ac:dyDescent="0.2">
      <c r="A822" s="105"/>
      <c r="B822" s="110"/>
      <c r="C822" s="105"/>
      <c r="D822" s="106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  <c r="AE822" s="105"/>
    </row>
    <row r="823" spans="1:31" ht="13.5" customHeight="1" x14ac:dyDescent="0.2">
      <c r="A823" s="105"/>
      <c r="B823" s="110"/>
      <c r="C823" s="105"/>
      <c r="D823" s="106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  <c r="AE823" s="105"/>
    </row>
    <row r="824" spans="1:31" ht="13.5" customHeight="1" x14ac:dyDescent="0.2">
      <c r="A824" s="105"/>
      <c r="B824" s="110"/>
      <c r="C824" s="105"/>
      <c r="D824" s="106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  <c r="AE824" s="105"/>
    </row>
    <row r="825" spans="1:31" ht="13.5" customHeight="1" x14ac:dyDescent="0.2">
      <c r="A825" s="105"/>
      <c r="B825" s="110"/>
      <c r="C825" s="105"/>
      <c r="D825" s="106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  <c r="AE825" s="105"/>
    </row>
    <row r="826" spans="1:31" ht="13.5" customHeight="1" x14ac:dyDescent="0.2">
      <c r="A826" s="105"/>
      <c r="B826" s="110"/>
      <c r="C826" s="105"/>
      <c r="D826" s="106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  <c r="AE826" s="105"/>
    </row>
    <row r="827" spans="1:31" ht="13.5" customHeight="1" x14ac:dyDescent="0.2">
      <c r="A827" s="105"/>
      <c r="B827" s="110"/>
      <c r="C827" s="105"/>
      <c r="D827" s="106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  <c r="AE827" s="105"/>
    </row>
    <row r="828" spans="1:31" ht="13.5" customHeight="1" x14ac:dyDescent="0.2">
      <c r="A828" s="105"/>
      <c r="B828" s="110"/>
      <c r="C828" s="105"/>
      <c r="D828" s="106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  <c r="AE828" s="105"/>
    </row>
    <row r="829" spans="1:31" ht="13.5" customHeight="1" x14ac:dyDescent="0.2">
      <c r="A829" s="105"/>
      <c r="B829" s="110"/>
      <c r="C829" s="105"/>
      <c r="D829" s="106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  <c r="AE829" s="105"/>
    </row>
    <row r="830" spans="1:31" ht="13.5" customHeight="1" x14ac:dyDescent="0.2">
      <c r="A830" s="105"/>
      <c r="B830" s="110"/>
      <c r="C830" s="105"/>
      <c r="D830" s="106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  <c r="AE830" s="105"/>
    </row>
    <row r="831" spans="1:31" ht="13.5" customHeight="1" x14ac:dyDescent="0.2">
      <c r="A831" s="105"/>
      <c r="B831" s="110"/>
      <c r="C831" s="105"/>
      <c r="D831" s="106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  <c r="AE831" s="105"/>
    </row>
    <row r="832" spans="1:31" ht="13.5" customHeight="1" x14ac:dyDescent="0.2">
      <c r="A832" s="105"/>
      <c r="B832" s="110"/>
      <c r="C832" s="105"/>
      <c r="D832" s="106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  <c r="AE832" s="105"/>
    </row>
    <row r="833" spans="1:31" ht="13.5" customHeight="1" x14ac:dyDescent="0.2">
      <c r="A833" s="105"/>
      <c r="B833" s="110"/>
      <c r="C833" s="105"/>
      <c r="D833" s="106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  <c r="AE833" s="105"/>
    </row>
    <row r="834" spans="1:31" ht="13.5" customHeight="1" x14ac:dyDescent="0.2">
      <c r="A834" s="105"/>
      <c r="B834" s="110"/>
      <c r="C834" s="105"/>
      <c r="D834" s="106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  <c r="AE834" s="105"/>
    </row>
    <row r="835" spans="1:31" ht="13.5" customHeight="1" x14ac:dyDescent="0.2">
      <c r="A835" s="105"/>
      <c r="B835" s="110"/>
      <c r="C835" s="105"/>
      <c r="D835" s="106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  <c r="AE835" s="105"/>
    </row>
    <row r="836" spans="1:31" ht="13.5" customHeight="1" x14ac:dyDescent="0.2">
      <c r="A836" s="105"/>
      <c r="B836" s="110"/>
      <c r="C836" s="105"/>
      <c r="D836" s="106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  <c r="AE836" s="105"/>
    </row>
    <row r="837" spans="1:31" ht="13.5" customHeight="1" x14ac:dyDescent="0.2">
      <c r="A837" s="105"/>
      <c r="B837" s="110"/>
      <c r="C837" s="105"/>
      <c r="D837" s="106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  <c r="AE837" s="105"/>
    </row>
    <row r="838" spans="1:31" ht="13.5" customHeight="1" x14ac:dyDescent="0.2">
      <c r="A838" s="105"/>
      <c r="B838" s="110"/>
      <c r="C838" s="105"/>
      <c r="D838" s="106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  <c r="AE838" s="105"/>
    </row>
    <row r="839" spans="1:31" ht="13.5" customHeight="1" x14ac:dyDescent="0.2">
      <c r="A839" s="105"/>
      <c r="B839" s="110"/>
      <c r="C839" s="105"/>
      <c r="D839" s="106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  <c r="AE839" s="105"/>
    </row>
    <row r="840" spans="1:31" ht="13.5" customHeight="1" x14ac:dyDescent="0.2">
      <c r="A840" s="105"/>
      <c r="B840" s="110"/>
      <c r="C840" s="105"/>
      <c r="D840" s="106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  <c r="AE840" s="105"/>
    </row>
    <row r="841" spans="1:31" ht="13.5" customHeight="1" x14ac:dyDescent="0.2">
      <c r="A841" s="105"/>
      <c r="B841" s="110"/>
      <c r="C841" s="105"/>
      <c r="D841" s="106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  <c r="AE841" s="105"/>
    </row>
    <row r="842" spans="1:31" ht="13.5" customHeight="1" x14ac:dyDescent="0.2">
      <c r="A842" s="105"/>
      <c r="B842" s="110"/>
      <c r="C842" s="105"/>
      <c r="D842" s="106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  <c r="AE842" s="105"/>
    </row>
    <row r="843" spans="1:31" ht="13.5" customHeight="1" x14ac:dyDescent="0.2">
      <c r="A843" s="105"/>
      <c r="B843" s="110"/>
      <c r="C843" s="105"/>
      <c r="D843" s="106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</row>
    <row r="844" spans="1:31" ht="13.5" customHeight="1" x14ac:dyDescent="0.2">
      <c r="A844" s="105"/>
      <c r="B844" s="110"/>
      <c r="C844" s="105"/>
      <c r="D844" s="106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  <c r="AE844" s="105"/>
    </row>
    <row r="845" spans="1:31" ht="13.5" customHeight="1" x14ac:dyDescent="0.2">
      <c r="A845" s="105"/>
      <c r="B845" s="110"/>
      <c r="C845" s="105"/>
      <c r="D845" s="106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  <c r="AE845" s="105"/>
    </row>
    <row r="846" spans="1:31" ht="13.5" customHeight="1" x14ac:dyDescent="0.2">
      <c r="A846" s="105"/>
      <c r="B846" s="110"/>
      <c r="C846" s="105"/>
      <c r="D846" s="106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  <c r="AE846" s="105"/>
    </row>
    <row r="847" spans="1:31" ht="13.5" customHeight="1" x14ac:dyDescent="0.2">
      <c r="A847" s="105"/>
      <c r="B847" s="110"/>
      <c r="C847" s="105"/>
      <c r="D847" s="106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  <c r="AE847" s="105"/>
    </row>
    <row r="848" spans="1:31" ht="13.5" customHeight="1" x14ac:dyDescent="0.2">
      <c r="A848" s="105"/>
      <c r="B848" s="110"/>
      <c r="C848" s="105"/>
      <c r="D848" s="106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  <c r="AE848" s="105"/>
    </row>
    <row r="849" spans="1:31" ht="13.5" customHeight="1" x14ac:dyDescent="0.2">
      <c r="A849" s="105"/>
      <c r="B849" s="110"/>
      <c r="C849" s="105"/>
      <c r="D849" s="106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  <c r="AE849" s="105"/>
    </row>
    <row r="850" spans="1:31" ht="13.5" customHeight="1" x14ac:dyDescent="0.2">
      <c r="A850" s="105"/>
      <c r="B850" s="110"/>
      <c r="C850" s="105"/>
      <c r="D850" s="106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  <c r="AE850" s="105"/>
    </row>
    <row r="851" spans="1:31" ht="13.5" customHeight="1" x14ac:dyDescent="0.2">
      <c r="A851" s="105"/>
      <c r="B851" s="110"/>
      <c r="C851" s="105"/>
      <c r="D851" s="106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  <c r="AE851" s="105"/>
    </row>
    <row r="852" spans="1:31" ht="13.5" customHeight="1" x14ac:dyDescent="0.2">
      <c r="A852" s="105"/>
      <c r="B852" s="110"/>
      <c r="C852" s="105"/>
      <c r="D852" s="106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  <c r="AE852" s="105"/>
    </row>
    <row r="853" spans="1:31" ht="13.5" customHeight="1" x14ac:dyDescent="0.2">
      <c r="A853" s="105"/>
      <c r="B853" s="110"/>
      <c r="C853" s="105"/>
      <c r="D853" s="106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  <c r="AE853" s="105"/>
    </row>
    <row r="854" spans="1:31" ht="13.5" customHeight="1" x14ac:dyDescent="0.2">
      <c r="A854" s="105"/>
      <c r="B854" s="110"/>
      <c r="C854" s="105"/>
      <c r="D854" s="106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  <c r="AE854" s="105"/>
    </row>
    <row r="855" spans="1:31" ht="13.5" customHeight="1" x14ac:dyDescent="0.2">
      <c r="A855" s="105"/>
      <c r="B855" s="110"/>
      <c r="C855" s="105"/>
      <c r="D855" s="106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  <c r="AE855" s="105"/>
    </row>
    <row r="856" spans="1:31" ht="13.5" customHeight="1" x14ac:dyDescent="0.2">
      <c r="A856" s="105"/>
      <c r="B856" s="110"/>
      <c r="C856" s="105"/>
      <c r="D856" s="106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</row>
    <row r="857" spans="1:31" ht="13.5" customHeight="1" x14ac:dyDescent="0.2">
      <c r="A857" s="105"/>
      <c r="B857" s="110"/>
      <c r="C857" s="105"/>
      <c r="D857" s="106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  <c r="AE857" s="105"/>
    </row>
    <row r="858" spans="1:31" ht="13.5" customHeight="1" x14ac:dyDescent="0.2">
      <c r="A858" s="105"/>
      <c r="B858" s="110"/>
      <c r="C858" s="105"/>
      <c r="D858" s="106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  <c r="AE858" s="105"/>
    </row>
    <row r="859" spans="1:31" ht="13.5" customHeight="1" x14ac:dyDescent="0.2">
      <c r="A859" s="105"/>
      <c r="B859" s="110"/>
      <c r="C859" s="105"/>
      <c r="D859" s="106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</row>
    <row r="860" spans="1:31" ht="13.5" customHeight="1" x14ac:dyDescent="0.2">
      <c r="A860" s="105"/>
      <c r="B860" s="110"/>
      <c r="C860" s="105"/>
      <c r="D860" s="106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  <c r="AE860" s="105"/>
    </row>
    <row r="861" spans="1:31" ht="13.5" customHeight="1" x14ac:dyDescent="0.2">
      <c r="A861" s="105"/>
      <c r="B861" s="110"/>
      <c r="C861" s="105"/>
      <c r="D861" s="106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  <c r="AE861" s="105"/>
    </row>
    <row r="862" spans="1:31" ht="13.5" customHeight="1" x14ac:dyDescent="0.2">
      <c r="A862" s="105"/>
      <c r="B862" s="110"/>
      <c r="C862" s="105"/>
      <c r="D862" s="106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  <c r="AE862" s="105"/>
    </row>
    <row r="863" spans="1:31" ht="13.5" customHeight="1" x14ac:dyDescent="0.2">
      <c r="A863" s="105"/>
      <c r="B863" s="110"/>
      <c r="C863" s="105"/>
      <c r="D863" s="106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  <c r="AE863" s="105"/>
    </row>
    <row r="864" spans="1:31" ht="13.5" customHeight="1" x14ac:dyDescent="0.2">
      <c r="A864" s="105"/>
      <c r="B864" s="110"/>
      <c r="C864" s="105"/>
      <c r="D864" s="106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  <c r="AE864" s="105"/>
    </row>
    <row r="865" spans="1:31" ht="13.5" customHeight="1" x14ac:dyDescent="0.2">
      <c r="A865" s="105"/>
      <c r="B865" s="110"/>
      <c r="C865" s="105"/>
      <c r="D865" s="106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  <c r="AE865" s="105"/>
    </row>
    <row r="866" spans="1:31" ht="13.5" customHeight="1" x14ac:dyDescent="0.2">
      <c r="A866" s="105"/>
      <c r="B866" s="110"/>
      <c r="C866" s="105"/>
      <c r="D866" s="106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  <c r="AE866" s="105"/>
    </row>
    <row r="867" spans="1:31" ht="13.5" customHeight="1" x14ac:dyDescent="0.2">
      <c r="A867" s="105"/>
      <c r="B867" s="110"/>
      <c r="C867" s="105"/>
      <c r="D867" s="106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  <c r="AE867" s="105"/>
    </row>
    <row r="868" spans="1:31" ht="13.5" customHeight="1" x14ac:dyDescent="0.2">
      <c r="A868" s="105"/>
      <c r="B868" s="110"/>
      <c r="C868" s="105"/>
      <c r="D868" s="106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  <c r="AE868" s="105"/>
    </row>
    <row r="869" spans="1:31" ht="13.5" customHeight="1" x14ac:dyDescent="0.2">
      <c r="A869" s="105"/>
      <c r="B869" s="110"/>
      <c r="C869" s="105"/>
      <c r="D869" s="106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</row>
    <row r="870" spans="1:31" ht="13.5" customHeight="1" x14ac:dyDescent="0.2">
      <c r="A870" s="105"/>
      <c r="B870" s="110"/>
      <c r="C870" s="105"/>
      <c r="D870" s="106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  <c r="AE870" s="105"/>
    </row>
    <row r="871" spans="1:31" ht="13.5" customHeight="1" x14ac:dyDescent="0.2">
      <c r="A871" s="105"/>
      <c r="B871" s="110"/>
      <c r="C871" s="105"/>
      <c r="D871" s="106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  <c r="AE871" s="105"/>
    </row>
    <row r="872" spans="1:31" ht="13.5" customHeight="1" x14ac:dyDescent="0.2">
      <c r="A872" s="105"/>
      <c r="B872" s="110"/>
      <c r="C872" s="105"/>
      <c r="D872" s="106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  <c r="AE872" s="105"/>
    </row>
    <row r="873" spans="1:31" ht="13.5" customHeight="1" x14ac:dyDescent="0.2">
      <c r="A873" s="105"/>
      <c r="B873" s="110"/>
      <c r="C873" s="105"/>
      <c r="D873" s="106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  <c r="AE873" s="105"/>
    </row>
    <row r="874" spans="1:31" ht="13.5" customHeight="1" x14ac:dyDescent="0.2">
      <c r="A874" s="105"/>
      <c r="B874" s="110"/>
      <c r="C874" s="105"/>
      <c r="D874" s="106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  <c r="AE874" s="105"/>
    </row>
    <row r="875" spans="1:31" ht="13.5" customHeight="1" x14ac:dyDescent="0.2">
      <c r="A875" s="105"/>
      <c r="B875" s="110"/>
      <c r="C875" s="105"/>
      <c r="D875" s="106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  <c r="AE875" s="105"/>
    </row>
    <row r="876" spans="1:31" ht="13.5" customHeight="1" x14ac:dyDescent="0.2">
      <c r="A876" s="105"/>
      <c r="B876" s="110"/>
      <c r="C876" s="105"/>
      <c r="D876" s="106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</row>
    <row r="877" spans="1:31" ht="13.5" customHeight="1" x14ac:dyDescent="0.2">
      <c r="A877" s="105"/>
      <c r="B877" s="110"/>
      <c r="C877" s="105"/>
      <c r="D877" s="106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  <c r="AE877" s="105"/>
    </row>
    <row r="878" spans="1:31" ht="13.5" customHeight="1" x14ac:dyDescent="0.2">
      <c r="A878" s="105"/>
      <c r="B878" s="110"/>
      <c r="C878" s="105"/>
      <c r="D878" s="106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  <c r="AE878" s="105"/>
    </row>
    <row r="879" spans="1:31" ht="13.5" customHeight="1" x14ac:dyDescent="0.2">
      <c r="A879" s="105"/>
      <c r="B879" s="110"/>
      <c r="C879" s="105"/>
      <c r="D879" s="106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  <c r="AE879" s="105"/>
    </row>
    <row r="880" spans="1:31" ht="13.5" customHeight="1" x14ac:dyDescent="0.2">
      <c r="A880" s="105"/>
      <c r="B880" s="110"/>
      <c r="C880" s="105"/>
      <c r="D880" s="106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  <c r="AE880" s="105"/>
    </row>
    <row r="881" spans="1:31" ht="13.5" customHeight="1" x14ac:dyDescent="0.2">
      <c r="A881" s="105"/>
      <c r="B881" s="110"/>
      <c r="C881" s="105"/>
      <c r="D881" s="106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  <c r="AE881" s="105"/>
    </row>
    <row r="882" spans="1:31" ht="13.5" customHeight="1" x14ac:dyDescent="0.2">
      <c r="A882" s="105"/>
      <c r="B882" s="110"/>
      <c r="C882" s="105"/>
      <c r="D882" s="106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  <c r="AE882" s="105"/>
    </row>
    <row r="883" spans="1:31" ht="13.5" customHeight="1" x14ac:dyDescent="0.2">
      <c r="A883" s="105"/>
      <c r="B883" s="110"/>
      <c r="C883" s="105"/>
      <c r="D883" s="106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  <c r="AE883" s="105"/>
    </row>
    <row r="884" spans="1:31" ht="13.5" customHeight="1" x14ac:dyDescent="0.2">
      <c r="A884" s="105"/>
      <c r="B884" s="110"/>
      <c r="C884" s="105"/>
      <c r="D884" s="106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  <c r="AE884" s="105"/>
    </row>
    <row r="885" spans="1:31" ht="13.5" customHeight="1" x14ac:dyDescent="0.2">
      <c r="A885" s="105"/>
      <c r="B885" s="110"/>
      <c r="C885" s="105"/>
      <c r="D885" s="106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  <c r="AE885" s="105"/>
    </row>
    <row r="886" spans="1:31" ht="13.5" customHeight="1" x14ac:dyDescent="0.2">
      <c r="A886" s="105"/>
      <c r="B886" s="110"/>
      <c r="C886" s="105"/>
      <c r="D886" s="106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  <c r="AE886" s="105"/>
    </row>
    <row r="887" spans="1:31" ht="13.5" customHeight="1" x14ac:dyDescent="0.2">
      <c r="A887" s="105"/>
      <c r="B887" s="110"/>
      <c r="C887" s="105"/>
      <c r="D887" s="106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  <c r="AE887" s="105"/>
    </row>
    <row r="888" spans="1:31" ht="13.5" customHeight="1" x14ac:dyDescent="0.2">
      <c r="A888" s="105"/>
      <c r="B888" s="110"/>
      <c r="C888" s="105"/>
      <c r="D888" s="106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  <c r="AE888" s="105"/>
    </row>
    <row r="889" spans="1:31" ht="13.5" customHeight="1" x14ac:dyDescent="0.2">
      <c r="A889" s="105"/>
      <c r="B889" s="110"/>
      <c r="C889" s="105"/>
      <c r="D889" s="106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  <c r="AE889" s="105"/>
    </row>
    <row r="890" spans="1:31" ht="13.5" customHeight="1" x14ac:dyDescent="0.2">
      <c r="A890" s="105"/>
      <c r="B890" s="110"/>
      <c r="C890" s="105"/>
      <c r="D890" s="106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  <c r="AE890" s="105"/>
    </row>
    <row r="891" spans="1:31" ht="13.5" customHeight="1" x14ac:dyDescent="0.2">
      <c r="A891" s="105"/>
      <c r="B891" s="110"/>
      <c r="C891" s="105"/>
      <c r="D891" s="106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  <c r="AE891" s="105"/>
    </row>
    <row r="892" spans="1:31" ht="13.5" customHeight="1" x14ac:dyDescent="0.2">
      <c r="A892" s="105"/>
      <c r="B892" s="110"/>
      <c r="C892" s="105"/>
      <c r="D892" s="106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  <c r="AE892" s="105"/>
    </row>
    <row r="893" spans="1:31" ht="13.5" customHeight="1" x14ac:dyDescent="0.2">
      <c r="A893" s="105"/>
      <c r="B893" s="110"/>
      <c r="C893" s="105"/>
      <c r="D893" s="106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  <c r="AE893" s="105"/>
    </row>
    <row r="894" spans="1:31" ht="13.5" customHeight="1" x14ac:dyDescent="0.2">
      <c r="A894" s="105"/>
      <c r="B894" s="110"/>
      <c r="C894" s="105"/>
      <c r="D894" s="106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  <c r="AE894" s="105"/>
    </row>
    <row r="895" spans="1:31" ht="13.5" customHeight="1" x14ac:dyDescent="0.2">
      <c r="A895" s="105"/>
      <c r="B895" s="110"/>
      <c r="C895" s="105"/>
      <c r="D895" s="106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  <c r="AE895" s="105"/>
    </row>
    <row r="896" spans="1:31" ht="13.5" customHeight="1" x14ac:dyDescent="0.2">
      <c r="A896" s="105"/>
      <c r="B896" s="110"/>
      <c r="C896" s="105"/>
      <c r="D896" s="106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  <c r="AE896" s="105"/>
    </row>
    <row r="897" spans="1:31" ht="13.5" customHeight="1" x14ac:dyDescent="0.2">
      <c r="A897" s="105"/>
      <c r="B897" s="110"/>
      <c r="C897" s="105"/>
      <c r="D897" s="106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  <c r="AE897" s="105"/>
    </row>
    <row r="898" spans="1:31" ht="13.5" customHeight="1" x14ac:dyDescent="0.2">
      <c r="A898" s="105"/>
      <c r="B898" s="110"/>
      <c r="C898" s="105"/>
      <c r="D898" s="106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  <c r="AE898" s="105"/>
    </row>
    <row r="899" spans="1:31" ht="13.5" customHeight="1" x14ac:dyDescent="0.2">
      <c r="A899" s="105"/>
      <c r="B899" s="110"/>
      <c r="C899" s="105"/>
      <c r="D899" s="106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  <c r="AE899" s="105"/>
    </row>
    <row r="900" spans="1:31" ht="13.5" customHeight="1" x14ac:dyDescent="0.2">
      <c r="A900" s="105"/>
      <c r="B900" s="110"/>
      <c r="C900" s="105"/>
      <c r="D900" s="106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  <c r="AE900" s="105"/>
    </row>
    <row r="901" spans="1:31" ht="13.5" customHeight="1" x14ac:dyDescent="0.2">
      <c r="A901" s="105"/>
      <c r="B901" s="110"/>
      <c r="C901" s="105"/>
      <c r="D901" s="106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  <c r="AE901" s="105"/>
    </row>
    <row r="902" spans="1:31" ht="13.5" customHeight="1" x14ac:dyDescent="0.2">
      <c r="A902" s="105"/>
      <c r="B902" s="110"/>
      <c r="C902" s="105"/>
      <c r="D902" s="106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  <c r="AE902" s="105"/>
    </row>
    <row r="903" spans="1:31" ht="13.5" customHeight="1" x14ac:dyDescent="0.2">
      <c r="A903" s="105"/>
      <c r="B903" s="110"/>
      <c r="C903" s="105"/>
      <c r="D903" s="106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  <c r="AE903" s="105"/>
    </row>
    <row r="904" spans="1:31" ht="13.5" customHeight="1" x14ac:dyDescent="0.2">
      <c r="A904" s="105"/>
      <c r="B904" s="110"/>
      <c r="C904" s="105"/>
      <c r="D904" s="106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  <c r="AE904" s="105"/>
    </row>
    <row r="905" spans="1:31" ht="13.5" customHeight="1" x14ac:dyDescent="0.2">
      <c r="A905" s="105"/>
      <c r="B905" s="110"/>
      <c r="C905" s="105"/>
      <c r="D905" s="106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  <c r="AE905" s="105"/>
    </row>
    <row r="906" spans="1:31" ht="13.5" customHeight="1" x14ac:dyDescent="0.2">
      <c r="A906" s="105"/>
      <c r="B906" s="110"/>
      <c r="C906" s="105"/>
      <c r="D906" s="106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  <c r="AE906" s="105"/>
    </row>
    <row r="907" spans="1:31" ht="13.5" customHeight="1" x14ac:dyDescent="0.2">
      <c r="A907" s="105"/>
      <c r="B907" s="110"/>
      <c r="C907" s="105"/>
      <c r="D907" s="106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  <c r="AE907" s="105"/>
    </row>
    <row r="908" spans="1:31" ht="13.5" customHeight="1" x14ac:dyDescent="0.2">
      <c r="A908" s="105"/>
      <c r="B908" s="110"/>
      <c r="C908" s="105"/>
      <c r="D908" s="106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  <c r="AE908" s="105"/>
    </row>
    <row r="909" spans="1:31" ht="13.5" customHeight="1" x14ac:dyDescent="0.2">
      <c r="A909" s="105"/>
      <c r="B909" s="110"/>
      <c r="C909" s="105"/>
      <c r="D909" s="106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  <c r="AE909" s="105"/>
    </row>
    <row r="910" spans="1:31" ht="13.5" customHeight="1" x14ac:dyDescent="0.2">
      <c r="A910" s="105"/>
      <c r="B910" s="110"/>
      <c r="C910" s="105"/>
      <c r="D910" s="106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  <c r="AE910" s="105"/>
    </row>
    <row r="911" spans="1:31" ht="13.5" customHeight="1" x14ac:dyDescent="0.2">
      <c r="A911" s="105"/>
      <c r="B911" s="110"/>
      <c r="C911" s="105"/>
      <c r="D911" s="106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  <c r="AE911" s="105"/>
    </row>
    <row r="912" spans="1:31" ht="13.5" customHeight="1" x14ac:dyDescent="0.2">
      <c r="A912" s="105"/>
      <c r="B912" s="110"/>
      <c r="C912" s="105"/>
      <c r="D912" s="106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  <c r="AE912" s="105"/>
    </row>
    <row r="913" spans="1:31" ht="13.5" customHeight="1" x14ac:dyDescent="0.2">
      <c r="A913" s="105"/>
      <c r="B913" s="110"/>
      <c r="C913" s="105"/>
      <c r="D913" s="106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  <c r="AE913" s="105"/>
    </row>
    <row r="914" spans="1:31" ht="13.5" customHeight="1" x14ac:dyDescent="0.2">
      <c r="A914" s="105"/>
      <c r="B914" s="110"/>
      <c r="C914" s="105"/>
      <c r="D914" s="106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  <c r="AE914" s="105"/>
    </row>
    <row r="915" spans="1:31" ht="13.5" customHeight="1" x14ac:dyDescent="0.2">
      <c r="A915" s="105"/>
      <c r="B915" s="110"/>
      <c r="C915" s="105"/>
      <c r="D915" s="106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  <c r="AE915" s="105"/>
    </row>
    <row r="916" spans="1:31" ht="13.5" customHeight="1" x14ac:dyDescent="0.2">
      <c r="A916" s="105"/>
      <c r="B916" s="110"/>
      <c r="C916" s="105"/>
      <c r="D916" s="106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</row>
    <row r="917" spans="1:31" ht="13.5" customHeight="1" x14ac:dyDescent="0.2">
      <c r="A917" s="105"/>
      <c r="B917" s="110"/>
      <c r="C917" s="105"/>
      <c r="D917" s="106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</row>
    <row r="918" spans="1:31" ht="13.5" customHeight="1" x14ac:dyDescent="0.2">
      <c r="A918" s="105"/>
      <c r="B918" s="110"/>
      <c r="C918" s="105"/>
      <c r="D918" s="106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</row>
    <row r="919" spans="1:31" ht="13.5" customHeight="1" x14ac:dyDescent="0.2">
      <c r="A919" s="105"/>
      <c r="B919" s="110"/>
      <c r="C919" s="105"/>
      <c r="D919" s="106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</row>
    <row r="920" spans="1:31" ht="13.5" customHeight="1" x14ac:dyDescent="0.2">
      <c r="A920" s="105"/>
      <c r="B920" s="110"/>
      <c r="C920" s="105"/>
      <c r="D920" s="106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</row>
    <row r="921" spans="1:31" ht="13.5" customHeight="1" x14ac:dyDescent="0.2">
      <c r="A921" s="105"/>
      <c r="B921" s="110"/>
      <c r="C921" s="105"/>
      <c r="D921" s="106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</row>
    <row r="922" spans="1:31" ht="13.5" customHeight="1" x14ac:dyDescent="0.2">
      <c r="A922" s="105"/>
      <c r="B922" s="110"/>
      <c r="C922" s="105"/>
      <c r="D922" s="106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</row>
    <row r="923" spans="1:31" ht="13.5" customHeight="1" x14ac:dyDescent="0.2">
      <c r="A923" s="105"/>
      <c r="B923" s="110"/>
      <c r="C923" s="105"/>
      <c r="D923" s="106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</row>
    <row r="924" spans="1:31" ht="13.5" customHeight="1" x14ac:dyDescent="0.2">
      <c r="A924" s="105"/>
      <c r="B924" s="110"/>
      <c r="C924" s="105"/>
      <c r="D924" s="106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  <c r="AE924" s="105"/>
    </row>
    <row r="925" spans="1:31" ht="13.5" customHeight="1" x14ac:dyDescent="0.2">
      <c r="A925" s="105"/>
      <c r="B925" s="110"/>
      <c r="C925" s="105"/>
      <c r="D925" s="106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  <c r="AE925" s="105"/>
    </row>
    <row r="926" spans="1:31" ht="13.5" customHeight="1" x14ac:dyDescent="0.2">
      <c r="A926" s="105"/>
      <c r="B926" s="110"/>
      <c r="C926" s="105"/>
      <c r="D926" s="106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  <c r="AE926" s="105"/>
    </row>
    <row r="927" spans="1:31" ht="13.5" customHeight="1" x14ac:dyDescent="0.2">
      <c r="A927" s="105"/>
      <c r="B927" s="110"/>
      <c r="C927" s="105"/>
      <c r="D927" s="106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  <c r="AE927" s="105"/>
    </row>
    <row r="928" spans="1:31" ht="13.5" customHeight="1" x14ac:dyDescent="0.2">
      <c r="A928" s="105"/>
      <c r="B928" s="110"/>
      <c r="C928" s="105"/>
      <c r="D928" s="106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  <c r="AE928" s="105"/>
    </row>
    <row r="929" spans="1:31" ht="13.5" customHeight="1" x14ac:dyDescent="0.2">
      <c r="A929" s="105"/>
      <c r="B929" s="110"/>
      <c r="C929" s="105"/>
      <c r="D929" s="106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  <c r="AE929" s="105"/>
    </row>
    <row r="930" spans="1:31" ht="13.5" customHeight="1" x14ac:dyDescent="0.2">
      <c r="A930" s="105"/>
      <c r="B930" s="110"/>
      <c r="C930" s="105"/>
      <c r="D930" s="106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  <c r="AE930" s="105"/>
    </row>
    <row r="931" spans="1:31" ht="13.5" customHeight="1" x14ac:dyDescent="0.2">
      <c r="A931" s="105"/>
      <c r="B931" s="110"/>
      <c r="C931" s="105"/>
      <c r="D931" s="106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  <c r="AE931" s="105"/>
    </row>
    <row r="932" spans="1:31" ht="13.5" customHeight="1" x14ac:dyDescent="0.2">
      <c r="A932" s="105"/>
      <c r="B932" s="110"/>
      <c r="C932" s="105"/>
      <c r="D932" s="106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  <c r="AE932" s="105"/>
    </row>
    <row r="933" spans="1:31" ht="13.5" customHeight="1" x14ac:dyDescent="0.2">
      <c r="A933" s="105"/>
      <c r="B933" s="110"/>
      <c r="C933" s="105"/>
      <c r="D933" s="106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  <c r="AE933" s="105"/>
    </row>
    <row r="934" spans="1:31" ht="13.5" customHeight="1" x14ac:dyDescent="0.2">
      <c r="A934" s="105"/>
      <c r="B934" s="110"/>
      <c r="C934" s="105"/>
      <c r="D934" s="106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  <c r="AE934" s="105"/>
    </row>
    <row r="935" spans="1:31" ht="13.5" customHeight="1" x14ac:dyDescent="0.2">
      <c r="A935" s="105"/>
      <c r="B935" s="110"/>
      <c r="C935" s="105"/>
      <c r="D935" s="106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</row>
    <row r="936" spans="1:31" ht="13.5" customHeight="1" x14ac:dyDescent="0.2">
      <c r="A936" s="105"/>
      <c r="B936" s="110"/>
      <c r="C936" s="105"/>
      <c r="D936" s="106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  <c r="AE936" s="105"/>
    </row>
    <row r="937" spans="1:31" ht="13.5" customHeight="1" x14ac:dyDescent="0.2">
      <c r="A937" s="105"/>
      <c r="B937" s="110"/>
      <c r="C937" s="105"/>
      <c r="D937" s="106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  <c r="AE937" s="105"/>
    </row>
    <row r="938" spans="1:31" ht="13.5" customHeight="1" x14ac:dyDescent="0.2">
      <c r="A938" s="105"/>
      <c r="B938" s="110"/>
      <c r="C938" s="105"/>
      <c r="D938" s="106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  <c r="AE938" s="105"/>
    </row>
    <row r="939" spans="1:31" ht="13.5" customHeight="1" x14ac:dyDescent="0.2">
      <c r="A939" s="105"/>
      <c r="B939" s="110"/>
      <c r="C939" s="105"/>
      <c r="D939" s="106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</row>
    <row r="940" spans="1:31" ht="13.5" customHeight="1" x14ac:dyDescent="0.2">
      <c r="A940" s="105"/>
      <c r="B940" s="110"/>
      <c r="C940" s="105"/>
      <c r="D940" s="106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  <c r="AE940" s="105"/>
    </row>
    <row r="941" spans="1:31" ht="13.5" customHeight="1" x14ac:dyDescent="0.2">
      <c r="A941" s="105"/>
      <c r="B941" s="110"/>
      <c r="C941" s="105"/>
      <c r="D941" s="106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  <c r="AE941" s="105"/>
    </row>
    <row r="942" spans="1:31" ht="13.5" customHeight="1" x14ac:dyDescent="0.2">
      <c r="A942" s="105"/>
      <c r="B942" s="110"/>
      <c r="C942" s="105"/>
      <c r="D942" s="106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  <c r="AE942" s="105"/>
    </row>
    <row r="943" spans="1:31" ht="13.5" customHeight="1" x14ac:dyDescent="0.2">
      <c r="A943" s="105"/>
      <c r="B943" s="110"/>
      <c r="C943" s="105"/>
      <c r="D943" s="106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  <c r="AE943" s="105"/>
    </row>
    <row r="944" spans="1:31" ht="13.5" customHeight="1" x14ac:dyDescent="0.2">
      <c r="A944" s="105"/>
      <c r="B944" s="110"/>
      <c r="C944" s="105"/>
      <c r="D944" s="106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  <c r="AE944" s="105"/>
    </row>
    <row r="945" spans="1:31" ht="13.5" customHeight="1" x14ac:dyDescent="0.2">
      <c r="A945" s="105"/>
      <c r="B945" s="110"/>
      <c r="C945" s="105"/>
      <c r="D945" s="106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  <c r="AE945" s="105"/>
    </row>
    <row r="946" spans="1:31" ht="13.5" customHeight="1" x14ac:dyDescent="0.2">
      <c r="A946" s="105"/>
      <c r="B946" s="110"/>
      <c r="C946" s="105"/>
      <c r="D946" s="106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  <c r="AE946" s="105"/>
    </row>
    <row r="947" spans="1:31" ht="13.5" customHeight="1" x14ac:dyDescent="0.2">
      <c r="A947" s="105"/>
      <c r="B947" s="110"/>
      <c r="C947" s="105"/>
      <c r="D947" s="106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  <c r="AE947" s="105"/>
    </row>
    <row r="948" spans="1:31" ht="13.5" customHeight="1" x14ac:dyDescent="0.2">
      <c r="A948" s="105"/>
      <c r="B948" s="110"/>
      <c r="C948" s="105"/>
      <c r="D948" s="106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  <c r="AE948" s="105"/>
    </row>
    <row r="949" spans="1:31" ht="13.5" customHeight="1" x14ac:dyDescent="0.2">
      <c r="A949" s="105"/>
      <c r="B949" s="110"/>
      <c r="C949" s="105"/>
      <c r="D949" s="106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  <c r="AE949" s="105"/>
    </row>
    <row r="950" spans="1:31" ht="13.5" customHeight="1" x14ac:dyDescent="0.2">
      <c r="A950" s="105"/>
      <c r="B950" s="110"/>
      <c r="C950" s="105"/>
      <c r="D950" s="106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  <c r="AE950" s="105"/>
    </row>
    <row r="951" spans="1:31" ht="13.5" customHeight="1" x14ac:dyDescent="0.2">
      <c r="A951" s="105"/>
      <c r="B951" s="110"/>
      <c r="C951" s="105"/>
      <c r="D951" s="106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  <c r="AE951" s="105"/>
    </row>
    <row r="952" spans="1:31" ht="13.5" customHeight="1" x14ac:dyDescent="0.2">
      <c r="A952" s="105"/>
      <c r="B952" s="110"/>
      <c r="C952" s="105"/>
      <c r="D952" s="106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  <c r="AE952" s="105"/>
    </row>
    <row r="953" spans="1:31" ht="13.5" customHeight="1" x14ac:dyDescent="0.2">
      <c r="A953" s="105"/>
      <c r="B953" s="110"/>
      <c r="C953" s="105"/>
      <c r="D953" s="106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  <c r="AE953" s="105"/>
    </row>
    <row r="954" spans="1:31" ht="13.5" customHeight="1" x14ac:dyDescent="0.2">
      <c r="A954" s="105"/>
      <c r="B954" s="110"/>
      <c r="C954" s="105"/>
      <c r="D954" s="106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  <c r="AC954" s="105"/>
      <c r="AD954" s="105"/>
      <c r="AE954" s="105"/>
    </row>
    <row r="955" spans="1:31" ht="13.5" customHeight="1" x14ac:dyDescent="0.2">
      <c r="A955" s="105"/>
      <c r="B955" s="110"/>
      <c r="C955" s="105"/>
      <c r="D955" s="106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  <c r="AC955" s="105"/>
      <c r="AD955" s="105"/>
      <c r="AE955" s="105"/>
    </row>
    <row r="956" spans="1:31" ht="13.5" customHeight="1" x14ac:dyDescent="0.2">
      <c r="A956" s="105"/>
      <c r="B956" s="110"/>
      <c r="C956" s="105"/>
      <c r="D956" s="106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  <c r="AE956" s="105"/>
    </row>
    <row r="957" spans="1:31" ht="13.5" customHeight="1" x14ac:dyDescent="0.2">
      <c r="A957" s="105"/>
      <c r="B957" s="110"/>
      <c r="C957" s="105"/>
      <c r="D957" s="106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  <c r="AC957" s="105"/>
      <c r="AD957" s="105"/>
      <c r="AE957" s="105"/>
    </row>
    <row r="958" spans="1:31" ht="13.5" customHeight="1" x14ac:dyDescent="0.2">
      <c r="A958" s="105"/>
      <c r="B958" s="110"/>
      <c r="C958" s="105"/>
      <c r="D958" s="106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  <c r="AC958" s="105"/>
      <c r="AD958" s="105"/>
      <c r="AE958" s="105"/>
    </row>
    <row r="959" spans="1:31" ht="13.5" customHeight="1" x14ac:dyDescent="0.2">
      <c r="A959" s="105"/>
      <c r="B959" s="110"/>
      <c r="C959" s="105"/>
      <c r="D959" s="106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  <c r="AE959" s="105"/>
    </row>
    <row r="960" spans="1:31" ht="13.5" customHeight="1" x14ac:dyDescent="0.2">
      <c r="A960" s="105"/>
      <c r="B960" s="110"/>
      <c r="C960" s="105"/>
      <c r="D960" s="106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  <c r="AC960" s="105"/>
      <c r="AD960" s="105"/>
      <c r="AE960" s="105"/>
    </row>
    <row r="961" spans="1:31" ht="13.5" customHeight="1" x14ac:dyDescent="0.2">
      <c r="A961" s="105"/>
      <c r="B961" s="110"/>
      <c r="C961" s="105"/>
      <c r="D961" s="106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  <c r="AC961" s="105"/>
      <c r="AD961" s="105"/>
      <c r="AE961" s="105"/>
    </row>
    <row r="962" spans="1:31" ht="13.5" customHeight="1" x14ac:dyDescent="0.2">
      <c r="A962" s="105"/>
      <c r="B962" s="110"/>
      <c r="C962" s="105"/>
      <c r="D962" s="106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  <c r="AE962" s="105"/>
    </row>
    <row r="963" spans="1:31" ht="13.5" customHeight="1" x14ac:dyDescent="0.2">
      <c r="A963" s="105"/>
      <c r="B963" s="110"/>
      <c r="C963" s="105"/>
      <c r="D963" s="106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  <c r="AC963" s="105"/>
      <c r="AD963" s="105"/>
      <c r="AE963" s="105"/>
    </row>
    <row r="964" spans="1:31" ht="13.5" customHeight="1" x14ac:dyDescent="0.2">
      <c r="A964" s="105"/>
      <c r="B964" s="110"/>
      <c r="C964" s="105"/>
      <c r="D964" s="106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  <c r="AC964" s="105"/>
      <c r="AD964" s="105"/>
      <c r="AE964" s="105"/>
    </row>
    <row r="965" spans="1:31" ht="13.5" customHeight="1" x14ac:dyDescent="0.2">
      <c r="A965" s="105"/>
      <c r="B965" s="110"/>
      <c r="C965" s="105"/>
      <c r="D965" s="106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  <c r="AC965" s="105"/>
      <c r="AD965" s="105"/>
      <c r="AE965" s="105"/>
    </row>
    <row r="966" spans="1:31" ht="13.5" customHeight="1" x14ac:dyDescent="0.2">
      <c r="A966" s="105"/>
      <c r="B966" s="110"/>
      <c r="C966" s="105"/>
      <c r="D966" s="106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  <c r="AC966" s="105"/>
      <c r="AD966" s="105"/>
      <c r="AE966" s="105"/>
    </row>
    <row r="967" spans="1:31" ht="13.5" customHeight="1" x14ac:dyDescent="0.2">
      <c r="A967" s="105"/>
      <c r="B967" s="110"/>
      <c r="C967" s="105"/>
      <c r="D967" s="106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  <c r="AC967" s="105"/>
      <c r="AD967" s="105"/>
      <c r="AE967" s="105"/>
    </row>
    <row r="968" spans="1:31" ht="13.5" customHeight="1" x14ac:dyDescent="0.2">
      <c r="A968" s="105"/>
      <c r="B968" s="110"/>
      <c r="C968" s="105"/>
      <c r="D968" s="106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  <c r="AC968" s="105"/>
      <c r="AD968" s="105"/>
      <c r="AE968" s="105"/>
    </row>
    <row r="969" spans="1:31" ht="13.5" customHeight="1" x14ac:dyDescent="0.2">
      <c r="A969" s="105"/>
      <c r="B969" s="110"/>
      <c r="C969" s="105"/>
      <c r="D969" s="106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  <c r="AC969" s="105"/>
      <c r="AD969" s="105"/>
      <c r="AE969" s="105"/>
    </row>
    <row r="970" spans="1:31" ht="13.5" customHeight="1" x14ac:dyDescent="0.2">
      <c r="A970" s="105"/>
      <c r="B970" s="110"/>
      <c r="C970" s="105"/>
      <c r="D970" s="106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  <c r="AC970" s="105"/>
      <c r="AD970" s="105"/>
      <c r="AE970" s="105"/>
    </row>
    <row r="971" spans="1:31" ht="13.5" customHeight="1" x14ac:dyDescent="0.2">
      <c r="A971" s="105"/>
      <c r="B971" s="110"/>
      <c r="C971" s="105"/>
      <c r="D971" s="106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  <c r="AC971" s="105"/>
      <c r="AD971" s="105"/>
      <c r="AE971" s="105"/>
    </row>
    <row r="972" spans="1:31" ht="13.5" customHeight="1" x14ac:dyDescent="0.2">
      <c r="A972" s="105"/>
      <c r="B972" s="110"/>
      <c r="C972" s="105"/>
      <c r="D972" s="106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  <c r="AC972" s="105"/>
      <c r="AD972" s="105"/>
      <c r="AE972" s="105"/>
    </row>
    <row r="973" spans="1:31" ht="13.5" customHeight="1" x14ac:dyDescent="0.2">
      <c r="A973" s="105"/>
      <c r="B973" s="110"/>
      <c r="C973" s="105"/>
      <c r="D973" s="106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  <c r="AC973" s="105"/>
      <c r="AD973" s="105"/>
      <c r="AE973" s="105"/>
    </row>
    <row r="974" spans="1:31" ht="13.5" customHeight="1" x14ac:dyDescent="0.2">
      <c r="A974" s="105"/>
      <c r="B974" s="110"/>
      <c r="C974" s="105"/>
      <c r="D974" s="106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  <c r="AC974" s="105"/>
      <c r="AD974" s="105"/>
      <c r="AE974" s="105"/>
    </row>
    <row r="975" spans="1:31" ht="13.5" customHeight="1" x14ac:dyDescent="0.2">
      <c r="A975" s="105"/>
      <c r="B975" s="110"/>
      <c r="C975" s="105"/>
      <c r="D975" s="106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  <c r="AC975" s="105"/>
      <c r="AD975" s="105"/>
      <c r="AE975" s="105"/>
    </row>
    <row r="976" spans="1:31" ht="13.5" customHeight="1" x14ac:dyDescent="0.2">
      <c r="A976" s="105"/>
      <c r="B976" s="110"/>
      <c r="C976" s="105"/>
      <c r="D976" s="106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  <c r="AC976" s="105"/>
      <c r="AD976" s="105"/>
      <c r="AE976" s="105"/>
    </row>
    <row r="977" spans="1:31" ht="13.5" customHeight="1" x14ac:dyDescent="0.2">
      <c r="A977" s="105"/>
      <c r="B977" s="110"/>
      <c r="C977" s="105"/>
      <c r="D977" s="106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  <c r="AC977" s="105"/>
      <c r="AD977" s="105"/>
      <c r="AE977" s="105"/>
    </row>
    <row r="978" spans="1:31" ht="13.5" customHeight="1" x14ac:dyDescent="0.2">
      <c r="A978" s="105"/>
      <c r="B978" s="110"/>
      <c r="C978" s="105"/>
      <c r="D978" s="106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  <c r="AC978" s="105"/>
      <c r="AD978" s="105"/>
      <c r="AE978" s="105"/>
    </row>
    <row r="979" spans="1:31" ht="13.5" customHeight="1" x14ac:dyDescent="0.2">
      <c r="A979" s="105"/>
      <c r="B979" s="110"/>
      <c r="C979" s="105"/>
      <c r="D979" s="106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  <c r="AC979" s="105"/>
      <c r="AD979" s="105"/>
      <c r="AE979" s="105"/>
    </row>
    <row r="980" spans="1:31" ht="13.5" customHeight="1" x14ac:dyDescent="0.2">
      <c r="A980" s="105"/>
      <c r="B980" s="110"/>
      <c r="C980" s="105"/>
      <c r="D980" s="106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  <c r="AC980" s="105"/>
      <c r="AD980" s="105"/>
      <c r="AE980" s="105"/>
    </row>
    <row r="981" spans="1:31" ht="13.5" customHeight="1" x14ac:dyDescent="0.2">
      <c r="A981" s="105"/>
      <c r="B981" s="110"/>
      <c r="C981" s="105"/>
      <c r="D981" s="106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  <c r="AC981" s="105"/>
      <c r="AD981" s="105"/>
      <c r="AE981" s="105"/>
    </row>
    <row r="982" spans="1:31" ht="13.5" customHeight="1" x14ac:dyDescent="0.2">
      <c r="A982" s="105"/>
      <c r="B982" s="110"/>
      <c r="C982" s="105"/>
      <c r="D982" s="106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  <c r="AC982" s="105"/>
      <c r="AD982" s="105"/>
      <c r="AE982" s="105"/>
    </row>
    <row r="983" spans="1:31" ht="13.5" customHeight="1" x14ac:dyDescent="0.2">
      <c r="A983" s="105"/>
      <c r="B983" s="110"/>
      <c r="C983" s="105"/>
      <c r="D983" s="106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  <c r="AC983" s="105"/>
      <c r="AD983" s="105"/>
      <c r="AE983" s="105"/>
    </row>
    <row r="984" spans="1:31" ht="13.5" customHeight="1" x14ac:dyDescent="0.2">
      <c r="A984" s="105"/>
      <c r="B984" s="110"/>
      <c r="C984" s="105"/>
      <c r="D984" s="106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  <c r="AC984" s="105"/>
      <c r="AD984" s="105"/>
      <c r="AE984" s="105"/>
    </row>
    <row r="985" spans="1:31" ht="13.5" customHeight="1" x14ac:dyDescent="0.2">
      <c r="A985" s="105"/>
      <c r="B985" s="110"/>
      <c r="C985" s="105"/>
      <c r="D985" s="106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  <c r="AC985" s="105"/>
      <c r="AD985" s="105"/>
      <c r="AE985" s="105"/>
    </row>
    <row r="986" spans="1:31" ht="13.5" customHeight="1" x14ac:dyDescent="0.2">
      <c r="A986" s="105"/>
      <c r="B986" s="110"/>
      <c r="C986" s="105"/>
      <c r="D986" s="106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  <c r="AC986" s="105"/>
      <c r="AD986" s="105"/>
      <c r="AE986" s="105"/>
    </row>
    <row r="987" spans="1:31" ht="13.5" customHeight="1" x14ac:dyDescent="0.2">
      <c r="A987" s="105"/>
      <c r="B987" s="110"/>
      <c r="C987" s="105"/>
      <c r="D987" s="106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  <c r="AC987" s="105"/>
      <c r="AD987" s="105"/>
      <c r="AE987" s="105"/>
    </row>
    <row r="988" spans="1:31" ht="13.5" customHeight="1" x14ac:dyDescent="0.2">
      <c r="A988" s="105"/>
      <c r="B988" s="110"/>
      <c r="C988" s="105"/>
      <c r="D988" s="106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  <c r="AC988" s="105"/>
      <c r="AD988" s="105"/>
      <c r="AE988" s="105"/>
    </row>
    <row r="989" spans="1:31" ht="13.5" customHeight="1" x14ac:dyDescent="0.2">
      <c r="A989" s="105"/>
      <c r="B989" s="110"/>
      <c r="C989" s="105"/>
      <c r="D989" s="106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  <c r="AC989" s="105"/>
      <c r="AD989" s="105"/>
      <c r="AE989" s="105"/>
    </row>
    <row r="990" spans="1:31" ht="13.5" customHeight="1" x14ac:dyDescent="0.2">
      <c r="A990" s="105"/>
      <c r="B990" s="110"/>
      <c r="C990" s="105"/>
      <c r="D990" s="106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  <c r="AC990" s="105"/>
      <c r="AD990" s="105"/>
      <c r="AE990" s="105"/>
    </row>
    <row r="991" spans="1:31" ht="13.5" customHeight="1" x14ac:dyDescent="0.2">
      <c r="A991" s="105"/>
      <c r="B991" s="110"/>
      <c r="C991" s="105"/>
      <c r="D991" s="106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  <c r="AC991" s="105"/>
      <c r="AD991" s="105"/>
      <c r="AE991" s="105"/>
    </row>
    <row r="992" spans="1:31" ht="13.5" customHeight="1" x14ac:dyDescent="0.2">
      <c r="A992" s="105"/>
      <c r="B992" s="110"/>
      <c r="C992" s="105"/>
      <c r="D992" s="106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  <c r="AC992" s="105"/>
      <c r="AD992" s="105"/>
      <c r="AE992" s="105"/>
    </row>
    <row r="993" spans="1:31" ht="13.5" customHeight="1" x14ac:dyDescent="0.2">
      <c r="A993" s="105"/>
      <c r="B993" s="110"/>
      <c r="C993" s="105"/>
      <c r="D993" s="106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  <c r="AB993" s="105"/>
      <c r="AC993" s="105"/>
      <c r="AD993" s="105"/>
      <c r="AE993" s="105"/>
    </row>
    <row r="994" spans="1:31" ht="13.5" customHeight="1" x14ac:dyDescent="0.2">
      <c r="A994" s="105"/>
      <c r="B994" s="110"/>
      <c r="C994" s="105"/>
      <c r="D994" s="106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  <c r="AB994" s="105"/>
      <c r="AC994" s="105"/>
      <c r="AD994" s="105"/>
      <c r="AE994" s="105"/>
    </row>
    <row r="995" spans="1:31" ht="13.5" customHeight="1" x14ac:dyDescent="0.2">
      <c r="A995" s="105"/>
      <c r="B995" s="110"/>
      <c r="C995" s="105"/>
      <c r="D995" s="106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  <c r="AB995" s="105"/>
      <c r="AC995" s="105"/>
      <c r="AD995" s="105"/>
      <c r="AE995" s="105"/>
    </row>
    <row r="996" spans="1:31" ht="13.5" customHeight="1" x14ac:dyDescent="0.2">
      <c r="A996" s="105"/>
      <c r="B996" s="110"/>
      <c r="C996" s="105"/>
      <c r="D996" s="106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  <c r="AB996" s="105"/>
      <c r="AC996" s="105"/>
      <c r="AD996" s="105"/>
      <c r="AE996" s="105"/>
    </row>
    <row r="997" spans="1:31" ht="13.5" customHeight="1" x14ac:dyDescent="0.2">
      <c r="A997" s="105"/>
      <c r="B997" s="110"/>
      <c r="C997" s="105"/>
      <c r="D997" s="106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  <c r="AB997" s="105"/>
      <c r="AC997" s="105"/>
      <c r="AD997" s="105"/>
      <c r="AE997" s="105"/>
    </row>
    <row r="998" spans="1:31" ht="13.5" customHeight="1" x14ac:dyDescent="0.2">
      <c r="A998" s="105"/>
      <c r="B998" s="110"/>
      <c r="C998" s="105"/>
      <c r="D998" s="106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  <c r="AB998" s="105"/>
      <c r="AC998" s="105"/>
      <c r="AD998" s="105"/>
      <c r="AE998" s="105"/>
    </row>
    <row r="999" spans="1:31" ht="13.5" customHeight="1" x14ac:dyDescent="0.2">
      <c r="A999" s="105"/>
      <c r="B999" s="110"/>
      <c r="C999" s="105"/>
      <c r="D999" s="106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  <c r="AB999" s="105"/>
      <c r="AC999" s="105"/>
      <c r="AD999" s="105"/>
      <c r="AE999" s="105"/>
    </row>
    <row r="1000" spans="1:31" ht="13.5" customHeight="1" x14ac:dyDescent="0.2">
      <c r="A1000" s="105"/>
      <c r="B1000" s="110"/>
      <c r="C1000" s="105"/>
      <c r="D1000" s="106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  <c r="AB1000" s="105"/>
      <c r="AC1000" s="105"/>
      <c r="AD1000" s="105"/>
      <c r="AE1000" s="105"/>
    </row>
  </sheetData>
  <mergeCells count="31">
    <mergeCell ref="A6:B6"/>
    <mergeCell ref="C6:E6"/>
    <mergeCell ref="F6:K6"/>
    <mergeCell ref="L6:N6"/>
    <mergeCell ref="A7:B7"/>
    <mergeCell ref="C7:E7"/>
    <mergeCell ref="F7:K7"/>
    <mergeCell ref="AA33:AA38"/>
    <mergeCell ref="B49:D49"/>
    <mergeCell ref="B50:D50"/>
    <mergeCell ref="B51:D51"/>
    <mergeCell ref="B52:D52"/>
    <mergeCell ref="O6:T6"/>
    <mergeCell ref="O7:T7"/>
    <mergeCell ref="AA21:AA24"/>
    <mergeCell ref="AA25:AA30"/>
    <mergeCell ref="AA31:AA32"/>
    <mergeCell ref="A4:B4"/>
    <mergeCell ref="C4:D4"/>
    <mergeCell ref="F4:K4"/>
    <mergeCell ref="L4:T4"/>
    <mergeCell ref="A5:B5"/>
    <mergeCell ref="C5:T5"/>
    <mergeCell ref="A2:B2"/>
    <mergeCell ref="C2:E2"/>
    <mergeCell ref="F2:K2"/>
    <mergeCell ref="L2:T2"/>
    <mergeCell ref="C3:E3"/>
    <mergeCell ref="F3:K3"/>
    <mergeCell ref="L3:T3"/>
    <mergeCell ref="A3:B3"/>
  </mergeCells>
  <dataValidations count="3">
    <dataValidation type="list" allowBlank="1" showErrorMessage="1" sqref="F10:W48" xr:uid="{00000000-0002-0000-0400-000000000000}">
      <formula1>"O"</formula1>
    </dataValidation>
    <dataValidation type="list" allowBlank="1" showErrorMessage="1" sqref="F49:W49" xr:uid="{00000000-0002-0000-0400-000001000000}">
      <formula1>"N,A,B"</formula1>
    </dataValidation>
    <dataValidation type="list" allowBlank="1" showErrorMessage="1" sqref="F50:W50" xr:uid="{00000000-0002-0000-0400-000002000000}">
      <formula1>"P,F"</formula1>
    </dataValidation>
  </dataValidations>
  <pageMargins left="0.75" right="0.75" top="0.75" bottom="0.75" header="0" footer="0"/>
  <pageSetup paperSize="9" orientation="portrait"/>
  <headerFooter>
    <oddFooter>&amp;L 02ae-BM/PM/HDCV/FSOFT v2/1&amp;CInternal use&amp;R&amp;P/</oddFooter>
  </headerFooter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00"/>
  <sheetViews>
    <sheetView workbookViewId="0">
      <selection activeCell="C3" sqref="C3:E3"/>
    </sheetView>
  </sheetViews>
  <sheetFormatPr defaultColWidth="12.6640625" defaultRowHeight="15" customHeight="1" x14ac:dyDescent="0.2"/>
  <cols>
    <col min="1" max="1" width="8.109375" customWidth="1"/>
    <col min="2" max="2" width="13.44140625" customWidth="1"/>
    <col min="3" max="3" width="10.77734375" customWidth="1"/>
    <col min="4" max="4" width="11.44140625" customWidth="1"/>
    <col min="5" max="5" width="1.77734375" hidden="1" customWidth="1"/>
    <col min="6" max="21" width="2.88671875" customWidth="1"/>
    <col min="22" max="22" width="29" customWidth="1"/>
    <col min="23" max="23" width="22" customWidth="1"/>
    <col min="24" max="24" width="19.109375" customWidth="1"/>
    <col min="25" max="25" width="19.88671875" customWidth="1"/>
    <col min="26" max="26" width="14.21875" customWidth="1"/>
    <col min="27" max="27" width="15.6640625" customWidth="1"/>
  </cols>
  <sheetData>
    <row r="1" spans="1:27" ht="12" customHeight="1" x14ac:dyDescent="0.2">
      <c r="A1" s="103"/>
      <c r="B1" s="104"/>
      <c r="C1" s="105"/>
      <c r="D1" s="106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</row>
    <row r="2" spans="1:27" ht="15" customHeight="1" x14ac:dyDescent="0.2">
      <c r="A2" s="306" t="s">
        <v>112</v>
      </c>
      <c r="B2" s="307"/>
      <c r="C2" s="313" t="str">
        <f>FunctionList!E12</f>
        <v>SolveQuadratic</v>
      </c>
      <c r="D2" s="309"/>
      <c r="E2" s="343"/>
      <c r="F2" s="310" t="s">
        <v>76</v>
      </c>
      <c r="G2" s="311"/>
      <c r="H2" s="311"/>
      <c r="I2" s="311"/>
      <c r="J2" s="311"/>
      <c r="K2" s="312"/>
      <c r="L2" s="313" t="str">
        <f>FunctionList!D12</f>
        <v>SolveQuadratic</v>
      </c>
      <c r="M2" s="309"/>
      <c r="N2" s="309"/>
      <c r="O2" s="309"/>
      <c r="P2" s="309"/>
      <c r="Q2" s="309"/>
      <c r="R2" s="309"/>
      <c r="S2" s="309"/>
      <c r="T2" s="314"/>
      <c r="U2" s="105"/>
      <c r="V2" s="185"/>
      <c r="W2" s="105"/>
      <c r="X2" s="105"/>
      <c r="Y2" s="105"/>
      <c r="Z2" s="105"/>
      <c r="AA2" s="105"/>
    </row>
    <row r="3" spans="1:27" ht="13.5" customHeight="1" x14ac:dyDescent="0.2">
      <c r="A3" s="321" t="s">
        <v>113</v>
      </c>
      <c r="B3" s="283"/>
      <c r="C3" s="341" t="s">
        <v>114</v>
      </c>
      <c r="D3" s="291"/>
      <c r="E3" s="292"/>
      <c r="F3" s="342" t="s">
        <v>115</v>
      </c>
      <c r="G3" s="291"/>
      <c r="H3" s="291"/>
      <c r="I3" s="291"/>
      <c r="J3" s="291"/>
      <c r="K3" s="292"/>
      <c r="L3" s="319" t="s">
        <v>86</v>
      </c>
      <c r="M3" s="282"/>
      <c r="N3" s="282"/>
      <c r="O3" s="282"/>
      <c r="P3" s="282"/>
      <c r="Q3" s="282"/>
      <c r="R3" s="282"/>
      <c r="S3" s="282"/>
      <c r="T3" s="320"/>
      <c r="U3" s="105"/>
      <c r="V3" s="105"/>
      <c r="W3" s="105"/>
      <c r="X3" s="105"/>
      <c r="Y3" s="105"/>
      <c r="Z3" s="105"/>
      <c r="AA3" s="105"/>
    </row>
    <row r="4" spans="1:27" ht="13.5" customHeight="1" x14ac:dyDescent="0.2">
      <c r="A4" s="321" t="s">
        <v>116</v>
      </c>
      <c r="B4" s="283"/>
      <c r="C4" s="322">
        <v>100</v>
      </c>
      <c r="D4" s="296"/>
      <c r="E4" s="107"/>
      <c r="F4" s="318" t="s">
        <v>117</v>
      </c>
      <c r="G4" s="282"/>
      <c r="H4" s="282"/>
      <c r="I4" s="282"/>
      <c r="J4" s="282"/>
      <c r="K4" s="283"/>
      <c r="L4" s="323">
        <f>IF(FunctionList!E6&lt;&gt;"N/A",SUM(C4*FunctionList!E6/1000,- O7),"N/A")</f>
        <v>4</v>
      </c>
      <c r="M4" s="282"/>
      <c r="N4" s="282"/>
      <c r="O4" s="282"/>
      <c r="P4" s="282"/>
      <c r="Q4" s="282"/>
      <c r="R4" s="282"/>
      <c r="S4" s="282"/>
      <c r="T4" s="320"/>
      <c r="U4" s="105"/>
      <c r="V4" s="185"/>
      <c r="W4" s="105"/>
      <c r="X4" s="105"/>
      <c r="Y4" s="105"/>
      <c r="Z4" s="105"/>
      <c r="AA4" s="105"/>
    </row>
    <row r="5" spans="1:27" ht="13.5" customHeight="1" x14ac:dyDescent="0.2">
      <c r="A5" s="321" t="s">
        <v>118</v>
      </c>
      <c r="B5" s="283"/>
      <c r="C5" s="319" t="s">
        <v>119</v>
      </c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320"/>
      <c r="U5" s="105"/>
      <c r="V5" s="105"/>
      <c r="W5" s="105"/>
      <c r="X5" s="105"/>
      <c r="Y5" s="105"/>
      <c r="Z5" s="105"/>
      <c r="AA5" s="105"/>
    </row>
    <row r="6" spans="1:27" ht="13.5" customHeight="1" x14ac:dyDescent="0.2">
      <c r="A6" s="337" t="s">
        <v>99</v>
      </c>
      <c r="B6" s="283"/>
      <c r="C6" s="324" t="s">
        <v>100</v>
      </c>
      <c r="D6" s="282"/>
      <c r="E6" s="283"/>
      <c r="F6" s="324" t="s">
        <v>101</v>
      </c>
      <c r="G6" s="282"/>
      <c r="H6" s="282"/>
      <c r="I6" s="282"/>
      <c r="J6" s="282"/>
      <c r="K6" s="283"/>
      <c r="L6" s="338" t="s">
        <v>120</v>
      </c>
      <c r="M6" s="282"/>
      <c r="N6" s="296"/>
      <c r="O6" s="324" t="s">
        <v>104</v>
      </c>
      <c r="P6" s="282"/>
      <c r="Q6" s="282"/>
      <c r="R6" s="282"/>
      <c r="S6" s="282"/>
      <c r="T6" s="320"/>
      <c r="U6" s="105"/>
      <c r="V6" s="185"/>
      <c r="W6" s="105"/>
      <c r="X6" s="105"/>
      <c r="Y6" s="105"/>
      <c r="Z6" s="105"/>
      <c r="AA6" s="105"/>
    </row>
    <row r="7" spans="1:27" ht="13.5" customHeight="1" x14ac:dyDescent="0.2">
      <c r="A7" s="339">
        <f>COUNTIF(F28:HN28,"P")</f>
        <v>0</v>
      </c>
      <c r="B7" s="340"/>
      <c r="C7" s="325">
        <f>COUNTIF(F28:HN28,"F")</f>
        <v>0</v>
      </c>
      <c r="D7" s="326"/>
      <c r="E7" s="340"/>
      <c r="F7" s="325">
        <f>SUM(O7,- A7,- C7)</f>
        <v>6</v>
      </c>
      <c r="G7" s="326"/>
      <c r="H7" s="326"/>
      <c r="I7" s="326"/>
      <c r="J7" s="326"/>
      <c r="K7" s="340"/>
      <c r="L7" s="108">
        <f>COUNTIF(E27:HN27,"N")</f>
        <v>5</v>
      </c>
      <c r="M7" s="108">
        <f>COUNTIF(E27:HN27,"A")</f>
        <v>1</v>
      </c>
      <c r="N7" s="108">
        <f>COUNTIF(E27:HN27,"B")</f>
        <v>0</v>
      </c>
      <c r="O7" s="325">
        <f>COUNTA(E9:HO9)</f>
        <v>6</v>
      </c>
      <c r="P7" s="326"/>
      <c r="Q7" s="326"/>
      <c r="R7" s="326"/>
      <c r="S7" s="326"/>
      <c r="T7" s="327"/>
      <c r="U7" s="109"/>
      <c r="V7" s="105"/>
      <c r="W7" s="105"/>
      <c r="X7" s="105"/>
      <c r="Y7" s="105"/>
      <c r="Z7" s="105"/>
      <c r="AA7" s="105"/>
    </row>
    <row r="8" spans="1:27" ht="13.5" customHeight="1" x14ac:dyDescent="0.2">
      <c r="A8" s="105"/>
      <c r="B8" s="110"/>
      <c r="C8" s="105"/>
      <c r="D8" s="106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</row>
    <row r="9" spans="1:27" ht="45" customHeight="1" x14ac:dyDescent="0.2">
      <c r="A9" s="186"/>
      <c r="B9" s="187"/>
      <c r="C9" s="188"/>
      <c r="D9" s="189"/>
      <c r="E9" s="188"/>
      <c r="F9" s="190" t="s">
        <v>121</v>
      </c>
      <c r="G9" s="190" t="s">
        <v>122</v>
      </c>
      <c r="H9" s="190" t="s">
        <v>123</v>
      </c>
      <c r="I9" s="190" t="s">
        <v>124</v>
      </c>
      <c r="J9" s="190" t="s">
        <v>125</v>
      </c>
      <c r="K9" s="190" t="s">
        <v>126</v>
      </c>
      <c r="L9" s="139"/>
      <c r="M9" s="139"/>
      <c r="N9" s="139"/>
      <c r="O9" s="139"/>
      <c r="P9" s="117"/>
      <c r="Q9" s="185"/>
      <c r="R9" s="105"/>
      <c r="S9" s="105"/>
      <c r="T9" s="105"/>
      <c r="U9" s="105"/>
      <c r="V9" s="105"/>
      <c r="W9" s="105"/>
      <c r="X9" s="105"/>
      <c r="Y9" s="105"/>
      <c r="Z9" s="105"/>
      <c r="AA9" s="105"/>
    </row>
    <row r="10" spans="1:27" ht="13.5" customHeight="1" x14ac:dyDescent="0.35">
      <c r="A10" s="118" t="s">
        <v>139</v>
      </c>
      <c r="B10" s="119" t="s">
        <v>64</v>
      </c>
      <c r="C10" s="129"/>
      <c r="D10" s="138"/>
      <c r="E10" s="191"/>
      <c r="F10" s="192"/>
      <c r="G10" s="192"/>
      <c r="H10" s="192"/>
      <c r="I10" s="192"/>
      <c r="J10" s="192"/>
      <c r="K10" s="192"/>
      <c r="L10" s="139"/>
      <c r="M10" s="139"/>
      <c r="N10" s="139"/>
      <c r="O10" s="139"/>
      <c r="P10" s="105"/>
      <c r="Q10" s="105"/>
      <c r="R10" s="105"/>
      <c r="S10" s="105"/>
      <c r="T10" s="105"/>
      <c r="U10" s="105"/>
      <c r="V10" s="136" t="s">
        <v>139</v>
      </c>
      <c r="W10" s="136" t="s">
        <v>141</v>
      </c>
      <c r="X10" s="136" t="s">
        <v>142</v>
      </c>
      <c r="Y10" s="193"/>
      <c r="Z10" s="139"/>
      <c r="AA10" s="105"/>
    </row>
    <row r="11" spans="1:27" ht="13.5" customHeight="1" x14ac:dyDescent="0.35">
      <c r="A11" s="128"/>
      <c r="B11" s="119"/>
      <c r="C11" s="129"/>
      <c r="D11" s="138">
        <v>0</v>
      </c>
      <c r="E11" s="122"/>
      <c r="F11" s="192" t="s">
        <v>140</v>
      </c>
      <c r="G11" s="192" t="s">
        <v>140</v>
      </c>
      <c r="H11" s="192" t="s">
        <v>140</v>
      </c>
      <c r="I11" s="192"/>
      <c r="J11" s="192"/>
      <c r="K11" s="192"/>
      <c r="L11" s="139"/>
      <c r="M11" s="139"/>
      <c r="N11" s="139"/>
      <c r="O11" s="139"/>
      <c r="P11" s="105"/>
      <c r="Q11" s="185"/>
      <c r="R11" s="105"/>
      <c r="S11" s="105"/>
      <c r="T11" s="105"/>
      <c r="U11" s="105"/>
      <c r="V11" s="136" t="s">
        <v>173</v>
      </c>
      <c r="W11" s="136" t="s">
        <v>174</v>
      </c>
      <c r="X11" s="136"/>
      <c r="Y11" s="193"/>
      <c r="Z11" s="139"/>
      <c r="AA11" s="105"/>
    </row>
    <row r="12" spans="1:27" ht="13.5" customHeight="1" x14ac:dyDescent="0.35">
      <c r="A12" s="128"/>
      <c r="B12" s="119"/>
      <c r="C12" s="129"/>
      <c r="D12" s="138">
        <v>1</v>
      </c>
      <c r="E12" s="122"/>
      <c r="F12" s="192"/>
      <c r="G12" s="192"/>
      <c r="H12" s="192"/>
      <c r="I12" s="192" t="s">
        <v>140</v>
      </c>
      <c r="J12" s="192"/>
      <c r="K12" s="192"/>
      <c r="L12" s="139"/>
      <c r="M12" s="139"/>
      <c r="N12" s="139"/>
      <c r="O12" s="139"/>
      <c r="P12" s="105"/>
      <c r="Q12" s="105"/>
      <c r="R12" s="105"/>
      <c r="S12" s="105"/>
      <c r="T12" s="105"/>
      <c r="U12" s="105"/>
      <c r="V12" s="136" t="s">
        <v>175</v>
      </c>
      <c r="W12" s="136" t="s">
        <v>176</v>
      </c>
      <c r="X12" s="136"/>
      <c r="Y12" s="193"/>
      <c r="Z12" s="139"/>
      <c r="AA12" s="105"/>
    </row>
    <row r="13" spans="1:27" ht="13.5" customHeight="1" x14ac:dyDescent="0.35">
      <c r="A13" s="128"/>
      <c r="B13" s="119"/>
      <c r="C13" s="129"/>
      <c r="D13" s="138">
        <v>4</v>
      </c>
      <c r="E13" s="194"/>
      <c r="F13" s="192"/>
      <c r="G13" s="192"/>
      <c r="H13" s="192"/>
      <c r="I13" s="192"/>
      <c r="J13" s="192" t="s">
        <v>140</v>
      </c>
      <c r="K13" s="192" t="s">
        <v>140</v>
      </c>
      <c r="L13" s="139"/>
      <c r="M13" s="139"/>
      <c r="N13" s="139"/>
      <c r="O13" s="139"/>
      <c r="P13" s="105"/>
      <c r="Q13" s="105"/>
      <c r="R13" s="105"/>
      <c r="S13" s="105"/>
      <c r="T13" s="105"/>
      <c r="U13" s="105"/>
      <c r="V13" s="136" t="s">
        <v>177</v>
      </c>
      <c r="W13" s="136" t="s">
        <v>178</v>
      </c>
      <c r="X13" s="136"/>
      <c r="Y13" s="193"/>
      <c r="Z13" s="139"/>
      <c r="AA13" s="105"/>
    </row>
    <row r="14" spans="1:27" ht="13.5" customHeight="1" x14ac:dyDescent="0.35">
      <c r="A14" s="128"/>
      <c r="B14" s="119" t="s">
        <v>103</v>
      </c>
      <c r="C14" s="129"/>
      <c r="D14" s="138"/>
      <c r="E14" s="131"/>
      <c r="F14" s="192"/>
      <c r="G14" s="192"/>
      <c r="H14" s="192"/>
      <c r="I14" s="192"/>
      <c r="J14" s="192"/>
      <c r="K14" s="192"/>
      <c r="L14" s="139"/>
      <c r="M14" s="139"/>
      <c r="N14" s="139"/>
      <c r="O14" s="139"/>
      <c r="P14" s="105"/>
      <c r="Q14" s="105"/>
      <c r="R14" s="105"/>
      <c r="S14" s="105"/>
      <c r="T14" s="105"/>
      <c r="U14" s="105"/>
      <c r="V14" s="136" t="s">
        <v>179</v>
      </c>
      <c r="W14" s="136" t="s">
        <v>180</v>
      </c>
      <c r="X14" s="136"/>
      <c r="Y14" s="193"/>
      <c r="Z14" s="139"/>
      <c r="AA14" s="105"/>
    </row>
    <row r="15" spans="1:27" ht="13.5" customHeight="1" x14ac:dyDescent="0.35">
      <c r="A15" s="128"/>
      <c r="B15" s="119"/>
      <c r="C15" s="129"/>
      <c r="D15" s="138">
        <v>0</v>
      </c>
      <c r="E15" s="131"/>
      <c r="F15" s="192" t="s">
        <v>140</v>
      </c>
      <c r="G15" s="192" t="s">
        <v>140</v>
      </c>
      <c r="H15" s="192"/>
      <c r="I15" s="192"/>
      <c r="J15" s="192"/>
      <c r="K15" s="192"/>
      <c r="L15" s="139"/>
      <c r="M15" s="139"/>
      <c r="N15" s="139"/>
      <c r="O15" s="139"/>
      <c r="P15" s="105"/>
      <c r="Q15" s="105"/>
      <c r="R15" s="105"/>
      <c r="S15" s="105"/>
      <c r="T15" s="105"/>
      <c r="U15" s="105"/>
      <c r="V15" s="136" t="s">
        <v>181</v>
      </c>
      <c r="W15" s="136" t="s">
        <v>182</v>
      </c>
      <c r="X15" s="136"/>
      <c r="Y15" s="195"/>
      <c r="Z15" s="105"/>
      <c r="AA15" s="105"/>
    </row>
    <row r="16" spans="1:27" ht="13.5" customHeight="1" x14ac:dyDescent="0.35">
      <c r="A16" s="128"/>
      <c r="B16" s="119"/>
      <c r="C16" s="129"/>
      <c r="D16" s="138">
        <v>4</v>
      </c>
      <c r="E16" s="131"/>
      <c r="F16" s="192"/>
      <c r="G16" s="192"/>
      <c r="H16" s="192"/>
      <c r="I16" s="192"/>
      <c r="J16" s="192" t="s">
        <v>140</v>
      </c>
      <c r="K16" s="192" t="s">
        <v>140</v>
      </c>
      <c r="L16" s="139"/>
      <c r="M16" s="139"/>
      <c r="N16" s="139"/>
      <c r="O16" s="139"/>
      <c r="P16" s="105"/>
      <c r="Q16" s="105"/>
      <c r="R16" s="105"/>
      <c r="S16" s="105"/>
      <c r="T16" s="105"/>
      <c r="U16" s="105"/>
      <c r="V16" s="136" t="s">
        <v>183</v>
      </c>
      <c r="W16" s="136"/>
      <c r="X16" s="136" t="s">
        <v>184</v>
      </c>
      <c r="Y16" s="195"/>
      <c r="Z16" s="105"/>
      <c r="AA16" s="105"/>
    </row>
    <row r="17" spans="1:27" ht="13.5" customHeight="1" x14ac:dyDescent="0.35">
      <c r="A17" s="128"/>
      <c r="B17" s="119"/>
      <c r="C17" s="129"/>
      <c r="D17" s="138">
        <v>5</v>
      </c>
      <c r="E17" s="131"/>
      <c r="F17" s="192"/>
      <c r="G17" s="192"/>
      <c r="H17" s="192" t="s">
        <v>140</v>
      </c>
      <c r="I17" s="192" t="s">
        <v>140</v>
      </c>
      <c r="J17" s="192"/>
      <c r="K17" s="192"/>
      <c r="L17" s="139"/>
      <c r="M17" s="139"/>
      <c r="N17" s="139"/>
      <c r="O17" s="139"/>
      <c r="P17" s="196"/>
      <c r="Q17" s="105"/>
      <c r="R17" s="105"/>
      <c r="S17" s="105"/>
      <c r="T17" s="105"/>
      <c r="U17" s="105"/>
      <c r="V17" s="193"/>
      <c r="W17" s="193"/>
      <c r="X17" s="193"/>
      <c r="Y17" s="193"/>
      <c r="Z17" s="105"/>
      <c r="AA17" s="105"/>
    </row>
    <row r="18" spans="1:27" ht="13.5" customHeight="1" x14ac:dyDescent="0.35">
      <c r="A18" s="128"/>
      <c r="B18" s="119" t="s">
        <v>163</v>
      </c>
      <c r="C18" s="129"/>
      <c r="D18" s="138"/>
      <c r="E18" s="131"/>
      <c r="F18" s="192"/>
      <c r="G18" s="192"/>
      <c r="H18" s="192"/>
      <c r="I18" s="192"/>
      <c r="J18" s="192"/>
      <c r="K18" s="192"/>
      <c r="L18" s="139"/>
      <c r="M18" s="139"/>
      <c r="N18" s="139"/>
      <c r="O18" s="139"/>
      <c r="P18" s="196"/>
      <c r="Q18" s="105"/>
      <c r="R18" s="105"/>
      <c r="S18" s="105"/>
      <c r="T18" s="105"/>
      <c r="U18" s="105"/>
      <c r="V18" s="139"/>
      <c r="W18" s="139"/>
      <c r="X18" s="139"/>
      <c r="Y18" s="139"/>
      <c r="Z18" s="105"/>
      <c r="AA18" s="105"/>
    </row>
    <row r="19" spans="1:27" ht="13.5" customHeight="1" x14ac:dyDescent="0.35">
      <c r="A19" s="128"/>
      <c r="B19" s="119"/>
      <c r="C19" s="129"/>
      <c r="D19" s="138">
        <v>0</v>
      </c>
      <c r="E19" s="131"/>
      <c r="F19" s="192" t="s">
        <v>140</v>
      </c>
      <c r="G19" s="192"/>
      <c r="H19" s="192"/>
      <c r="I19" s="192"/>
      <c r="J19" s="192"/>
      <c r="K19" s="192"/>
      <c r="L19" s="139"/>
      <c r="M19" s="139"/>
      <c r="N19" s="139"/>
      <c r="O19" s="139"/>
      <c r="P19" s="196"/>
      <c r="Q19" s="105"/>
      <c r="R19" s="105"/>
      <c r="S19" s="105"/>
      <c r="T19" s="105"/>
      <c r="U19" s="105"/>
      <c r="V19" s="136" t="s">
        <v>156</v>
      </c>
      <c r="W19" s="136" t="s">
        <v>157</v>
      </c>
      <c r="X19" s="136" t="s">
        <v>158</v>
      </c>
      <c r="Y19" s="136" t="s">
        <v>159</v>
      </c>
      <c r="Z19" s="136" t="s">
        <v>160</v>
      </c>
      <c r="AA19" s="136" t="s">
        <v>185</v>
      </c>
    </row>
    <row r="20" spans="1:27" ht="13.5" customHeight="1" x14ac:dyDescent="0.35">
      <c r="A20" s="128"/>
      <c r="B20" s="119"/>
      <c r="C20" s="129"/>
      <c r="D20" s="344">
        <v>1</v>
      </c>
      <c r="E20" s="345"/>
      <c r="F20" s="192"/>
      <c r="G20" s="192"/>
      <c r="H20" s="192"/>
      <c r="I20" s="192"/>
      <c r="J20" s="192" t="s">
        <v>140</v>
      </c>
      <c r="K20" s="192"/>
      <c r="L20" s="139"/>
      <c r="M20" s="139"/>
      <c r="N20" s="139"/>
      <c r="O20" s="139"/>
      <c r="P20" s="105"/>
      <c r="Q20" s="105"/>
      <c r="R20" s="105"/>
      <c r="S20" s="105"/>
      <c r="T20" s="105"/>
      <c r="U20" s="105"/>
      <c r="V20" s="136">
        <v>1</v>
      </c>
      <c r="W20" s="328" t="s">
        <v>141</v>
      </c>
      <c r="X20" s="197">
        <v>0</v>
      </c>
      <c r="Y20" s="197">
        <v>0</v>
      </c>
      <c r="Z20" s="136">
        <v>0</v>
      </c>
      <c r="AA20" s="136" t="s">
        <v>186</v>
      </c>
    </row>
    <row r="21" spans="1:27" ht="13.5" customHeight="1" x14ac:dyDescent="0.35">
      <c r="A21" s="128"/>
      <c r="B21" s="140"/>
      <c r="C21" s="141"/>
      <c r="D21" s="142">
        <v>6</v>
      </c>
      <c r="E21" s="143"/>
      <c r="F21" s="198"/>
      <c r="G21" s="198" t="s">
        <v>140</v>
      </c>
      <c r="H21" s="198" t="s">
        <v>140</v>
      </c>
      <c r="I21" s="198" t="s">
        <v>140</v>
      </c>
      <c r="J21" s="198"/>
      <c r="K21" s="198" t="s">
        <v>140</v>
      </c>
      <c r="L21" s="139"/>
      <c r="M21" s="139"/>
      <c r="N21" s="139"/>
      <c r="O21" s="139"/>
      <c r="P21" s="105"/>
      <c r="Q21" s="105"/>
      <c r="R21" s="105"/>
      <c r="S21" s="105"/>
      <c r="T21" s="105"/>
      <c r="U21" s="105"/>
      <c r="V21" s="136">
        <v>2</v>
      </c>
      <c r="W21" s="329"/>
      <c r="X21" s="197">
        <v>0</v>
      </c>
      <c r="Y21" s="197">
        <v>0</v>
      </c>
      <c r="Z21" s="136">
        <v>6</v>
      </c>
      <c r="AA21" s="136" t="s">
        <v>186</v>
      </c>
    </row>
    <row r="22" spans="1:27" ht="13.5" customHeight="1" x14ac:dyDescent="0.35">
      <c r="A22" s="148" t="s">
        <v>164</v>
      </c>
      <c r="B22" s="149" t="s">
        <v>165</v>
      </c>
      <c r="C22" s="150"/>
      <c r="D22" s="151"/>
      <c r="E22" s="152"/>
      <c r="F22" s="199"/>
      <c r="G22" s="199"/>
      <c r="H22" s="199"/>
      <c r="I22" s="199"/>
      <c r="J22" s="199"/>
      <c r="K22" s="199"/>
      <c r="L22" s="139"/>
      <c r="M22" s="139"/>
      <c r="N22" s="139"/>
      <c r="O22" s="139"/>
      <c r="P22" s="105"/>
      <c r="Q22" s="105"/>
      <c r="R22" s="105"/>
      <c r="S22" s="105"/>
      <c r="T22" s="105"/>
      <c r="U22" s="105"/>
      <c r="V22" s="136">
        <v>3</v>
      </c>
      <c r="W22" s="329"/>
      <c r="X22" s="197">
        <v>0</v>
      </c>
      <c r="Y22" s="197">
        <v>5</v>
      </c>
      <c r="Z22" s="136">
        <v>6</v>
      </c>
      <c r="AA22" s="136" t="s">
        <v>187</v>
      </c>
    </row>
    <row r="23" spans="1:27" ht="13.5" customHeight="1" x14ac:dyDescent="0.35">
      <c r="A23" s="155"/>
      <c r="B23" s="200"/>
      <c r="C23" s="157"/>
      <c r="D23" s="158" t="s">
        <v>188</v>
      </c>
      <c r="E23" s="159"/>
      <c r="F23" s="192" t="s">
        <v>140</v>
      </c>
      <c r="G23" s="192" t="s">
        <v>140</v>
      </c>
      <c r="H23" s="192"/>
      <c r="I23" s="192"/>
      <c r="J23" s="192"/>
      <c r="K23" s="192" t="s">
        <v>140</v>
      </c>
      <c r="L23" s="139"/>
      <c r="M23" s="139"/>
      <c r="N23" s="139"/>
      <c r="O23" s="139"/>
      <c r="P23" s="105"/>
      <c r="Q23" s="105"/>
      <c r="R23" s="105"/>
      <c r="S23" s="105"/>
      <c r="T23" s="105"/>
      <c r="U23" s="105"/>
      <c r="V23" s="136">
        <v>4</v>
      </c>
      <c r="W23" s="329"/>
      <c r="X23" s="197">
        <v>1</v>
      </c>
      <c r="Y23" s="197">
        <v>5</v>
      </c>
      <c r="Z23" s="136">
        <v>6</v>
      </c>
      <c r="AA23" s="136" t="s">
        <v>188</v>
      </c>
    </row>
    <row r="24" spans="1:27" ht="13.5" customHeight="1" x14ac:dyDescent="0.35">
      <c r="A24" s="155"/>
      <c r="B24" s="200"/>
      <c r="C24" s="157"/>
      <c r="D24" s="158" t="s">
        <v>187</v>
      </c>
      <c r="E24" s="159"/>
      <c r="F24" s="192"/>
      <c r="G24" s="192"/>
      <c r="H24" s="192" t="s">
        <v>140</v>
      </c>
      <c r="I24" s="192"/>
      <c r="J24" s="192"/>
      <c r="K24" s="192"/>
      <c r="L24" s="139"/>
      <c r="M24" s="139"/>
      <c r="N24" s="139"/>
      <c r="O24" s="139"/>
      <c r="P24" s="105"/>
      <c r="Q24" s="105"/>
      <c r="R24" s="105"/>
      <c r="S24" s="105"/>
      <c r="T24" s="105"/>
      <c r="U24" s="105"/>
      <c r="V24" s="136">
        <v>5</v>
      </c>
      <c r="W24" s="286"/>
      <c r="X24" s="197">
        <v>4</v>
      </c>
      <c r="Y24" s="197">
        <v>4</v>
      </c>
      <c r="Z24" s="136">
        <v>1</v>
      </c>
      <c r="AA24" s="136" t="s">
        <v>189</v>
      </c>
    </row>
    <row r="25" spans="1:27" ht="13.5" customHeight="1" x14ac:dyDescent="0.35">
      <c r="A25" s="155"/>
      <c r="B25" s="156"/>
      <c r="C25" s="201"/>
      <c r="D25" s="158" t="s">
        <v>188</v>
      </c>
      <c r="E25" s="161"/>
      <c r="F25" s="192"/>
      <c r="G25" s="192"/>
      <c r="H25" s="192"/>
      <c r="I25" s="192" t="s">
        <v>140</v>
      </c>
      <c r="J25" s="192"/>
      <c r="K25" s="192"/>
      <c r="L25" s="139"/>
      <c r="M25" s="139"/>
      <c r="N25" s="139"/>
      <c r="O25" s="139"/>
      <c r="P25" s="105"/>
      <c r="Q25" s="105"/>
      <c r="R25" s="105"/>
      <c r="S25" s="105"/>
      <c r="T25" s="105"/>
      <c r="U25" s="105"/>
      <c r="V25" s="136">
        <v>6</v>
      </c>
      <c r="W25" s="173" t="s">
        <v>142</v>
      </c>
      <c r="X25" s="197">
        <v>4</v>
      </c>
      <c r="Y25" s="197">
        <v>4</v>
      </c>
      <c r="Z25" s="136">
        <v>6</v>
      </c>
      <c r="AA25" s="136" t="s">
        <v>186</v>
      </c>
    </row>
    <row r="26" spans="1:27" ht="13.5" customHeight="1" x14ac:dyDescent="0.35">
      <c r="A26" s="202"/>
      <c r="B26" s="156"/>
      <c r="C26" s="201"/>
      <c r="D26" s="158" t="s">
        <v>189</v>
      </c>
      <c r="E26" s="105"/>
      <c r="F26" s="136"/>
      <c r="G26" s="136"/>
      <c r="H26" s="136"/>
      <c r="I26" s="136"/>
      <c r="J26" s="192" t="s">
        <v>140</v>
      </c>
      <c r="K26" s="136"/>
      <c r="L26" s="139"/>
      <c r="M26" s="139"/>
      <c r="N26" s="203"/>
      <c r="O26" s="139"/>
      <c r="P26" s="105"/>
      <c r="Q26" s="105"/>
      <c r="R26" s="105"/>
      <c r="S26" s="105"/>
      <c r="T26" s="105"/>
      <c r="U26" s="105"/>
      <c r="V26" s="139"/>
      <c r="W26" s="139"/>
      <c r="X26" s="139"/>
      <c r="Y26" s="139"/>
      <c r="Z26" s="139"/>
      <c r="AA26" s="139"/>
    </row>
    <row r="27" spans="1:27" ht="13.5" customHeight="1" x14ac:dyDescent="0.25">
      <c r="A27" s="155" t="s">
        <v>168</v>
      </c>
      <c r="B27" s="330" t="s">
        <v>190</v>
      </c>
      <c r="C27" s="331"/>
      <c r="D27" s="332"/>
      <c r="E27" s="168"/>
      <c r="F27" s="204" t="s">
        <v>102</v>
      </c>
      <c r="G27" s="204" t="s">
        <v>102</v>
      </c>
      <c r="H27" s="204" t="s">
        <v>102</v>
      </c>
      <c r="I27" s="204" t="s">
        <v>102</v>
      </c>
      <c r="J27" s="204" t="s">
        <v>102</v>
      </c>
      <c r="K27" s="204" t="s">
        <v>64</v>
      </c>
      <c r="L27" s="139"/>
      <c r="M27" s="139"/>
      <c r="N27" s="139"/>
      <c r="O27" s="139"/>
      <c r="P27" s="105"/>
      <c r="Q27" s="105"/>
      <c r="R27" s="105"/>
      <c r="S27" s="105"/>
      <c r="T27" s="105"/>
      <c r="U27" s="105"/>
      <c r="V27" s="139"/>
      <c r="W27" s="139"/>
      <c r="X27" s="139"/>
      <c r="Y27" s="139"/>
      <c r="Z27" s="139"/>
      <c r="AA27" s="139"/>
    </row>
    <row r="28" spans="1:27" ht="13.5" customHeight="1" x14ac:dyDescent="0.25">
      <c r="A28" s="205"/>
      <c r="B28" s="333" t="s">
        <v>170</v>
      </c>
      <c r="C28" s="282"/>
      <c r="D28" s="283"/>
      <c r="E28" s="172"/>
      <c r="F28" s="206"/>
      <c r="G28" s="206"/>
      <c r="H28" s="206"/>
      <c r="I28" s="206"/>
      <c r="J28" s="206"/>
      <c r="K28" s="206"/>
      <c r="L28" s="139"/>
      <c r="M28" s="139"/>
      <c r="N28" s="139"/>
      <c r="O28" s="139"/>
      <c r="P28" s="105"/>
      <c r="Q28" s="105"/>
      <c r="R28" s="105"/>
      <c r="S28" s="105"/>
      <c r="T28" s="105"/>
      <c r="U28" s="105"/>
      <c r="V28" s="139"/>
      <c r="W28" s="139"/>
      <c r="X28" s="139"/>
      <c r="Y28" s="139"/>
      <c r="Z28" s="139"/>
      <c r="AA28" s="139"/>
    </row>
    <row r="29" spans="1:27" ht="13.5" customHeight="1" x14ac:dyDescent="0.2">
      <c r="A29" s="205"/>
      <c r="B29" s="333" t="s">
        <v>171</v>
      </c>
      <c r="C29" s="282"/>
      <c r="D29" s="283"/>
      <c r="E29" s="136"/>
      <c r="F29" s="176"/>
      <c r="G29" s="176"/>
      <c r="H29" s="176"/>
      <c r="I29" s="176"/>
      <c r="J29" s="176"/>
      <c r="K29" s="176"/>
      <c r="L29" s="139"/>
      <c r="M29" s="139"/>
      <c r="N29" s="139"/>
      <c r="O29" s="139"/>
      <c r="P29" s="105"/>
      <c r="Q29" s="105"/>
      <c r="R29" s="105"/>
      <c r="S29" s="105"/>
      <c r="T29" s="105"/>
      <c r="U29" s="105"/>
      <c r="V29" s="139"/>
      <c r="W29" s="139"/>
      <c r="X29" s="139"/>
      <c r="Y29" s="139"/>
      <c r="Z29" s="105"/>
      <c r="AA29" s="105"/>
    </row>
    <row r="30" spans="1:27" ht="13.5" customHeight="1" x14ac:dyDescent="0.2">
      <c r="A30" s="207"/>
      <c r="B30" s="334" t="s">
        <v>172</v>
      </c>
      <c r="C30" s="335"/>
      <c r="D30" s="336"/>
      <c r="E30" s="180"/>
      <c r="F30" s="181"/>
      <c r="G30" s="181"/>
      <c r="H30" s="181"/>
      <c r="I30" s="181"/>
      <c r="J30" s="181"/>
      <c r="K30" s="181"/>
      <c r="L30" s="139"/>
      <c r="M30" s="139"/>
      <c r="N30" s="139"/>
      <c r="O30" s="139"/>
      <c r="P30" s="105"/>
      <c r="Q30" s="105"/>
      <c r="R30" s="105"/>
      <c r="S30" s="105"/>
      <c r="T30" s="105"/>
      <c r="U30" s="105"/>
      <c r="V30" s="139"/>
      <c r="W30" s="139"/>
      <c r="X30" s="139"/>
      <c r="Y30" s="139"/>
      <c r="Z30" s="105"/>
      <c r="AA30" s="105"/>
    </row>
    <row r="31" spans="1:27" ht="13.5" customHeight="1" x14ac:dyDescent="0.2">
      <c r="A31" s="110"/>
      <c r="B31" s="105"/>
      <c r="C31" s="106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39"/>
      <c r="W31" s="139"/>
      <c r="X31" s="139"/>
      <c r="Y31" s="139"/>
      <c r="Z31" s="105"/>
      <c r="AA31" s="105"/>
    </row>
    <row r="32" spans="1:27" ht="13.5" customHeight="1" x14ac:dyDescent="0.2">
      <c r="A32" s="105"/>
      <c r="B32" s="110"/>
      <c r="C32" s="105"/>
      <c r="D32" s="106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39"/>
      <c r="W32" s="139"/>
      <c r="X32" s="139"/>
      <c r="Y32" s="139"/>
      <c r="Z32" s="105"/>
      <c r="AA32" s="105"/>
    </row>
    <row r="33" spans="1:27" ht="13.5" customHeight="1" x14ac:dyDescent="0.2">
      <c r="A33" s="105"/>
      <c r="B33" s="208"/>
      <c r="C33" s="105"/>
      <c r="D33" s="106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</row>
    <row r="34" spans="1:27" ht="13.5" customHeight="1" x14ac:dyDescent="0.2">
      <c r="A34" s="105"/>
      <c r="B34" s="110"/>
      <c r="C34" s="105"/>
      <c r="D34" s="106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</row>
    <row r="35" spans="1:27" ht="13.5" customHeight="1" x14ac:dyDescent="0.2">
      <c r="A35" s="105"/>
      <c r="B35" s="110"/>
      <c r="C35" s="105"/>
      <c r="D35" s="106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</row>
    <row r="36" spans="1:27" ht="13.5" customHeight="1" x14ac:dyDescent="0.2">
      <c r="A36" s="105"/>
      <c r="B36" s="110"/>
      <c r="C36" s="105"/>
      <c r="D36" s="106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</row>
    <row r="37" spans="1:27" ht="13.5" customHeight="1" x14ac:dyDescent="0.2">
      <c r="A37" s="105"/>
      <c r="B37" s="110"/>
      <c r="C37" s="105"/>
      <c r="D37" s="106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</row>
    <row r="38" spans="1:27" ht="13.5" customHeight="1" x14ac:dyDescent="0.2">
      <c r="A38" s="105"/>
      <c r="B38" s="110"/>
      <c r="C38" s="105"/>
      <c r="D38" s="106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</row>
    <row r="39" spans="1:27" ht="13.5" customHeight="1" x14ac:dyDescent="0.2">
      <c r="A39" s="105"/>
      <c r="B39" s="110"/>
      <c r="C39" s="105"/>
      <c r="D39" s="106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</row>
    <row r="40" spans="1:27" ht="13.5" customHeight="1" x14ac:dyDescent="0.2">
      <c r="A40" s="105"/>
      <c r="B40" s="110"/>
      <c r="C40" s="105"/>
      <c r="D40" s="106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</row>
    <row r="41" spans="1:27" ht="13.5" customHeight="1" x14ac:dyDescent="0.2">
      <c r="A41" s="105"/>
      <c r="B41" s="110"/>
      <c r="C41" s="105"/>
      <c r="D41" s="106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</row>
    <row r="42" spans="1:27" ht="13.5" customHeight="1" x14ac:dyDescent="0.2">
      <c r="A42" s="105"/>
      <c r="B42" s="110"/>
      <c r="C42" s="105"/>
      <c r="D42" s="106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</row>
    <row r="43" spans="1:27" ht="13.5" customHeight="1" x14ac:dyDescent="0.2">
      <c r="A43" s="105"/>
      <c r="B43" s="110"/>
      <c r="C43" s="105"/>
      <c r="D43" s="106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</row>
    <row r="44" spans="1:27" ht="13.5" customHeight="1" x14ac:dyDescent="0.2">
      <c r="A44" s="105"/>
      <c r="B44" s="110"/>
      <c r="C44" s="105"/>
      <c r="D44" s="106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</row>
    <row r="45" spans="1:27" ht="13.5" customHeight="1" x14ac:dyDescent="0.2">
      <c r="A45" s="105"/>
      <c r="B45" s="110"/>
      <c r="C45" s="105"/>
      <c r="D45" s="106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</row>
    <row r="46" spans="1:27" ht="13.5" customHeight="1" x14ac:dyDescent="0.2">
      <c r="A46" s="105"/>
      <c r="B46" s="110"/>
      <c r="C46" s="105"/>
      <c r="D46" s="106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</row>
    <row r="47" spans="1:27" ht="13.5" customHeight="1" x14ac:dyDescent="0.2">
      <c r="A47" s="105"/>
      <c r="B47" s="110"/>
      <c r="C47" s="105"/>
      <c r="D47" s="106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</row>
    <row r="48" spans="1:27" ht="13.5" customHeight="1" x14ac:dyDescent="0.2">
      <c r="A48" s="105"/>
      <c r="B48" s="110"/>
      <c r="C48" s="105"/>
      <c r="D48" s="106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</row>
    <row r="49" spans="1:27" ht="13.5" customHeight="1" x14ac:dyDescent="0.2">
      <c r="A49" s="105"/>
      <c r="B49" s="110"/>
      <c r="C49" s="105"/>
      <c r="D49" s="106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</row>
    <row r="50" spans="1:27" ht="13.5" customHeight="1" x14ac:dyDescent="0.2">
      <c r="A50" s="105"/>
      <c r="B50" s="110"/>
      <c r="C50" s="105"/>
      <c r="D50" s="106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</row>
    <row r="51" spans="1:27" ht="13.5" customHeight="1" x14ac:dyDescent="0.2">
      <c r="A51" s="105"/>
      <c r="B51" s="110"/>
      <c r="C51" s="105"/>
      <c r="D51" s="106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</row>
    <row r="52" spans="1:27" ht="13.5" customHeight="1" x14ac:dyDescent="0.2">
      <c r="A52" s="105"/>
      <c r="B52" s="110"/>
      <c r="C52" s="105"/>
      <c r="D52" s="106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</row>
    <row r="53" spans="1:27" ht="13.5" customHeight="1" x14ac:dyDescent="0.2">
      <c r="A53" s="105"/>
      <c r="B53" s="110"/>
      <c r="C53" s="105"/>
      <c r="D53" s="106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</row>
    <row r="54" spans="1:27" ht="13.5" customHeight="1" x14ac:dyDescent="0.2">
      <c r="A54" s="105"/>
      <c r="B54" s="110"/>
      <c r="C54" s="105"/>
      <c r="D54" s="106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</row>
    <row r="55" spans="1:27" ht="13.5" customHeight="1" x14ac:dyDescent="0.2">
      <c r="A55" s="105"/>
      <c r="B55" s="110"/>
      <c r="C55" s="105"/>
      <c r="D55" s="106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</row>
    <row r="56" spans="1:27" ht="13.5" customHeight="1" x14ac:dyDescent="0.2">
      <c r="A56" s="105"/>
      <c r="B56" s="110"/>
      <c r="C56" s="105"/>
      <c r="D56" s="106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</row>
    <row r="57" spans="1:27" ht="13.5" customHeight="1" x14ac:dyDescent="0.2">
      <c r="A57" s="105"/>
      <c r="B57" s="110"/>
      <c r="C57" s="105"/>
      <c r="D57" s="106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</row>
    <row r="58" spans="1:27" ht="13.5" customHeight="1" x14ac:dyDescent="0.2">
      <c r="A58" s="105"/>
      <c r="B58" s="110"/>
      <c r="C58" s="105"/>
      <c r="D58" s="106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</row>
    <row r="59" spans="1:27" ht="13.5" customHeight="1" x14ac:dyDescent="0.2">
      <c r="A59" s="105"/>
      <c r="B59" s="110"/>
      <c r="C59" s="105"/>
      <c r="D59" s="106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</row>
    <row r="60" spans="1:27" ht="13.5" customHeight="1" x14ac:dyDescent="0.2">
      <c r="A60" s="105"/>
      <c r="B60" s="110"/>
      <c r="C60" s="105"/>
      <c r="D60" s="106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</row>
    <row r="61" spans="1:27" ht="13.5" customHeight="1" x14ac:dyDescent="0.2">
      <c r="A61" s="105"/>
      <c r="B61" s="110"/>
      <c r="C61" s="105"/>
      <c r="D61" s="106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</row>
    <row r="62" spans="1:27" ht="13.5" customHeight="1" x14ac:dyDescent="0.2">
      <c r="A62" s="105"/>
      <c r="B62" s="110"/>
      <c r="C62" s="105"/>
      <c r="D62" s="106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</row>
    <row r="63" spans="1:27" ht="13.5" customHeight="1" x14ac:dyDescent="0.2">
      <c r="A63" s="105"/>
      <c r="B63" s="110"/>
      <c r="C63" s="105"/>
      <c r="D63" s="106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</row>
    <row r="64" spans="1:27" ht="13.5" customHeight="1" x14ac:dyDescent="0.2">
      <c r="A64" s="105"/>
      <c r="B64" s="110"/>
      <c r="C64" s="105"/>
      <c r="D64" s="106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</row>
    <row r="65" spans="1:27" ht="13.5" customHeight="1" x14ac:dyDescent="0.2">
      <c r="A65" s="105"/>
      <c r="B65" s="110"/>
      <c r="C65" s="105"/>
      <c r="D65" s="106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</row>
    <row r="66" spans="1:27" ht="13.5" customHeight="1" x14ac:dyDescent="0.2">
      <c r="A66" s="105"/>
      <c r="B66" s="110"/>
      <c r="C66" s="105"/>
      <c r="D66" s="106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</row>
    <row r="67" spans="1:27" ht="13.5" customHeight="1" x14ac:dyDescent="0.2">
      <c r="A67" s="105"/>
      <c r="B67" s="110"/>
      <c r="C67" s="105"/>
      <c r="D67" s="106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</row>
    <row r="68" spans="1:27" ht="13.5" customHeight="1" x14ac:dyDescent="0.2">
      <c r="A68" s="105"/>
      <c r="B68" s="110"/>
      <c r="C68" s="105"/>
      <c r="D68" s="106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</row>
    <row r="69" spans="1:27" ht="13.5" customHeight="1" x14ac:dyDescent="0.2">
      <c r="A69" s="105"/>
      <c r="B69" s="110"/>
      <c r="C69" s="105"/>
      <c r="D69" s="106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</row>
    <row r="70" spans="1:27" ht="13.5" customHeight="1" x14ac:dyDescent="0.2">
      <c r="A70" s="105"/>
      <c r="B70" s="110"/>
      <c r="C70" s="105"/>
      <c r="D70" s="106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</row>
    <row r="71" spans="1:27" ht="13.5" customHeight="1" x14ac:dyDescent="0.2">
      <c r="A71" s="105"/>
      <c r="B71" s="110"/>
      <c r="C71" s="105"/>
      <c r="D71" s="106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</row>
    <row r="72" spans="1:27" ht="13.5" customHeight="1" x14ac:dyDescent="0.2">
      <c r="A72" s="105"/>
      <c r="B72" s="110"/>
      <c r="C72" s="105"/>
      <c r="D72" s="106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</row>
    <row r="73" spans="1:27" ht="13.5" customHeight="1" x14ac:dyDescent="0.2">
      <c r="A73" s="105"/>
      <c r="B73" s="110"/>
      <c r="C73" s="105"/>
      <c r="D73" s="106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</row>
    <row r="74" spans="1:27" ht="13.5" customHeight="1" x14ac:dyDescent="0.2">
      <c r="A74" s="105"/>
      <c r="B74" s="110"/>
      <c r="C74" s="105"/>
      <c r="D74" s="106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</row>
    <row r="75" spans="1:27" ht="13.5" customHeight="1" x14ac:dyDescent="0.2">
      <c r="A75" s="105"/>
      <c r="B75" s="110"/>
      <c r="C75" s="105"/>
      <c r="D75" s="106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</row>
    <row r="76" spans="1:27" ht="13.5" customHeight="1" x14ac:dyDescent="0.2">
      <c r="A76" s="105"/>
      <c r="B76" s="110"/>
      <c r="C76" s="105"/>
      <c r="D76" s="106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</row>
    <row r="77" spans="1:27" ht="13.5" customHeight="1" x14ac:dyDescent="0.2">
      <c r="A77" s="105"/>
      <c r="B77" s="110"/>
      <c r="C77" s="105"/>
      <c r="D77" s="106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</row>
    <row r="78" spans="1:27" ht="13.5" customHeight="1" x14ac:dyDescent="0.2">
      <c r="A78" s="105"/>
      <c r="B78" s="110"/>
      <c r="C78" s="105"/>
      <c r="D78" s="106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</row>
    <row r="79" spans="1:27" ht="13.5" customHeight="1" x14ac:dyDescent="0.2">
      <c r="A79" s="105"/>
      <c r="B79" s="110"/>
      <c r="C79" s="105"/>
      <c r="D79" s="106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</row>
    <row r="80" spans="1:27" ht="13.5" customHeight="1" x14ac:dyDescent="0.2">
      <c r="A80" s="105"/>
      <c r="B80" s="110"/>
      <c r="C80" s="105"/>
      <c r="D80" s="106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</row>
    <row r="81" spans="1:27" ht="13.5" customHeight="1" x14ac:dyDescent="0.2">
      <c r="A81" s="105"/>
      <c r="B81" s="110"/>
      <c r="C81" s="105"/>
      <c r="D81" s="106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</row>
    <row r="82" spans="1:27" ht="13.5" customHeight="1" x14ac:dyDescent="0.2">
      <c r="A82" s="105"/>
      <c r="B82" s="110"/>
      <c r="C82" s="105"/>
      <c r="D82" s="106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</row>
    <row r="83" spans="1:27" ht="13.5" customHeight="1" x14ac:dyDescent="0.2">
      <c r="A83" s="105"/>
      <c r="B83" s="110"/>
      <c r="C83" s="105"/>
      <c r="D83" s="106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</row>
    <row r="84" spans="1:27" ht="13.5" customHeight="1" x14ac:dyDescent="0.2">
      <c r="A84" s="105"/>
      <c r="B84" s="110"/>
      <c r="C84" s="105"/>
      <c r="D84" s="106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</row>
    <row r="85" spans="1:27" ht="13.5" customHeight="1" x14ac:dyDescent="0.2">
      <c r="A85" s="105"/>
      <c r="B85" s="110"/>
      <c r="C85" s="105"/>
      <c r="D85" s="106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</row>
    <row r="86" spans="1:27" ht="13.5" customHeight="1" x14ac:dyDescent="0.2">
      <c r="A86" s="105"/>
      <c r="B86" s="110"/>
      <c r="C86" s="105"/>
      <c r="D86" s="106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</row>
    <row r="87" spans="1:27" ht="13.5" customHeight="1" x14ac:dyDescent="0.2">
      <c r="A87" s="105"/>
      <c r="B87" s="110"/>
      <c r="C87" s="105"/>
      <c r="D87" s="106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</row>
    <row r="88" spans="1:27" ht="13.5" customHeight="1" x14ac:dyDescent="0.2">
      <c r="A88" s="105"/>
      <c r="B88" s="110"/>
      <c r="C88" s="105"/>
      <c r="D88" s="106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</row>
    <row r="89" spans="1:27" ht="13.5" customHeight="1" x14ac:dyDescent="0.2">
      <c r="A89" s="105"/>
      <c r="B89" s="110"/>
      <c r="C89" s="105"/>
      <c r="D89" s="106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</row>
    <row r="90" spans="1:27" ht="13.5" customHeight="1" x14ac:dyDescent="0.2">
      <c r="A90" s="105"/>
      <c r="B90" s="110"/>
      <c r="C90" s="105"/>
      <c r="D90" s="106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</row>
    <row r="91" spans="1:27" ht="13.5" customHeight="1" x14ac:dyDescent="0.2">
      <c r="A91" s="105"/>
      <c r="B91" s="110"/>
      <c r="C91" s="105"/>
      <c r="D91" s="106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</row>
    <row r="92" spans="1:27" ht="13.5" customHeight="1" x14ac:dyDescent="0.2">
      <c r="A92" s="105"/>
      <c r="B92" s="110"/>
      <c r="C92" s="105"/>
      <c r="D92" s="106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</row>
    <row r="93" spans="1:27" ht="13.5" customHeight="1" x14ac:dyDescent="0.2">
      <c r="A93" s="105"/>
      <c r="B93" s="110"/>
      <c r="C93" s="105"/>
      <c r="D93" s="106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</row>
    <row r="94" spans="1:27" ht="13.5" customHeight="1" x14ac:dyDescent="0.2">
      <c r="A94" s="105"/>
      <c r="B94" s="110"/>
      <c r="C94" s="105"/>
      <c r="D94" s="106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</row>
    <row r="95" spans="1:27" ht="13.5" customHeight="1" x14ac:dyDescent="0.2">
      <c r="A95" s="105"/>
      <c r="B95" s="110"/>
      <c r="C95" s="105"/>
      <c r="D95" s="106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</row>
    <row r="96" spans="1:27" ht="13.5" customHeight="1" x14ac:dyDescent="0.2">
      <c r="A96" s="105"/>
      <c r="B96" s="110"/>
      <c r="C96" s="105"/>
      <c r="D96" s="106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</row>
    <row r="97" spans="1:27" ht="13.5" customHeight="1" x14ac:dyDescent="0.2">
      <c r="A97" s="105"/>
      <c r="B97" s="110"/>
      <c r="C97" s="105"/>
      <c r="D97" s="106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</row>
    <row r="98" spans="1:27" ht="13.5" customHeight="1" x14ac:dyDescent="0.2">
      <c r="A98" s="105"/>
      <c r="B98" s="110"/>
      <c r="C98" s="105"/>
      <c r="D98" s="106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</row>
    <row r="99" spans="1:27" ht="13.5" customHeight="1" x14ac:dyDescent="0.2">
      <c r="A99" s="105"/>
      <c r="B99" s="110"/>
      <c r="C99" s="105"/>
      <c r="D99" s="106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</row>
    <row r="100" spans="1:27" ht="13.5" customHeight="1" x14ac:dyDescent="0.2">
      <c r="A100" s="105"/>
      <c r="B100" s="110"/>
      <c r="C100" s="105"/>
      <c r="D100" s="106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</row>
    <row r="101" spans="1:27" ht="13.5" customHeight="1" x14ac:dyDescent="0.2">
      <c r="A101" s="105"/>
      <c r="B101" s="110"/>
      <c r="C101" s="105"/>
      <c r="D101" s="106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</row>
    <row r="102" spans="1:27" ht="13.5" customHeight="1" x14ac:dyDescent="0.2">
      <c r="A102" s="105"/>
      <c r="B102" s="110"/>
      <c r="C102" s="105"/>
      <c r="D102" s="106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</row>
    <row r="103" spans="1:27" ht="13.5" customHeight="1" x14ac:dyDescent="0.2">
      <c r="A103" s="105"/>
      <c r="B103" s="110"/>
      <c r="C103" s="105"/>
      <c r="D103" s="106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</row>
    <row r="104" spans="1:27" ht="13.5" customHeight="1" x14ac:dyDescent="0.2">
      <c r="A104" s="105"/>
      <c r="B104" s="110"/>
      <c r="C104" s="105"/>
      <c r="D104" s="106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</row>
    <row r="105" spans="1:27" ht="13.5" customHeight="1" x14ac:dyDescent="0.2">
      <c r="A105" s="105"/>
      <c r="B105" s="110"/>
      <c r="C105" s="105"/>
      <c r="D105" s="106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</row>
    <row r="106" spans="1:27" ht="13.5" customHeight="1" x14ac:dyDescent="0.2">
      <c r="A106" s="105"/>
      <c r="B106" s="110"/>
      <c r="C106" s="105"/>
      <c r="D106" s="106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</row>
    <row r="107" spans="1:27" ht="13.5" customHeight="1" x14ac:dyDescent="0.2">
      <c r="A107" s="105"/>
      <c r="B107" s="110"/>
      <c r="C107" s="105"/>
      <c r="D107" s="106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</row>
    <row r="108" spans="1:27" ht="13.5" customHeight="1" x14ac:dyDescent="0.2">
      <c r="A108" s="105"/>
      <c r="B108" s="110"/>
      <c r="C108" s="105"/>
      <c r="D108" s="106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</row>
    <row r="109" spans="1:27" ht="13.5" customHeight="1" x14ac:dyDescent="0.2">
      <c r="A109" s="105"/>
      <c r="B109" s="110"/>
      <c r="C109" s="105"/>
      <c r="D109" s="106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</row>
    <row r="110" spans="1:27" ht="13.5" customHeight="1" x14ac:dyDescent="0.2">
      <c r="A110" s="105"/>
      <c r="B110" s="110"/>
      <c r="C110" s="105"/>
      <c r="D110" s="106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</row>
    <row r="111" spans="1:27" ht="13.5" customHeight="1" x14ac:dyDescent="0.2">
      <c r="A111" s="105"/>
      <c r="B111" s="110"/>
      <c r="C111" s="105"/>
      <c r="D111" s="106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</row>
    <row r="112" spans="1:27" ht="13.5" customHeight="1" x14ac:dyDescent="0.2">
      <c r="A112" s="105"/>
      <c r="B112" s="110"/>
      <c r="C112" s="105"/>
      <c r="D112" s="106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</row>
    <row r="113" spans="1:27" ht="13.5" customHeight="1" x14ac:dyDescent="0.2">
      <c r="A113" s="105"/>
      <c r="B113" s="110"/>
      <c r="C113" s="105"/>
      <c r="D113" s="106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</row>
    <row r="114" spans="1:27" ht="13.5" customHeight="1" x14ac:dyDescent="0.2">
      <c r="A114" s="105"/>
      <c r="B114" s="110"/>
      <c r="C114" s="105"/>
      <c r="D114" s="106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</row>
    <row r="115" spans="1:27" ht="13.5" customHeight="1" x14ac:dyDescent="0.2">
      <c r="A115" s="105"/>
      <c r="B115" s="110"/>
      <c r="C115" s="105"/>
      <c r="D115" s="106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</row>
    <row r="116" spans="1:27" ht="13.5" customHeight="1" x14ac:dyDescent="0.2">
      <c r="A116" s="105"/>
      <c r="B116" s="110"/>
      <c r="C116" s="105"/>
      <c r="D116" s="106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</row>
    <row r="117" spans="1:27" ht="13.5" customHeight="1" x14ac:dyDescent="0.2">
      <c r="A117" s="105"/>
      <c r="B117" s="110"/>
      <c r="C117" s="105"/>
      <c r="D117" s="106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</row>
    <row r="118" spans="1:27" ht="13.5" customHeight="1" x14ac:dyDescent="0.2">
      <c r="A118" s="105"/>
      <c r="B118" s="110"/>
      <c r="C118" s="105"/>
      <c r="D118" s="106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</row>
    <row r="119" spans="1:27" ht="13.5" customHeight="1" x14ac:dyDescent="0.2">
      <c r="A119" s="105"/>
      <c r="B119" s="110"/>
      <c r="C119" s="105"/>
      <c r="D119" s="106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</row>
    <row r="120" spans="1:27" ht="13.5" customHeight="1" x14ac:dyDescent="0.2">
      <c r="A120" s="105"/>
      <c r="B120" s="110"/>
      <c r="C120" s="105"/>
      <c r="D120" s="106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</row>
    <row r="121" spans="1:27" ht="13.5" customHeight="1" x14ac:dyDescent="0.2">
      <c r="A121" s="105"/>
      <c r="B121" s="110"/>
      <c r="C121" s="105"/>
      <c r="D121" s="106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</row>
    <row r="122" spans="1:27" ht="13.5" customHeight="1" x14ac:dyDescent="0.2">
      <c r="A122" s="105"/>
      <c r="B122" s="110"/>
      <c r="C122" s="105"/>
      <c r="D122" s="106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</row>
    <row r="123" spans="1:27" ht="13.5" customHeight="1" x14ac:dyDescent="0.2">
      <c r="A123" s="105"/>
      <c r="B123" s="110"/>
      <c r="C123" s="105"/>
      <c r="D123" s="106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</row>
    <row r="124" spans="1:27" ht="13.5" customHeight="1" x14ac:dyDescent="0.2">
      <c r="A124" s="105"/>
      <c r="B124" s="110"/>
      <c r="C124" s="105"/>
      <c r="D124" s="106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</row>
    <row r="125" spans="1:27" ht="13.5" customHeight="1" x14ac:dyDescent="0.2">
      <c r="A125" s="105"/>
      <c r="B125" s="110"/>
      <c r="C125" s="105"/>
      <c r="D125" s="106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</row>
    <row r="126" spans="1:27" ht="13.5" customHeight="1" x14ac:dyDescent="0.2">
      <c r="A126" s="105"/>
      <c r="B126" s="110"/>
      <c r="C126" s="105"/>
      <c r="D126" s="106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</row>
    <row r="127" spans="1:27" ht="13.5" customHeight="1" x14ac:dyDescent="0.2">
      <c r="A127" s="105"/>
      <c r="B127" s="110"/>
      <c r="C127" s="105"/>
      <c r="D127" s="106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</row>
    <row r="128" spans="1:27" ht="13.5" customHeight="1" x14ac:dyDescent="0.2">
      <c r="A128" s="105"/>
      <c r="B128" s="110"/>
      <c r="C128" s="105"/>
      <c r="D128" s="106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</row>
    <row r="129" spans="1:27" ht="13.5" customHeight="1" x14ac:dyDescent="0.2">
      <c r="A129" s="105"/>
      <c r="B129" s="110"/>
      <c r="C129" s="105"/>
      <c r="D129" s="106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</row>
    <row r="130" spans="1:27" ht="13.5" customHeight="1" x14ac:dyDescent="0.2">
      <c r="A130" s="105"/>
      <c r="B130" s="110"/>
      <c r="C130" s="105"/>
      <c r="D130" s="106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</row>
    <row r="131" spans="1:27" ht="13.5" customHeight="1" x14ac:dyDescent="0.2">
      <c r="A131" s="105"/>
      <c r="B131" s="110"/>
      <c r="C131" s="105"/>
      <c r="D131" s="106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</row>
    <row r="132" spans="1:27" ht="13.5" customHeight="1" x14ac:dyDescent="0.2">
      <c r="A132" s="105"/>
      <c r="B132" s="110"/>
      <c r="C132" s="105"/>
      <c r="D132" s="106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</row>
    <row r="133" spans="1:27" ht="13.5" customHeight="1" x14ac:dyDescent="0.2">
      <c r="A133" s="105"/>
      <c r="B133" s="110"/>
      <c r="C133" s="105"/>
      <c r="D133" s="106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</row>
    <row r="134" spans="1:27" ht="13.5" customHeight="1" x14ac:dyDescent="0.2">
      <c r="A134" s="105"/>
      <c r="B134" s="110"/>
      <c r="C134" s="105"/>
      <c r="D134" s="106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</row>
    <row r="135" spans="1:27" ht="13.5" customHeight="1" x14ac:dyDescent="0.2">
      <c r="A135" s="105"/>
      <c r="B135" s="110"/>
      <c r="C135" s="105"/>
      <c r="D135" s="106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</row>
    <row r="136" spans="1:27" ht="13.5" customHeight="1" x14ac:dyDescent="0.2">
      <c r="A136" s="105"/>
      <c r="B136" s="110"/>
      <c r="C136" s="105"/>
      <c r="D136" s="106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</row>
    <row r="137" spans="1:27" ht="13.5" customHeight="1" x14ac:dyDescent="0.2">
      <c r="A137" s="105"/>
      <c r="B137" s="110"/>
      <c r="C137" s="105"/>
      <c r="D137" s="106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</row>
    <row r="138" spans="1:27" ht="13.5" customHeight="1" x14ac:dyDescent="0.2">
      <c r="A138" s="105"/>
      <c r="B138" s="110"/>
      <c r="C138" s="105"/>
      <c r="D138" s="106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</row>
    <row r="139" spans="1:27" ht="13.5" customHeight="1" x14ac:dyDescent="0.2">
      <c r="A139" s="105"/>
      <c r="B139" s="110"/>
      <c r="C139" s="105"/>
      <c r="D139" s="106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</row>
    <row r="140" spans="1:27" ht="13.5" customHeight="1" x14ac:dyDescent="0.2">
      <c r="A140" s="105"/>
      <c r="B140" s="110"/>
      <c r="C140" s="105"/>
      <c r="D140" s="106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</row>
    <row r="141" spans="1:27" ht="13.5" customHeight="1" x14ac:dyDescent="0.2">
      <c r="A141" s="105"/>
      <c r="B141" s="110"/>
      <c r="C141" s="105"/>
      <c r="D141" s="106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</row>
    <row r="142" spans="1:27" ht="13.5" customHeight="1" x14ac:dyDescent="0.2">
      <c r="A142" s="105"/>
      <c r="B142" s="110"/>
      <c r="C142" s="105"/>
      <c r="D142" s="106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</row>
    <row r="143" spans="1:27" ht="13.5" customHeight="1" x14ac:dyDescent="0.2">
      <c r="A143" s="105"/>
      <c r="B143" s="110"/>
      <c r="C143" s="105"/>
      <c r="D143" s="106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</row>
    <row r="144" spans="1:27" ht="13.5" customHeight="1" x14ac:dyDescent="0.2">
      <c r="A144" s="105"/>
      <c r="B144" s="110"/>
      <c r="C144" s="105"/>
      <c r="D144" s="106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</row>
    <row r="145" spans="1:27" ht="13.5" customHeight="1" x14ac:dyDescent="0.2">
      <c r="A145" s="105"/>
      <c r="B145" s="110"/>
      <c r="C145" s="105"/>
      <c r="D145" s="106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</row>
    <row r="146" spans="1:27" ht="13.5" customHeight="1" x14ac:dyDescent="0.2">
      <c r="A146" s="105"/>
      <c r="B146" s="110"/>
      <c r="C146" s="105"/>
      <c r="D146" s="106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</row>
    <row r="147" spans="1:27" ht="13.5" customHeight="1" x14ac:dyDescent="0.2">
      <c r="A147" s="105"/>
      <c r="B147" s="110"/>
      <c r="C147" s="105"/>
      <c r="D147" s="106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</row>
    <row r="148" spans="1:27" ht="13.5" customHeight="1" x14ac:dyDescent="0.2">
      <c r="A148" s="105"/>
      <c r="B148" s="110"/>
      <c r="C148" s="105"/>
      <c r="D148" s="106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</row>
    <row r="149" spans="1:27" ht="13.5" customHeight="1" x14ac:dyDescent="0.2">
      <c r="A149" s="105"/>
      <c r="B149" s="110"/>
      <c r="C149" s="105"/>
      <c r="D149" s="106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</row>
    <row r="150" spans="1:27" ht="13.5" customHeight="1" x14ac:dyDescent="0.2">
      <c r="A150" s="105"/>
      <c r="B150" s="110"/>
      <c r="C150" s="105"/>
      <c r="D150" s="106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</row>
    <row r="151" spans="1:27" ht="13.5" customHeight="1" x14ac:dyDescent="0.2">
      <c r="A151" s="105"/>
      <c r="B151" s="110"/>
      <c r="C151" s="105"/>
      <c r="D151" s="106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</row>
    <row r="152" spans="1:27" ht="13.5" customHeight="1" x14ac:dyDescent="0.2">
      <c r="A152" s="105"/>
      <c r="B152" s="110"/>
      <c r="C152" s="105"/>
      <c r="D152" s="106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</row>
    <row r="153" spans="1:27" ht="13.5" customHeight="1" x14ac:dyDescent="0.2">
      <c r="A153" s="105"/>
      <c r="B153" s="110"/>
      <c r="C153" s="105"/>
      <c r="D153" s="106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</row>
    <row r="154" spans="1:27" ht="13.5" customHeight="1" x14ac:dyDescent="0.2">
      <c r="A154" s="105"/>
      <c r="B154" s="110"/>
      <c r="C154" s="105"/>
      <c r="D154" s="106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</row>
    <row r="155" spans="1:27" ht="13.5" customHeight="1" x14ac:dyDescent="0.2">
      <c r="A155" s="105"/>
      <c r="B155" s="110"/>
      <c r="C155" s="105"/>
      <c r="D155" s="106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</row>
    <row r="156" spans="1:27" ht="13.5" customHeight="1" x14ac:dyDescent="0.2">
      <c r="A156" s="105"/>
      <c r="B156" s="110"/>
      <c r="C156" s="105"/>
      <c r="D156" s="106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</row>
    <row r="157" spans="1:27" ht="13.5" customHeight="1" x14ac:dyDescent="0.2">
      <c r="A157" s="105"/>
      <c r="B157" s="110"/>
      <c r="C157" s="105"/>
      <c r="D157" s="106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</row>
    <row r="158" spans="1:27" ht="13.5" customHeight="1" x14ac:dyDescent="0.2">
      <c r="A158" s="105"/>
      <c r="B158" s="110"/>
      <c r="C158" s="105"/>
      <c r="D158" s="106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</row>
    <row r="159" spans="1:27" ht="13.5" customHeight="1" x14ac:dyDescent="0.2">
      <c r="A159" s="105"/>
      <c r="B159" s="110"/>
      <c r="C159" s="105"/>
      <c r="D159" s="106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</row>
    <row r="160" spans="1:27" ht="13.5" customHeight="1" x14ac:dyDescent="0.2">
      <c r="A160" s="105"/>
      <c r="B160" s="110"/>
      <c r="C160" s="105"/>
      <c r="D160" s="106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</row>
    <row r="161" spans="1:27" ht="13.5" customHeight="1" x14ac:dyDescent="0.2">
      <c r="A161" s="105"/>
      <c r="B161" s="110"/>
      <c r="C161" s="105"/>
      <c r="D161" s="106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</row>
    <row r="162" spans="1:27" ht="13.5" customHeight="1" x14ac:dyDescent="0.2">
      <c r="A162" s="105"/>
      <c r="B162" s="110"/>
      <c r="C162" s="105"/>
      <c r="D162" s="106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</row>
    <row r="163" spans="1:27" ht="13.5" customHeight="1" x14ac:dyDescent="0.2">
      <c r="A163" s="105"/>
      <c r="B163" s="110"/>
      <c r="C163" s="105"/>
      <c r="D163" s="106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</row>
    <row r="164" spans="1:27" ht="13.5" customHeight="1" x14ac:dyDescent="0.2">
      <c r="A164" s="105"/>
      <c r="B164" s="110"/>
      <c r="C164" s="105"/>
      <c r="D164" s="106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</row>
    <row r="165" spans="1:27" ht="13.5" customHeight="1" x14ac:dyDescent="0.2">
      <c r="A165" s="105"/>
      <c r="B165" s="110"/>
      <c r="C165" s="105"/>
      <c r="D165" s="106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</row>
    <row r="166" spans="1:27" ht="13.5" customHeight="1" x14ac:dyDescent="0.2">
      <c r="A166" s="105"/>
      <c r="B166" s="110"/>
      <c r="C166" s="105"/>
      <c r="D166" s="106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</row>
    <row r="167" spans="1:27" ht="13.5" customHeight="1" x14ac:dyDescent="0.2">
      <c r="A167" s="105"/>
      <c r="B167" s="110"/>
      <c r="C167" s="105"/>
      <c r="D167" s="106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</row>
    <row r="168" spans="1:27" ht="13.5" customHeight="1" x14ac:dyDescent="0.2">
      <c r="A168" s="105"/>
      <c r="B168" s="110"/>
      <c r="C168" s="105"/>
      <c r="D168" s="106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</row>
    <row r="169" spans="1:27" ht="13.5" customHeight="1" x14ac:dyDescent="0.2">
      <c r="A169" s="105"/>
      <c r="B169" s="110"/>
      <c r="C169" s="105"/>
      <c r="D169" s="106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</row>
    <row r="170" spans="1:27" ht="13.5" customHeight="1" x14ac:dyDescent="0.2">
      <c r="A170" s="105"/>
      <c r="B170" s="110"/>
      <c r="C170" s="105"/>
      <c r="D170" s="106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</row>
    <row r="171" spans="1:27" ht="13.5" customHeight="1" x14ac:dyDescent="0.2">
      <c r="A171" s="105"/>
      <c r="B171" s="110"/>
      <c r="C171" s="105"/>
      <c r="D171" s="106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</row>
    <row r="172" spans="1:27" ht="13.5" customHeight="1" x14ac:dyDescent="0.2">
      <c r="A172" s="105"/>
      <c r="B172" s="110"/>
      <c r="C172" s="105"/>
      <c r="D172" s="106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</row>
    <row r="173" spans="1:27" ht="13.5" customHeight="1" x14ac:dyDescent="0.2">
      <c r="A173" s="105"/>
      <c r="B173" s="110"/>
      <c r="C173" s="105"/>
      <c r="D173" s="106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</row>
    <row r="174" spans="1:27" ht="13.5" customHeight="1" x14ac:dyDescent="0.2">
      <c r="A174" s="105"/>
      <c r="B174" s="110"/>
      <c r="C174" s="105"/>
      <c r="D174" s="106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</row>
    <row r="175" spans="1:27" ht="13.5" customHeight="1" x14ac:dyDescent="0.2">
      <c r="A175" s="105"/>
      <c r="B175" s="110"/>
      <c r="C175" s="105"/>
      <c r="D175" s="106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</row>
    <row r="176" spans="1:27" ht="13.5" customHeight="1" x14ac:dyDescent="0.2">
      <c r="A176" s="105"/>
      <c r="B176" s="110"/>
      <c r="C176" s="105"/>
      <c r="D176" s="106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</row>
    <row r="177" spans="1:27" ht="13.5" customHeight="1" x14ac:dyDescent="0.2">
      <c r="A177" s="105"/>
      <c r="B177" s="110"/>
      <c r="C177" s="105"/>
      <c r="D177" s="106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</row>
    <row r="178" spans="1:27" ht="13.5" customHeight="1" x14ac:dyDescent="0.2">
      <c r="A178" s="105"/>
      <c r="B178" s="110"/>
      <c r="C178" s="105"/>
      <c r="D178" s="106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</row>
    <row r="179" spans="1:27" ht="13.5" customHeight="1" x14ac:dyDescent="0.2">
      <c r="A179" s="105"/>
      <c r="B179" s="110"/>
      <c r="C179" s="105"/>
      <c r="D179" s="106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</row>
    <row r="180" spans="1:27" ht="13.5" customHeight="1" x14ac:dyDescent="0.2">
      <c r="A180" s="105"/>
      <c r="B180" s="110"/>
      <c r="C180" s="105"/>
      <c r="D180" s="106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</row>
    <row r="181" spans="1:27" ht="13.5" customHeight="1" x14ac:dyDescent="0.2">
      <c r="A181" s="105"/>
      <c r="B181" s="110"/>
      <c r="C181" s="105"/>
      <c r="D181" s="106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</row>
    <row r="182" spans="1:27" ht="13.5" customHeight="1" x14ac:dyDescent="0.2">
      <c r="A182" s="105"/>
      <c r="B182" s="110"/>
      <c r="C182" s="105"/>
      <c r="D182" s="106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</row>
    <row r="183" spans="1:27" ht="13.5" customHeight="1" x14ac:dyDescent="0.2">
      <c r="A183" s="105"/>
      <c r="B183" s="110"/>
      <c r="C183" s="105"/>
      <c r="D183" s="106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</row>
    <row r="184" spans="1:27" ht="13.5" customHeight="1" x14ac:dyDescent="0.2">
      <c r="A184" s="105"/>
      <c r="B184" s="110"/>
      <c r="C184" s="105"/>
      <c r="D184" s="106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</row>
    <row r="185" spans="1:27" ht="13.5" customHeight="1" x14ac:dyDescent="0.2">
      <c r="A185" s="105"/>
      <c r="B185" s="110"/>
      <c r="C185" s="105"/>
      <c r="D185" s="106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</row>
    <row r="186" spans="1:27" ht="13.5" customHeight="1" x14ac:dyDescent="0.2">
      <c r="A186" s="105"/>
      <c r="B186" s="110"/>
      <c r="C186" s="105"/>
      <c r="D186" s="106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</row>
    <row r="187" spans="1:27" ht="13.5" customHeight="1" x14ac:dyDescent="0.2">
      <c r="A187" s="105"/>
      <c r="B187" s="110"/>
      <c r="C187" s="105"/>
      <c r="D187" s="106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</row>
    <row r="188" spans="1:27" ht="13.5" customHeight="1" x14ac:dyDescent="0.2">
      <c r="A188" s="105"/>
      <c r="B188" s="110"/>
      <c r="C188" s="105"/>
      <c r="D188" s="106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</row>
    <row r="189" spans="1:27" ht="13.5" customHeight="1" x14ac:dyDescent="0.2">
      <c r="A189" s="105"/>
      <c r="B189" s="110"/>
      <c r="C189" s="105"/>
      <c r="D189" s="106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</row>
    <row r="190" spans="1:27" ht="13.5" customHeight="1" x14ac:dyDescent="0.2">
      <c r="A190" s="105"/>
      <c r="B190" s="110"/>
      <c r="C190" s="105"/>
      <c r="D190" s="106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</row>
    <row r="191" spans="1:27" ht="13.5" customHeight="1" x14ac:dyDescent="0.2">
      <c r="A191" s="105"/>
      <c r="B191" s="110"/>
      <c r="C191" s="105"/>
      <c r="D191" s="106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</row>
    <row r="192" spans="1:27" ht="13.5" customHeight="1" x14ac:dyDescent="0.2">
      <c r="A192" s="105"/>
      <c r="B192" s="110"/>
      <c r="C192" s="105"/>
      <c r="D192" s="106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</row>
    <row r="193" spans="1:27" ht="13.5" customHeight="1" x14ac:dyDescent="0.2">
      <c r="A193" s="105"/>
      <c r="B193" s="110"/>
      <c r="C193" s="105"/>
      <c r="D193" s="106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</row>
    <row r="194" spans="1:27" ht="13.5" customHeight="1" x14ac:dyDescent="0.2">
      <c r="A194" s="105"/>
      <c r="B194" s="110"/>
      <c r="C194" s="105"/>
      <c r="D194" s="106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</row>
    <row r="195" spans="1:27" ht="13.5" customHeight="1" x14ac:dyDescent="0.2">
      <c r="A195" s="105"/>
      <c r="B195" s="110"/>
      <c r="C195" s="105"/>
      <c r="D195" s="106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</row>
    <row r="196" spans="1:27" ht="13.5" customHeight="1" x14ac:dyDescent="0.2">
      <c r="A196" s="105"/>
      <c r="B196" s="110"/>
      <c r="C196" s="105"/>
      <c r="D196" s="106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</row>
    <row r="197" spans="1:27" ht="13.5" customHeight="1" x14ac:dyDescent="0.2">
      <c r="A197" s="105"/>
      <c r="B197" s="110"/>
      <c r="C197" s="105"/>
      <c r="D197" s="106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</row>
    <row r="198" spans="1:27" ht="13.5" customHeight="1" x14ac:dyDescent="0.2">
      <c r="A198" s="105"/>
      <c r="B198" s="110"/>
      <c r="C198" s="105"/>
      <c r="D198" s="106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</row>
    <row r="199" spans="1:27" ht="13.5" customHeight="1" x14ac:dyDescent="0.2">
      <c r="A199" s="105"/>
      <c r="B199" s="110"/>
      <c r="C199" s="105"/>
      <c r="D199" s="106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</row>
    <row r="200" spans="1:27" ht="13.5" customHeight="1" x14ac:dyDescent="0.2">
      <c r="A200" s="105"/>
      <c r="B200" s="110"/>
      <c r="C200" s="105"/>
      <c r="D200" s="106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</row>
    <row r="201" spans="1:27" ht="13.5" customHeight="1" x14ac:dyDescent="0.2">
      <c r="A201" s="105"/>
      <c r="B201" s="110"/>
      <c r="C201" s="105"/>
      <c r="D201" s="106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</row>
    <row r="202" spans="1:27" ht="13.5" customHeight="1" x14ac:dyDescent="0.2">
      <c r="A202" s="105"/>
      <c r="B202" s="110"/>
      <c r="C202" s="105"/>
      <c r="D202" s="106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</row>
    <row r="203" spans="1:27" ht="13.5" customHeight="1" x14ac:dyDescent="0.2">
      <c r="A203" s="105"/>
      <c r="B203" s="110"/>
      <c r="C203" s="105"/>
      <c r="D203" s="106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</row>
    <row r="204" spans="1:27" ht="13.5" customHeight="1" x14ac:dyDescent="0.2">
      <c r="A204" s="105"/>
      <c r="B204" s="110"/>
      <c r="C204" s="105"/>
      <c r="D204" s="106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</row>
    <row r="205" spans="1:27" ht="13.5" customHeight="1" x14ac:dyDescent="0.2">
      <c r="A205" s="105"/>
      <c r="B205" s="110"/>
      <c r="C205" s="105"/>
      <c r="D205" s="106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</row>
    <row r="206" spans="1:27" ht="13.5" customHeight="1" x14ac:dyDescent="0.2">
      <c r="A206" s="105"/>
      <c r="B206" s="110"/>
      <c r="C206" s="105"/>
      <c r="D206" s="106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</row>
    <row r="207" spans="1:27" ht="13.5" customHeight="1" x14ac:dyDescent="0.2">
      <c r="A207" s="105"/>
      <c r="B207" s="110"/>
      <c r="C207" s="105"/>
      <c r="D207" s="106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</row>
    <row r="208" spans="1:27" ht="13.5" customHeight="1" x14ac:dyDescent="0.2">
      <c r="A208" s="105"/>
      <c r="B208" s="110"/>
      <c r="C208" s="105"/>
      <c r="D208" s="106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</row>
    <row r="209" spans="1:27" ht="13.5" customHeight="1" x14ac:dyDescent="0.2">
      <c r="A209" s="105"/>
      <c r="B209" s="110"/>
      <c r="C209" s="105"/>
      <c r="D209" s="106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</row>
    <row r="210" spans="1:27" ht="13.5" customHeight="1" x14ac:dyDescent="0.2">
      <c r="A210" s="105"/>
      <c r="B210" s="110"/>
      <c r="C210" s="105"/>
      <c r="D210" s="106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</row>
    <row r="211" spans="1:27" ht="13.5" customHeight="1" x14ac:dyDescent="0.2">
      <c r="A211" s="105"/>
      <c r="B211" s="110"/>
      <c r="C211" s="105"/>
      <c r="D211" s="106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</row>
    <row r="212" spans="1:27" ht="13.5" customHeight="1" x14ac:dyDescent="0.2">
      <c r="A212" s="105"/>
      <c r="B212" s="110"/>
      <c r="C212" s="105"/>
      <c r="D212" s="106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</row>
    <row r="213" spans="1:27" ht="13.5" customHeight="1" x14ac:dyDescent="0.2">
      <c r="A213" s="105"/>
      <c r="B213" s="110"/>
      <c r="C213" s="105"/>
      <c r="D213" s="106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</row>
    <row r="214" spans="1:27" ht="13.5" customHeight="1" x14ac:dyDescent="0.2">
      <c r="A214" s="105"/>
      <c r="B214" s="110"/>
      <c r="C214" s="105"/>
      <c r="D214" s="106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</row>
    <row r="215" spans="1:27" ht="13.5" customHeight="1" x14ac:dyDescent="0.2">
      <c r="A215" s="105"/>
      <c r="B215" s="110"/>
      <c r="C215" s="105"/>
      <c r="D215" s="106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</row>
    <row r="216" spans="1:27" ht="13.5" customHeight="1" x14ac:dyDescent="0.2">
      <c r="A216" s="105"/>
      <c r="B216" s="110"/>
      <c r="C216" s="105"/>
      <c r="D216" s="106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</row>
    <row r="217" spans="1:27" ht="13.5" customHeight="1" x14ac:dyDescent="0.2">
      <c r="A217" s="105"/>
      <c r="B217" s="110"/>
      <c r="C217" s="105"/>
      <c r="D217" s="106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</row>
    <row r="218" spans="1:27" ht="13.5" customHeight="1" x14ac:dyDescent="0.2">
      <c r="A218" s="105"/>
      <c r="B218" s="110"/>
      <c r="C218" s="105"/>
      <c r="D218" s="106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</row>
    <row r="219" spans="1:27" ht="13.5" customHeight="1" x14ac:dyDescent="0.2">
      <c r="A219" s="105"/>
      <c r="B219" s="110"/>
      <c r="C219" s="105"/>
      <c r="D219" s="106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</row>
    <row r="220" spans="1:27" ht="13.5" customHeight="1" x14ac:dyDescent="0.2">
      <c r="A220" s="105"/>
      <c r="B220" s="110"/>
      <c r="C220" s="105"/>
      <c r="D220" s="106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</row>
    <row r="221" spans="1:27" ht="13.5" customHeight="1" x14ac:dyDescent="0.2">
      <c r="A221" s="105"/>
      <c r="B221" s="110"/>
      <c r="C221" s="105"/>
      <c r="D221" s="106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</row>
    <row r="222" spans="1:27" ht="13.5" customHeight="1" x14ac:dyDescent="0.2">
      <c r="A222" s="105"/>
      <c r="B222" s="110"/>
      <c r="C222" s="105"/>
      <c r="D222" s="106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</row>
    <row r="223" spans="1:27" ht="13.5" customHeight="1" x14ac:dyDescent="0.2">
      <c r="A223" s="105"/>
      <c r="B223" s="110"/>
      <c r="C223" s="105"/>
      <c r="D223" s="106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</row>
    <row r="224" spans="1:27" ht="13.5" customHeight="1" x14ac:dyDescent="0.2">
      <c r="A224" s="105"/>
      <c r="B224" s="110"/>
      <c r="C224" s="105"/>
      <c r="D224" s="106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</row>
    <row r="225" spans="1:27" ht="13.5" customHeight="1" x14ac:dyDescent="0.2">
      <c r="A225" s="105"/>
      <c r="B225" s="110"/>
      <c r="C225" s="105"/>
      <c r="D225" s="106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</row>
    <row r="226" spans="1:27" ht="13.5" customHeight="1" x14ac:dyDescent="0.2">
      <c r="A226" s="105"/>
      <c r="B226" s="110"/>
      <c r="C226" s="105"/>
      <c r="D226" s="106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</row>
    <row r="227" spans="1:27" ht="13.5" customHeight="1" x14ac:dyDescent="0.2">
      <c r="A227" s="105"/>
      <c r="B227" s="110"/>
      <c r="C227" s="105"/>
      <c r="D227" s="106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</row>
    <row r="228" spans="1:27" ht="13.5" customHeight="1" x14ac:dyDescent="0.2">
      <c r="A228" s="105"/>
      <c r="B228" s="110"/>
      <c r="C228" s="105"/>
      <c r="D228" s="106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</row>
    <row r="229" spans="1:27" ht="13.5" customHeight="1" x14ac:dyDescent="0.2">
      <c r="A229" s="105"/>
      <c r="B229" s="110"/>
      <c r="C229" s="105"/>
      <c r="D229" s="106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</row>
    <row r="230" spans="1:27" ht="13.5" customHeight="1" x14ac:dyDescent="0.2">
      <c r="A230" s="105"/>
      <c r="B230" s="110"/>
      <c r="C230" s="105"/>
      <c r="D230" s="106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</row>
    <row r="231" spans="1:27" ht="13.5" customHeight="1" x14ac:dyDescent="0.2">
      <c r="A231" s="105"/>
      <c r="B231" s="110"/>
      <c r="C231" s="105"/>
      <c r="D231" s="106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</row>
    <row r="232" spans="1:27" ht="13.5" customHeight="1" x14ac:dyDescent="0.2">
      <c r="A232" s="105"/>
      <c r="B232" s="110"/>
      <c r="C232" s="105"/>
      <c r="D232" s="106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</row>
    <row r="233" spans="1:27" ht="13.5" customHeight="1" x14ac:dyDescent="0.2">
      <c r="A233" s="105"/>
      <c r="B233" s="110"/>
      <c r="C233" s="105"/>
      <c r="D233" s="106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</row>
    <row r="234" spans="1:27" ht="13.5" customHeight="1" x14ac:dyDescent="0.2">
      <c r="A234" s="105"/>
      <c r="B234" s="110"/>
      <c r="C234" s="105"/>
      <c r="D234" s="106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</row>
    <row r="235" spans="1:27" ht="13.5" customHeight="1" x14ac:dyDescent="0.2">
      <c r="A235" s="105"/>
      <c r="B235" s="110"/>
      <c r="C235" s="105"/>
      <c r="D235" s="106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</row>
    <row r="236" spans="1:27" ht="13.5" customHeight="1" x14ac:dyDescent="0.2">
      <c r="A236" s="105"/>
      <c r="B236" s="110"/>
      <c r="C236" s="105"/>
      <c r="D236" s="106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</row>
    <row r="237" spans="1:27" ht="13.5" customHeight="1" x14ac:dyDescent="0.2">
      <c r="A237" s="105"/>
      <c r="B237" s="110"/>
      <c r="C237" s="105"/>
      <c r="D237" s="106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</row>
    <row r="238" spans="1:27" ht="13.5" customHeight="1" x14ac:dyDescent="0.2">
      <c r="A238" s="105"/>
      <c r="B238" s="110"/>
      <c r="C238" s="105"/>
      <c r="D238" s="106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</row>
    <row r="239" spans="1:27" ht="13.5" customHeight="1" x14ac:dyDescent="0.2">
      <c r="A239" s="105"/>
      <c r="B239" s="110"/>
      <c r="C239" s="105"/>
      <c r="D239" s="106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</row>
    <row r="240" spans="1:27" ht="13.5" customHeight="1" x14ac:dyDescent="0.2">
      <c r="A240" s="105"/>
      <c r="B240" s="110"/>
      <c r="C240" s="105"/>
      <c r="D240" s="106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</row>
    <row r="241" spans="1:27" ht="13.5" customHeight="1" x14ac:dyDescent="0.2">
      <c r="A241" s="105"/>
      <c r="B241" s="110"/>
      <c r="C241" s="105"/>
      <c r="D241" s="106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</row>
    <row r="242" spans="1:27" ht="13.5" customHeight="1" x14ac:dyDescent="0.2">
      <c r="A242" s="105"/>
      <c r="B242" s="110"/>
      <c r="C242" s="105"/>
      <c r="D242" s="106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</row>
    <row r="243" spans="1:27" ht="13.5" customHeight="1" x14ac:dyDescent="0.2">
      <c r="A243" s="105"/>
      <c r="B243" s="110"/>
      <c r="C243" s="105"/>
      <c r="D243" s="106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</row>
    <row r="244" spans="1:27" ht="13.5" customHeight="1" x14ac:dyDescent="0.2">
      <c r="A244" s="105"/>
      <c r="B244" s="110"/>
      <c r="C244" s="105"/>
      <c r="D244" s="106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</row>
    <row r="245" spans="1:27" ht="13.5" customHeight="1" x14ac:dyDescent="0.2">
      <c r="A245" s="105"/>
      <c r="B245" s="110"/>
      <c r="C245" s="105"/>
      <c r="D245" s="106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</row>
    <row r="246" spans="1:27" ht="13.5" customHeight="1" x14ac:dyDescent="0.2">
      <c r="A246" s="105"/>
      <c r="B246" s="110"/>
      <c r="C246" s="105"/>
      <c r="D246" s="106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</row>
    <row r="247" spans="1:27" ht="13.5" customHeight="1" x14ac:dyDescent="0.2">
      <c r="A247" s="105"/>
      <c r="B247" s="110"/>
      <c r="C247" s="105"/>
      <c r="D247" s="106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</row>
    <row r="248" spans="1:27" ht="13.5" customHeight="1" x14ac:dyDescent="0.2">
      <c r="A248" s="105"/>
      <c r="B248" s="110"/>
      <c r="C248" s="105"/>
      <c r="D248" s="106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</row>
    <row r="249" spans="1:27" ht="13.5" customHeight="1" x14ac:dyDescent="0.2">
      <c r="A249" s="105"/>
      <c r="B249" s="110"/>
      <c r="C249" s="105"/>
      <c r="D249" s="106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</row>
    <row r="250" spans="1:27" ht="13.5" customHeight="1" x14ac:dyDescent="0.2">
      <c r="A250" s="105"/>
      <c r="B250" s="110"/>
      <c r="C250" s="105"/>
      <c r="D250" s="106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</row>
    <row r="251" spans="1:27" ht="13.5" customHeight="1" x14ac:dyDescent="0.2">
      <c r="A251" s="105"/>
      <c r="B251" s="110"/>
      <c r="C251" s="105"/>
      <c r="D251" s="106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</row>
    <row r="252" spans="1:27" ht="13.5" customHeight="1" x14ac:dyDescent="0.2">
      <c r="A252" s="105"/>
      <c r="B252" s="110"/>
      <c r="C252" s="105"/>
      <c r="D252" s="106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</row>
    <row r="253" spans="1:27" ht="13.5" customHeight="1" x14ac:dyDescent="0.2">
      <c r="A253" s="105"/>
      <c r="B253" s="110"/>
      <c r="C253" s="105"/>
      <c r="D253" s="106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</row>
    <row r="254" spans="1:27" ht="13.5" customHeight="1" x14ac:dyDescent="0.2">
      <c r="A254" s="105"/>
      <c r="B254" s="110"/>
      <c r="C254" s="105"/>
      <c r="D254" s="106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</row>
    <row r="255" spans="1:27" ht="13.5" customHeight="1" x14ac:dyDescent="0.2">
      <c r="A255" s="105"/>
      <c r="B255" s="110"/>
      <c r="C255" s="105"/>
      <c r="D255" s="106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</row>
    <row r="256" spans="1:27" ht="13.5" customHeight="1" x14ac:dyDescent="0.2">
      <c r="A256" s="105"/>
      <c r="B256" s="110"/>
      <c r="C256" s="105"/>
      <c r="D256" s="106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</row>
    <row r="257" spans="1:27" ht="13.5" customHeight="1" x14ac:dyDescent="0.2">
      <c r="A257" s="105"/>
      <c r="B257" s="110"/>
      <c r="C257" s="105"/>
      <c r="D257" s="106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</row>
    <row r="258" spans="1:27" ht="13.5" customHeight="1" x14ac:dyDescent="0.2">
      <c r="A258" s="105"/>
      <c r="B258" s="110"/>
      <c r="C258" s="105"/>
      <c r="D258" s="106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</row>
    <row r="259" spans="1:27" ht="13.5" customHeight="1" x14ac:dyDescent="0.2">
      <c r="A259" s="105"/>
      <c r="B259" s="110"/>
      <c r="C259" s="105"/>
      <c r="D259" s="106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</row>
    <row r="260" spans="1:27" ht="13.5" customHeight="1" x14ac:dyDescent="0.2">
      <c r="A260" s="105"/>
      <c r="B260" s="110"/>
      <c r="C260" s="105"/>
      <c r="D260" s="106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</row>
    <row r="261" spans="1:27" ht="13.5" customHeight="1" x14ac:dyDescent="0.2">
      <c r="A261" s="105"/>
      <c r="B261" s="110"/>
      <c r="C261" s="105"/>
      <c r="D261" s="106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</row>
    <row r="262" spans="1:27" ht="13.5" customHeight="1" x14ac:dyDescent="0.2">
      <c r="A262" s="105"/>
      <c r="B262" s="110"/>
      <c r="C262" s="105"/>
      <c r="D262" s="106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</row>
    <row r="263" spans="1:27" ht="13.5" customHeight="1" x14ac:dyDescent="0.2">
      <c r="A263" s="105"/>
      <c r="B263" s="110"/>
      <c r="C263" s="105"/>
      <c r="D263" s="106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</row>
    <row r="264" spans="1:27" ht="13.5" customHeight="1" x14ac:dyDescent="0.2">
      <c r="A264" s="105"/>
      <c r="B264" s="110"/>
      <c r="C264" s="105"/>
      <c r="D264" s="106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</row>
    <row r="265" spans="1:27" ht="13.5" customHeight="1" x14ac:dyDescent="0.2">
      <c r="A265" s="105"/>
      <c r="B265" s="110"/>
      <c r="C265" s="105"/>
      <c r="D265" s="106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</row>
    <row r="266" spans="1:27" ht="13.5" customHeight="1" x14ac:dyDescent="0.2">
      <c r="A266" s="105"/>
      <c r="B266" s="110"/>
      <c r="C266" s="105"/>
      <c r="D266" s="106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</row>
    <row r="267" spans="1:27" ht="13.5" customHeight="1" x14ac:dyDescent="0.2">
      <c r="A267" s="105"/>
      <c r="B267" s="110"/>
      <c r="C267" s="105"/>
      <c r="D267" s="106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</row>
    <row r="268" spans="1:27" ht="13.5" customHeight="1" x14ac:dyDescent="0.2">
      <c r="A268" s="105"/>
      <c r="B268" s="110"/>
      <c r="C268" s="105"/>
      <c r="D268" s="106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</row>
    <row r="269" spans="1:27" ht="13.5" customHeight="1" x14ac:dyDescent="0.2">
      <c r="A269" s="105"/>
      <c r="B269" s="110"/>
      <c r="C269" s="105"/>
      <c r="D269" s="106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</row>
    <row r="270" spans="1:27" ht="13.5" customHeight="1" x14ac:dyDescent="0.2">
      <c r="A270" s="105"/>
      <c r="B270" s="110"/>
      <c r="C270" s="105"/>
      <c r="D270" s="106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</row>
    <row r="271" spans="1:27" ht="13.5" customHeight="1" x14ac:dyDescent="0.2">
      <c r="A271" s="105"/>
      <c r="B271" s="110"/>
      <c r="C271" s="105"/>
      <c r="D271" s="106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</row>
    <row r="272" spans="1:27" ht="13.5" customHeight="1" x14ac:dyDescent="0.2">
      <c r="A272" s="105"/>
      <c r="B272" s="110"/>
      <c r="C272" s="105"/>
      <c r="D272" s="106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</row>
    <row r="273" spans="1:27" ht="13.5" customHeight="1" x14ac:dyDescent="0.2">
      <c r="A273" s="105"/>
      <c r="B273" s="110"/>
      <c r="C273" s="105"/>
      <c r="D273" s="106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</row>
    <row r="274" spans="1:27" ht="13.5" customHeight="1" x14ac:dyDescent="0.2">
      <c r="A274" s="105"/>
      <c r="B274" s="110"/>
      <c r="C274" s="105"/>
      <c r="D274" s="106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</row>
    <row r="275" spans="1:27" ht="13.5" customHeight="1" x14ac:dyDescent="0.2">
      <c r="A275" s="105"/>
      <c r="B275" s="110"/>
      <c r="C275" s="105"/>
      <c r="D275" s="106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</row>
    <row r="276" spans="1:27" ht="13.5" customHeight="1" x14ac:dyDescent="0.2">
      <c r="A276" s="105"/>
      <c r="B276" s="110"/>
      <c r="C276" s="105"/>
      <c r="D276" s="106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</row>
    <row r="277" spans="1:27" ht="13.5" customHeight="1" x14ac:dyDescent="0.2">
      <c r="A277" s="105"/>
      <c r="B277" s="110"/>
      <c r="C277" s="105"/>
      <c r="D277" s="106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</row>
    <row r="278" spans="1:27" ht="13.5" customHeight="1" x14ac:dyDescent="0.2">
      <c r="A278" s="105"/>
      <c r="B278" s="110"/>
      <c r="C278" s="105"/>
      <c r="D278" s="106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</row>
    <row r="279" spans="1:27" ht="13.5" customHeight="1" x14ac:dyDescent="0.2">
      <c r="A279" s="105"/>
      <c r="B279" s="110"/>
      <c r="C279" s="105"/>
      <c r="D279" s="106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</row>
    <row r="280" spans="1:27" ht="13.5" customHeight="1" x14ac:dyDescent="0.2">
      <c r="A280" s="105"/>
      <c r="B280" s="110"/>
      <c r="C280" s="105"/>
      <c r="D280" s="106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</row>
    <row r="281" spans="1:27" ht="13.5" customHeight="1" x14ac:dyDescent="0.2">
      <c r="A281" s="105"/>
      <c r="B281" s="110"/>
      <c r="C281" s="105"/>
      <c r="D281" s="106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</row>
    <row r="282" spans="1:27" ht="13.5" customHeight="1" x14ac:dyDescent="0.2">
      <c r="A282" s="105"/>
      <c r="B282" s="110"/>
      <c r="C282" s="105"/>
      <c r="D282" s="106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</row>
    <row r="283" spans="1:27" ht="13.5" customHeight="1" x14ac:dyDescent="0.2">
      <c r="A283" s="105"/>
      <c r="B283" s="110"/>
      <c r="C283" s="105"/>
      <c r="D283" s="106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</row>
    <row r="284" spans="1:27" ht="13.5" customHeight="1" x14ac:dyDescent="0.2">
      <c r="A284" s="105"/>
      <c r="B284" s="110"/>
      <c r="C284" s="105"/>
      <c r="D284" s="106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</row>
    <row r="285" spans="1:27" ht="13.5" customHeight="1" x14ac:dyDescent="0.2">
      <c r="A285" s="105"/>
      <c r="B285" s="110"/>
      <c r="C285" s="105"/>
      <c r="D285" s="106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</row>
    <row r="286" spans="1:27" ht="13.5" customHeight="1" x14ac:dyDescent="0.2">
      <c r="A286" s="105"/>
      <c r="B286" s="110"/>
      <c r="C286" s="105"/>
      <c r="D286" s="106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</row>
    <row r="287" spans="1:27" ht="13.5" customHeight="1" x14ac:dyDescent="0.2">
      <c r="A287" s="105"/>
      <c r="B287" s="110"/>
      <c r="C287" s="105"/>
      <c r="D287" s="106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</row>
    <row r="288" spans="1:27" ht="13.5" customHeight="1" x14ac:dyDescent="0.2">
      <c r="A288" s="105"/>
      <c r="B288" s="110"/>
      <c r="C288" s="105"/>
      <c r="D288" s="106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</row>
    <row r="289" spans="1:27" ht="13.5" customHeight="1" x14ac:dyDescent="0.2">
      <c r="A289" s="105"/>
      <c r="B289" s="110"/>
      <c r="C289" s="105"/>
      <c r="D289" s="106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</row>
    <row r="290" spans="1:27" ht="13.5" customHeight="1" x14ac:dyDescent="0.2">
      <c r="A290" s="105"/>
      <c r="B290" s="110"/>
      <c r="C290" s="105"/>
      <c r="D290" s="106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</row>
    <row r="291" spans="1:27" ht="13.5" customHeight="1" x14ac:dyDescent="0.2">
      <c r="A291" s="105"/>
      <c r="B291" s="110"/>
      <c r="C291" s="105"/>
      <c r="D291" s="106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</row>
    <row r="292" spans="1:27" ht="13.5" customHeight="1" x14ac:dyDescent="0.2">
      <c r="A292" s="105"/>
      <c r="B292" s="110"/>
      <c r="C292" s="105"/>
      <c r="D292" s="106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</row>
    <row r="293" spans="1:27" ht="13.5" customHeight="1" x14ac:dyDescent="0.2">
      <c r="A293" s="105"/>
      <c r="B293" s="110"/>
      <c r="C293" s="105"/>
      <c r="D293" s="106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</row>
    <row r="294" spans="1:27" ht="13.5" customHeight="1" x14ac:dyDescent="0.2">
      <c r="A294" s="105"/>
      <c r="B294" s="110"/>
      <c r="C294" s="105"/>
      <c r="D294" s="106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</row>
    <row r="295" spans="1:27" ht="13.5" customHeight="1" x14ac:dyDescent="0.2">
      <c r="A295" s="105"/>
      <c r="B295" s="110"/>
      <c r="C295" s="105"/>
      <c r="D295" s="106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</row>
    <row r="296" spans="1:27" ht="13.5" customHeight="1" x14ac:dyDescent="0.2">
      <c r="A296" s="105"/>
      <c r="B296" s="110"/>
      <c r="C296" s="105"/>
      <c r="D296" s="106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</row>
    <row r="297" spans="1:27" ht="13.5" customHeight="1" x14ac:dyDescent="0.2">
      <c r="A297" s="105"/>
      <c r="B297" s="110"/>
      <c r="C297" s="105"/>
      <c r="D297" s="106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</row>
    <row r="298" spans="1:27" ht="13.5" customHeight="1" x14ac:dyDescent="0.2">
      <c r="A298" s="105"/>
      <c r="B298" s="110"/>
      <c r="C298" s="105"/>
      <c r="D298" s="106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</row>
    <row r="299" spans="1:27" ht="13.5" customHeight="1" x14ac:dyDescent="0.2">
      <c r="A299" s="105"/>
      <c r="B299" s="110"/>
      <c r="C299" s="105"/>
      <c r="D299" s="106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</row>
    <row r="300" spans="1:27" ht="13.5" customHeight="1" x14ac:dyDescent="0.2">
      <c r="A300" s="105"/>
      <c r="B300" s="110"/>
      <c r="C300" s="105"/>
      <c r="D300" s="106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</row>
    <row r="301" spans="1:27" ht="13.5" customHeight="1" x14ac:dyDescent="0.2">
      <c r="A301" s="105"/>
      <c r="B301" s="110"/>
      <c r="C301" s="105"/>
      <c r="D301" s="106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</row>
    <row r="302" spans="1:27" ht="13.5" customHeight="1" x14ac:dyDescent="0.2">
      <c r="A302" s="105"/>
      <c r="B302" s="110"/>
      <c r="C302" s="105"/>
      <c r="D302" s="106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</row>
    <row r="303" spans="1:27" ht="13.5" customHeight="1" x14ac:dyDescent="0.2">
      <c r="A303" s="105"/>
      <c r="B303" s="110"/>
      <c r="C303" s="105"/>
      <c r="D303" s="106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</row>
    <row r="304" spans="1:27" ht="13.5" customHeight="1" x14ac:dyDescent="0.2">
      <c r="A304" s="105"/>
      <c r="B304" s="110"/>
      <c r="C304" s="105"/>
      <c r="D304" s="106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</row>
    <row r="305" spans="1:27" ht="13.5" customHeight="1" x14ac:dyDescent="0.2">
      <c r="A305" s="105"/>
      <c r="B305" s="110"/>
      <c r="C305" s="105"/>
      <c r="D305" s="106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</row>
    <row r="306" spans="1:27" ht="13.5" customHeight="1" x14ac:dyDescent="0.2">
      <c r="A306" s="105"/>
      <c r="B306" s="110"/>
      <c r="C306" s="105"/>
      <c r="D306" s="106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</row>
    <row r="307" spans="1:27" ht="13.5" customHeight="1" x14ac:dyDescent="0.2">
      <c r="A307" s="105"/>
      <c r="B307" s="110"/>
      <c r="C307" s="105"/>
      <c r="D307" s="106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</row>
    <row r="308" spans="1:27" ht="13.5" customHeight="1" x14ac:dyDescent="0.2">
      <c r="A308" s="105"/>
      <c r="B308" s="110"/>
      <c r="C308" s="105"/>
      <c r="D308" s="106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</row>
    <row r="309" spans="1:27" ht="13.5" customHeight="1" x14ac:dyDescent="0.2">
      <c r="A309" s="105"/>
      <c r="B309" s="110"/>
      <c r="C309" s="105"/>
      <c r="D309" s="106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</row>
    <row r="310" spans="1:27" ht="13.5" customHeight="1" x14ac:dyDescent="0.2">
      <c r="A310" s="105"/>
      <c r="B310" s="110"/>
      <c r="C310" s="105"/>
      <c r="D310" s="106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</row>
    <row r="311" spans="1:27" ht="13.5" customHeight="1" x14ac:dyDescent="0.2">
      <c r="A311" s="105"/>
      <c r="B311" s="110"/>
      <c r="C311" s="105"/>
      <c r="D311" s="106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</row>
    <row r="312" spans="1:27" ht="13.5" customHeight="1" x14ac:dyDescent="0.2">
      <c r="A312" s="105"/>
      <c r="B312" s="110"/>
      <c r="C312" s="105"/>
      <c r="D312" s="106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</row>
    <row r="313" spans="1:27" ht="13.5" customHeight="1" x14ac:dyDescent="0.2">
      <c r="A313" s="105"/>
      <c r="B313" s="110"/>
      <c r="C313" s="105"/>
      <c r="D313" s="106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</row>
    <row r="314" spans="1:27" ht="13.5" customHeight="1" x14ac:dyDescent="0.2">
      <c r="A314" s="105"/>
      <c r="B314" s="110"/>
      <c r="C314" s="105"/>
      <c r="D314" s="106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</row>
    <row r="315" spans="1:27" ht="13.5" customHeight="1" x14ac:dyDescent="0.2">
      <c r="A315" s="105"/>
      <c r="B315" s="110"/>
      <c r="C315" s="105"/>
      <c r="D315" s="106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</row>
    <row r="316" spans="1:27" ht="13.5" customHeight="1" x14ac:dyDescent="0.2">
      <c r="A316" s="105"/>
      <c r="B316" s="110"/>
      <c r="C316" s="105"/>
      <c r="D316" s="106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</row>
    <row r="317" spans="1:27" ht="13.5" customHeight="1" x14ac:dyDescent="0.2">
      <c r="A317" s="105"/>
      <c r="B317" s="110"/>
      <c r="C317" s="105"/>
      <c r="D317" s="106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</row>
    <row r="318" spans="1:27" ht="13.5" customHeight="1" x14ac:dyDescent="0.2">
      <c r="A318" s="105"/>
      <c r="B318" s="110"/>
      <c r="C318" s="105"/>
      <c r="D318" s="106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</row>
    <row r="319" spans="1:27" ht="13.5" customHeight="1" x14ac:dyDescent="0.2">
      <c r="A319" s="105"/>
      <c r="B319" s="110"/>
      <c r="C319" s="105"/>
      <c r="D319" s="106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</row>
    <row r="320" spans="1:27" ht="13.5" customHeight="1" x14ac:dyDescent="0.2">
      <c r="A320" s="105"/>
      <c r="B320" s="110"/>
      <c r="C320" s="105"/>
      <c r="D320" s="106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</row>
    <row r="321" spans="1:27" ht="13.5" customHeight="1" x14ac:dyDescent="0.2">
      <c r="A321" s="105"/>
      <c r="B321" s="110"/>
      <c r="C321" s="105"/>
      <c r="D321" s="106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</row>
    <row r="322" spans="1:27" ht="13.5" customHeight="1" x14ac:dyDescent="0.2">
      <c r="A322" s="105"/>
      <c r="B322" s="110"/>
      <c r="C322" s="105"/>
      <c r="D322" s="106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</row>
    <row r="323" spans="1:27" ht="13.5" customHeight="1" x14ac:dyDescent="0.2">
      <c r="A323" s="105"/>
      <c r="B323" s="110"/>
      <c r="C323" s="105"/>
      <c r="D323" s="106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</row>
    <row r="324" spans="1:27" ht="13.5" customHeight="1" x14ac:dyDescent="0.2">
      <c r="A324" s="105"/>
      <c r="B324" s="110"/>
      <c r="C324" s="105"/>
      <c r="D324" s="106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</row>
    <row r="325" spans="1:27" ht="13.5" customHeight="1" x14ac:dyDescent="0.2">
      <c r="A325" s="105"/>
      <c r="B325" s="110"/>
      <c r="C325" s="105"/>
      <c r="D325" s="106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</row>
    <row r="326" spans="1:27" ht="13.5" customHeight="1" x14ac:dyDescent="0.2">
      <c r="A326" s="105"/>
      <c r="B326" s="110"/>
      <c r="C326" s="105"/>
      <c r="D326" s="106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</row>
    <row r="327" spans="1:27" ht="13.5" customHeight="1" x14ac:dyDescent="0.2">
      <c r="A327" s="105"/>
      <c r="B327" s="110"/>
      <c r="C327" s="105"/>
      <c r="D327" s="106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</row>
    <row r="328" spans="1:27" ht="13.5" customHeight="1" x14ac:dyDescent="0.2">
      <c r="A328" s="105"/>
      <c r="B328" s="110"/>
      <c r="C328" s="105"/>
      <c r="D328" s="106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</row>
    <row r="329" spans="1:27" ht="13.5" customHeight="1" x14ac:dyDescent="0.2">
      <c r="A329" s="105"/>
      <c r="B329" s="110"/>
      <c r="C329" s="105"/>
      <c r="D329" s="106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</row>
    <row r="330" spans="1:27" ht="13.5" customHeight="1" x14ac:dyDescent="0.2">
      <c r="A330" s="105"/>
      <c r="B330" s="110"/>
      <c r="C330" s="105"/>
      <c r="D330" s="106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</row>
    <row r="331" spans="1:27" ht="13.5" customHeight="1" x14ac:dyDescent="0.2">
      <c r="A331" s="105"/>
      <c r="B331" s="110"/>
      <c r="C331" s="105"/>
      <c r="D331" s="106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</row>
    <row r="332" spans="1:27" ht="13.5" customHeight="1" x14ac:dyDescent="0.2">
      <c r="A332" s="105"/>
      <c r="B332" s="110"/>
      <c r="C332" s="105"/>
      <c r="D332" s="106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</row>
    <row r="333" spans="1:27" ht="13.5" customHeight="1" x14ac:dyDescent="0.2">
      <c r="A333" s="105"/>
      <c r="B333" s="110"/>
      <c r="C333" s="105"/>
      <c r="D333" s="106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</row>
    <row r="334" spans="1:27" ht="13.5" customHeight="1" x14ac:dyDescent="0.2">
      <c r="A334" s="105"/>
      <c r="B334" s="110"/>
      <c r="C334" s="105"/>
      <c r="D334" s="106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</row>
    <row r="335" spans="1:27" ht="13.5" customHeight="1" x14ac:dyDescent="0.2">
      <c r="A335" s="105"/>
      <c r="B335" s="110"/>
      <c r="C335" s="105"/>
      <c r="D335" s="106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</row>
    <row r="336" spans="1:27" ht="13.5" customHeight="1" x14ac:dyDescent="0.2">
      <c r="A336" s="105"/>
      <c r="B336" s="110"/>
      <c r="C336" s="105"/>
      <c r="D336" s="106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</row>
    <row r="337" spans="1:27" ht="13.5" customHeight="1" x14ac:dyDescent="0.2">
      <c r="A337" s="105"/>
      <c r="B337" s="110"/>
      <c r="C337" s="105"/>
      <c r="D337" s="106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</row>
    <row r="338" spans="1:27" ht="13.5" customHeight="1" x14ac:dyDescent="0.2">
      <c r="A338" s="105"/>
      <c r="B338" s="110"/>
      <c r="C338" s="105"/>
      <c r="D338" s="106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</row>
    <row r="339" spans="1:27" ht="13.5" customHeight="1" x14ac:dyDescent="0.2">
      <c r="A339" s="105"/>
      <c r="B339" s="110"/>
      <c r="C339" s="105"/>
      <c r="D339" s="106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</row>
    <row r="340" spans="1:27" ht="13.5" customHeight="1" x14ac:dyDescent="0.2">
      <c r="A340" s="105"/>
      <c r="B340" s="110"/>
      <c r="C340" s="105"/>
      <c r="D340" s="106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</row>
    <row r="341" spans="1:27" ht="13.5" customHeight="1" x14ac:dyDescent="0.2">
      <c r="A341" s="105"/>
      <c r="B341" s="110"/>
      <c r="C341" s="105"/>
      <c r="D341" s="106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</row>
    <row r="342" spans="1:27" ht="13.5" customHeight="1" x14ac:dyDescent="0.2">
      <c r="A342" s="105"/>
      <c r="B342" s="110"/>
      <c r="C342" s="105"/>
      <c r="D342" s="106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</row>
    <row r="343" spans="1:27" ht="13.5" customHeight="1" x14ac:dyDescent="0.2">
      <c r="A343" s="105"/>
      <c r="B343" s="110"/>
      <c r="C343" s="105"/>
      <c r="D343" s="106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</row>
    <row r="344" spans="1:27" ht="13.5" customHeight="1" x14ac:dyDescent="0.2">
      <c r="A344" s="105"/>
      <c r="B344" s="110"/>
      <c r="C344" s="105"/>
      <c r="D344" s="106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</row>
    <row r="345" spans="1:27" ht="13.5" customHeight="1" x14ac:dyDescent="0.2">
      <c r="A345" s="105"/>
      <c r="B345" s="110"/>
      <c r="C345" s="105"/>
      <c r="D345" s="106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</row>
    <row r="346" spans="1:27" ht="13.5" customHeight="1" x14ac:dyDescent="0.2">
      <c r="A346" s="105"/>
      <c r="B346" s="110"/>
      <c r="C346" s="105"/>
      <c r="D346" s="106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</row>
    <row r="347" spans="1:27" ht="13.5" customHeight="1" x14ac:dyDescent="0.2">
      <c r="A347" s="105"/>
      <c r="B347" s="110"/>
      <c r="C347" s="105"/>
      <c r="D347" s="106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</row>
    <row r="348" spans="1:27" ht="13.5" customHeight="1" x14ac:dyDescent="0.2">
      <c r="A348" s="105"/>
      <c r="B348" s="110"/>
      <c r="C348" s="105"/>
      <c r="D348" s="106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</row>
    <row r="349" spans="1:27" ht="13.5" customHeight="1" x14ac:dyDescent="0.2">
      <c r="A349" s="105"/>
      <c r="B349" s="110"/>
      <c r="C349" s="105"/>
      <c r="D349" s="106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</row>
    <row r="350" spans="1:27" ht="13.5" customHeight="1" x14ac:dyDescent="0.2">
      <c r="A350" s="105"/>
      <c r="B350" s="110"/>
      <c r="C350" s="105"/>
      <c r="D350" s="106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</row>
    <row r="351" spans="1:27" ht="13.5" customHeight="1" x14ac:dyDescent="0.2">
      <c r="A351" s="105"/>
      <c r="B351" s="110"/>
      <c r="C351" s="105"/>
      <c r="D351" s="106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</row>
    <row r="352" spans="1:27" ht="13.5" customHeight="1" x14ac:dyDescent="0.2">
      <c r="A352" s="105"/>
      <c r="B352" s="110"/>
      <c r="C352" s="105"/>
      <c r="D352" s="106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</row>
    <row r="353" spans="1:27" ht="13.5" customHeight="1" x14ac:dyDescent="0.2">
      <c r="A353" s="105"/>
      <c r="B353" s="110"/>
      <c r="C353" s="105"/>
      <c r="D353" s="106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</row>
    <row r="354" spans="1:27" ht="13.5" customHeight="1" x14ac:dyDescent="0.2">
      <c r="A354" s="105"/>
      <c r="B354" s="110"/>
      <c r="C354" s="105"/>
      <c r="D354" s="106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</row>
    <row r="355" spans="1:27" ht="13.5" customHeight="1" x14ac:dyDescent="0.2">
      <c r="A355" s="105"/>
      <c r="B355" s="110"/>
      <c r="C355" s="105"/>
      <c r="D355" s="106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</row>
    <row r="356" spans="1:27" ht="13.5" customHeight="1" x14ac:dyDescent="0.2">
      <c r="A356" s="105"/>
      <c r="B356" s="110"/>
      <c r="C356" s="105"/>
      <c r="D356" s="106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</row>
    <row r="357" spans="1:27" ht="13.5" customHeight="1" x14ac:dyDescent="0.2">
      <c r="A357" s="105"/>
      <c r="B357" s="110"/>
      <c r="C357" s="105"/>
      <c r="D357" s="106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</row>
    <row r="358" spans="1:27" ht="13.5" customHeight="1" x14ac:dyDescent="0.2">
      <c r="A358" s="105"/>
      <c r="B358" s="110"/>
      <c r="C358" s="105"/>
      <c r="D358" s="106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</row>
    <row r="359" spans="1:27" ht="13.5" customHeight="1" x14ac:dyDescent="0.2">
      <c r="A359" s="105"/>
      <c r="B359" s="110"/>
      <c r="C359" s="105"/>
      <c r="D359" s="106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</row>
    <row r="360" spans="1:27" ht="13.5" customHeight="1" x14ac:dyDescent="0.2">
      <c r="A360" s="105"/>
      <c r="B360" s="110"/>
      <c r="C360" s="105"/>
      <c r="D360" s="106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</row>
    <row r="361" spans="1:27" ht="13.5" customHeight="1" x14ac:dyDescent="0.2">
      <c r="A361" s="105"/>
      <c r="B361" s="110"/>
      <c r="C361" s="105"/>
      <c r="D361" s="106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</row>
    <row r="362" spans="1:27" ht="13.5" customHeight="1" x14ac:dyDescent="0.2">
      <c r="A362" s="105"/>
      <c r="B362" s="110"/>
      <c r="C362" s="105"/>
      <c r="D362" s="106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</row>
    <row r="363" spans="1:27" ht="13.5" customHeight="1" x14ac:dyDescent="0.2">
      <c r="A363" s="105"/>
      <c r="B363" s="110"/>
      <c r="C363" s="105"/>
      <c r="D363" s="106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</row>
    <row r="364" spans="1:27" ht="13.5" customHeight="1" x14ac:dyDescent="0.2">
      <c r="A364" s="105"/>
      <c r="B364" s="110"/>
      <c r="C364" s="105"/>
      <c r="D364" s="106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</row>
    <row r="365" spans="1:27" ht="13.5" customHeight="1" x14ac:dyDescent="0.2">
      <c r="A365" s="105"/>
      <c r="B365" s="110"/>
      <c r="C365" s="105"/>
      <c r="D365" s="106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</row>
    <row r="366" spans="1:27" ht="13.5" customHeight="1" x14ac:dyDescent="0.2">
      <c r="A366" s="105"/>
      <c r="B366" s="110"/>
      <c r="C366" s="105"/>
      <c r="D366" s="106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</row>
    <row r="367" spans="1:27" ht="13.5" customHeight="1" x14ac:dyDescent="0.2">
      <c r="A367" s="105"/>
      <c r="B367" s="110"/>
      <c r="C367" s="105"/>
      <c r="D367" s="106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</row>
    <row r="368" spans="1:27" ht="13.5" customHeight="1" x14ac:dyDescent="0.2">
      <c r="A368" s="105"/>
      <c r="B368" s="110"/>
      <c r="C368" s="105"/>
      <c r="D368" s="106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</row>
    <row r="369" spans="1:27" ht="13.5" customHeight="1" x14ac:dyDescent="0.2">
      <c r="A369" s="105"/>
      <c r="B369" s="110"/>
      <c r="C369" s="105"/>
      <c r="D369" s="106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</row>
    <row r="370" spans="1:27" ht="13.5" customHeight="1" x14ac:dyDescent="0.2">
      <c r="A370" s="105"/>
      <c r="B370" s="110"/>
      <c r="C370" s="105"/>
      <c r="D370" s="106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</row>
    <row r="371" spans="1:27" ht="13.5" customHeight="1" x14ac:dyDescent="0.2">
      <c r="A371" s="105"/>
      <c r="B371" s="110"/>
      <c r="C371" s="105"/>
      <c r="D371" s="106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</row>
    <row r="372" spans="1:27" ht="13.5" customHeight="1" x14ac:dyDescent="0.2">
      <c r="A372" s="105"/>
      <c r="B372" s="110"/>
      <c r="C372" s="105"/>
      <c r="D372" s="106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</row>
    <row r="373" spans="1:27" ht="13.5" customHeight="1" x14ac:dyDescent="0.2">
      <c r="A373" s="105"/>
      <c r="B373" s="110"/>
      <c r="C373" s="105"/>
      <c r="D373" s="106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</row>
    <row r="374" spans="1:27" ht="13.5" customHeight="1" x14ac:dyDescent="0.2">
      <c r="A374" s="105"/>
      <c r="B374" s="110"/>
      <c r="C374" s="105"/>
      <c r="D374" s="106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</row>
    <row r="375" spans="1:27" ht="13.5" customHeight="1" x14ac:dyDescent="0.2">
      <c r="A375" s="105"/>
      <c r="B375" s="110"/>
      <c r="C375" s="105"/>
      <c r="D375" s="106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</row>
    <row r="376" spans="1:27" ht="13.5" customHeight="1" x14ac:dyDescent="0.2">
      <c r="A376" s="105"/>
      <c r="B376" s="110"/>
      <c r="C376" s="105"/>
      <c r="D376" s="106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</row>
    <row r="377" spans="1:27" ht="13.5" customHeight="1" x14ac:dyDescent="0.2">
      <c r="A377" s="105"/>
      <c r="B377" s="110"/>
      <c r="C377" s="105"/>
      <c r="D377" s="106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</row>
    <row r="378" spans="1:27" ht="13.5" customHeight="1" x14ac:dyDescent="0.2">
      <c r="A378" s="105"/>
      <c r="B378" s="110"/>
      <c r="C378" s="105"/>
      <c r="D378" s="106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</row>
    <row r="379" spans="1:27" ht="13.5" customHeight="1" x14ac:dyDescent="0.2">
      <c r="A379" s="105"/>
      <c r="B379" s="110"/>
      <c r="C379" s="105"/>
      <c r="D379" s="106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</row>
    <row r="380" spans="1:27" ht="13.5" customHeight="1" x14ac:dyDescent="0.2">
      <c r="A380" s="105"/>
      <c r="B380" s="110"/>
      <c r="C380" s="105"/>
      <c r="D380" s="106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</row>
    <row r="381" spans="1:27" ht="13.5" customHeight="1" x14ac:dyDescent="0.2">
      <c r="A381" s="105"/>
      <c r="B381" s="110"/>
      <c r="C381" s="105"/>
      <c r="D381" s="106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</row>
    <row r="382" spans="1:27" ht="13.5" customHeight="1" x14ac:dyDescent="0.2">
      <c r="A382" s="105"/>
      <c r="B382" s="110"/>
      <c r="C382" s="105"/>
      <c r="D382" s="106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</row>
    <row r="383" spans="1:27" ht="13.5" customHeight="1" x14ac:dyDescent="0.2">
      <c r="A383" s="105"/>
      <c r="B383" s="110"/>
      <c r="C383" s="105"/>
      <c r="D383" s="106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</row>
    <row r="384" spans="1:27" ht="13.5" customHeight="1" x14ac:dyDescent="0.2">
      <c r="A384" s="105"/>
      <c r="B384" s="110"/>
      <c r="C384" s="105"/>
      <c r="D384" s="106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</row>
    <row r="385" spans="1:27" ht="13.5" customHeight="1" x14ac:dyDescent="0.2">
      <c r="A385" s="105"/>
      <c r="B385" s="110"/>
      <c r="C385" s="105"/>
      <c r="D385" s="106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</row>
    <row r="386" spans="1:27" ht="13.5" customHeight="1" x14ac:dyDescent="0.2">
      <c r="A386" s="105"/>
      <c r="B386" s="110"/>
      <c r="C386" s="105"/>
      <c r="D386" s="106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</row>
    <row r="387" spans="1:27" ht="13.5" customHeight="1" x14ac:dyDescent="0.2">
      <c r="A387" s="105"/>
      <c r="B387" s="110"/>
      <c r="C387" s="105"/>
      <c r="D387" s="106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</row>
    <row r="388" spans="1:27" ht="13.5" customHeight="1" x14ac:dyDescent="0.2">
      <c r="A388" s="105"/>
      <c r="B388" s="110"/>
      <c r="C388" s="105"/>
      <c r="D388" s="106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</row>
    <row r="389" spans="1:27" ht="13.5" customHeight="1" x14ac:dyDescent="0.2">
      <c r="A389" s="105"/>
      <c r="B389" s="110"/>
      <c r="C389" s="105"/>
      <c r="D389" s="106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</row>
    <row r="390" spans="1:27" ht="13.5" customHeight="1" x14ac:dyDescent="0.2">
      <c r="A390" s="105"/>
      <c r="B390" s="110"/>
      <c r="C390" s="105"/>
      <c r="D390" s="106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</row>
    <row r="391" spans="1:27" ht="13.5" customHeight="1" x14ac:dyDescent="0.2">
      <c r="A391" s="105"/>
      <c r="B391" s="110"/>
      <c r="C391" s="105"/>
      <c r="D391" s="106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</row>
    <row r="392" spans="1:27" ht="13.5" customHeight="1" x14ac:dyDescent="0.2">
      <c r="A392" s="105"/>
      <c r="B392" s="110"/>
      <c r="C392" s="105"/>
      <c r="D392" s="106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</row>
    <row r="393" spans="1:27" ht="13.5" customHeight="1" x14ac:dyDescent="0.2">
      <c r="A393" s="105"/>
      <c r="B393" s="110"/>
      <c r="C393" s="105"/>
      <c r="D393" s="106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</row>
    <row r="394" spans="1:27" ht="13.5" customHeight="1" x14ac:dyDescent="0.2">
      <c r="A394" s="105"/>
      <c r="B394" s="110"/>
      <c r="C394" s="105"/>
      <c r="D394" s="106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</row>
    <row r="395" spans="1:27" ht="13.5" customHeight="1" x14ac:dyDescent="0.2">
      <c r="A395" s="105"/>
      <c r="B395" s="110"/>
      <c r="C395" s="105"/>
      <c r="D395" s="106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</row>
    <row r="396" spans="1:27" ht="13.5" customHeight="1" x14ac:dyDescent="0.2">
      <c r="A396" s="105"/>
      <c r="B396" s="110"/>
      <c r="C396" s="105"/>
      <c r="D396" s="106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</row>
    <row r="397" spans="1:27" ht="13.5" customHeight="1" x14ac:dyDescent="0.2">
      <c r="A397" s="105"/>
      <c r="B397" s="110"/>
      <c r="C397" s="105"/>
      <c r="D397" s="106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</row>
    <row r="398" spans="1:27" ht="13.5" customHeight="1" x14ac:dyDescent="0.2">
      <c r="A398" s="105"/>
      <c r="B398" s="110"/>
      <c r="C398" s="105"/>
      <c r="D398" s="106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</row>
    <row r="399" spans="1:27" ht="13.5" customHeight="1" x14ac:dyDescent="0.2">
      <c r="A399" s="105"/>
      <c r="B399" s="110"/>
      <c r="C399" s="105"/>
      <c r="D399" s="106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</row>
    <row r="400" spans="1:27" ht="13.5" customHeight="1" x14ac:dyDescent="0.2">
      <c r="A400" s="105"/>
      <c r="B400" s="110"/>
      <c r="C400" s="105"/>
      <c r="D400" s="106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</row>
    <row r="401" spans="1:27" ht="13.5" customHeight="1" x14ac:dyDescent="0.2">
      <c r="A401" s="105"/>
      <c r="B401" s="110"/>
      <c r="C401" s="105"/>
      <c r="D401" s="106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</row>
    <row r="402" spans="1:27" ht="13.5" customHeight="1" x14ac:dyDescent="0.2">
      <c r="A402" s="105"/>
      <c r="B402" s="110"/>
      <c r="C402" s="105"/>
      <c r="D402" s="106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</row>
    <row r="403" spans="1:27" ht="13.5" customHeight="1" x14ac:dyDescent="0.2">
      <c r="A403" s="105"/>
      <c r="B403" s="110"/>
      <c r="C403" s="105"/>
      <c r="D403" s="106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</row>
    <row r="404" spans="1:27" ht="13.5" customHeight="1" x14ac:dyDescent="0.2">
      <c r="A404" s="105"/>
      <c r="B404" s="110"/>
      <c r="C404" s="105"/>
      <c r="D404" s="106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</row>
    <row r="405" spans="1:27" ht="13.5" customHeight="1" x14ac:dyDescent="0.2">
      <c r="A405" s="105"/>
      <c r="B405" s="110"/>
      <c r="C405" s="105"/>
      <c r="D405" s="106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</row>
    <row r="406" spans="1:27" ht="13.5" customHeight="1" x14ac:dyDescent="0.2">
      <c r="A406" s="105"/>
      <c r="B406" s="110"/>
      <c r="C406" s="105"/>
      <c r="D406" s="106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</row>
    <row r="407" spans="1:27" ht="13.5" customHeight="1" x14ac:dyDescent="0.2">
      <c r="A407" s="105"/>
      <c r="B407" s="110"/>
      <c r="C407" s="105"/>
      <c r="D407" s="106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</row>
    <row r="408" spans="1:27" ht="13.5" customHeight="1" x14ac:dyDescent="0.2">
      <c r="A408" s="105"/>
      <c r="B408" s="110"/>
      <c r="C408" s="105"/>
      <c r="D408" s="106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</row>
    <row r="409" spans="1:27" ht="13.5" customHeight="1" x14ac:dyDescent="0.2">
      <c r="A409" s="105"/>
      <c r="B409" s="110"/>
      <c r="C409" s="105"/>
      <c r="D409" s="106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</row>
    <row r="410" spans="1:27" ht="13.5" customHeight="1" x14ac:dyDescent="0.2">
      <c r="A410" s="105"/>
      <c r="B410" s="110"/>
      <c r="C410" s="105"/>
      <c r="D410" s="106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</row>
    <row r="411" spans="1:27" ht="13.5" customHeight="1" x14ac:dyDescent="0.2">
      <c r="A411" s="105"/>
      <c r="B411" s="110"/>
      <c r="C411" s="105"/>
      <c r="D411" s="106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</row>
    <row r="412" spans="1:27" ht="13.5" customHeight="1" x14ac:dyDescent="0.2">
      <c r="A412" s="105"/>
      <c r="B412" s="110"/>
      <c r="C412" s="105"/>
      <c r="D412" s="106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</row>
    <row r="413" spans="1:27" ht="13.5" customHeight="1" x14ac:dyDescent="0.2">
      <c r="A413" s="105"/>
      <c r="B413" s="110"/>
      <c r="C413" s="105"/>
      <c r="D413" s="106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</row>
    <row r="414" spans="1:27" ht="13.5" customHeight="1" x14ac:dyDescent="0.2">
      <c r="A414" s="105"/>
      <c r="B414" s="110"/>
      <c r="C414" s="105"/>
      <c r="D414" s="106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</row>
    <row r="415" spans="1:27" ht="13.5" customHeight="1" x14ac:dyDescent="0.2">
      <c r="A415" s="105"/>
      <c r="B415" s="110"/>
      <c r="C415" s="105"/>
      <c r="D415" s="106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</row>
    <row r="416" spans="1:27" ht="13.5" customHeight="1" x14ac:dyDescent="0.2">
      <c r="A416" s="105"/>
      <c r="B416" s="110"/>
      <c r="C416" s="105"/>
      <c r="D416" s="106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</row>
    <row r="417" spans="1:27" ht="13.5" customHeight="1" x14ac:dyDescent="0.2">
      <c r="A417" s="105"/>
      <c r="B417" s="110"/>
      <c r="C417" s="105"/>
      <c r="D417" s="106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</row>
    <row r="418" spans="1:27" ht="13.5" customHeight="1" x14ac:dyDescent="0.2">
      <c r="A418" s="105"/>
      <c r="B418" s="110"/>
      <c r="C418" s="105"/>
      <c r="D418" s="106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</row>
    <row r="419" spans="1:27" ht="13.5" customHeight="1" x14ac:dyDescent="0.2">
      <c r="A419" s="105"/>
      <c r="B419" s="110"/>
      <c r="C419" s="105"/>
      <c r="D419" s="106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</row>
    <row r="420" spans="1:27" ht="13.5" customHeight="1" x14ac:dyDescent="0.2">
      <c r="A420" s="105"/>
      <c r="B420" s="110"/>
      <c r="C420" s="105"/>
      <c r="D420" s="106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</row>
    <row r="421" spans="1:27" ht="13.5" customHeight="1" x14ac:dyDescent="0.2">
      <c r="A421" s="105"/>
      <c r="B421" s="110"/>
      <c r="C421" s="105"/>
      <c r="D421" s="106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</row>
    <row r="422" spans="1:27" ht="13.5" customHeight="1" x14ac:dyDescent="0.2">
      <c r="A422" s="105"/>
      <c r="B422" s="110"/>
      <c r="C422" s="105"/>
      <c r="D422" s="106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</row>
    <row r="423" spans="1:27" ht="13.5" customHeight="1" x14ac:dyDescent="0.2">
      <c r="A423" s="105"/>
      <c r="B423" s="110"/>
      <c r="C423" s="105"/>
      <c r="D423" s="106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</row>
    <row r="424" spans="1:27" ht="13.5" customHeight="1" x14ac:dyDescent="0.2">
      <c r="A424" s="105"/>
      <c r="B424" s="110"/>
      <c r="C424" s="105"/>
      <c r="D424" s="106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</row>
    <row r="425" spans="1:27" ht="13.5" customHeight="1" x14ac:dyDescent="0.2">
      <c r="A425" s="105"/>
      <c r="B425" s="110"/>
      <c r="C425" s="105"/>
      <c r="D425" s="106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</row>
    <row r="426" spans="1:27" ht="13.5" customHeight="1" x14ac:dyDescent="0.2">
      <c r="A426" s="105"/>
      <c r="B426" s="110"/>
      <c r="C426" s="105"/>
      <c r="D426" s="106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</row>
    <row r="427" spans="1:27" ht="13.5" customHeight="1" x14ac:dyDescent="0.2">
      <c r="A427" s="105"/>
      <c r="B427" s="110"/>
      <c r="C427" s="105"/>
      <c r="D427" s="106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</row>
    <row r="428" spans="1:27" ht="13.5" customHeight="1" x14ac:dyDescent="0.2">
      <c r="A428" s="105"/>
      <c r="B428" s="110"/>
      <c r="C428" s="105"/>
      <c r="D428" s="106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</row>
    <row r="429" spans="1:27" ht="13.5" customHeight="1" x14ac:dyDescent="0.2">
      <c r="A429" s="105"/>
      <c r="B429" s="110"/>
      <c r="C429" s="105"/>
      <c r="D429" s="106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</row>
    <row r="430" spans="1:27" ht="13.5" customHeight="1" x14ac:dyDescent="0.2">
      <c r="A430" s="105"/>
      <c r="B430" s="110"/>
      <c r="C430" s="105"/>
      <c r="D430" s="106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</row>
    <row r="431" spans="1:27" ht="13.5" customHeight="1" x14ac:dyDescent="0.2">
      <c r="A431" s="105"/>
      <c r="B431" s="110"/>
      <c r="C431" s="105"/>
      <c r="D431" s="106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</row>
    <row r="432" spans="1:27" ht="13.5" customHeight="1" x14ac:dyDescent="0.2">
      <c r="A432" s="105"/>
      <c r="B432" s="110"/>
      <c r="C432" s="105"/>
      <c r="D432" s="106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</row>
    <row r="433" spans="1:27" ht="13.5" customHeight="1" x14ac:dyDescent="0.2">
      <c r="A433" s="105"/>
      <c r="B433" s="110"/>
      <c r="C433" s="105"/>
      <c r="D433" s="106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</row>
    <row r="434" spans="1:27" ht="13.5" customHeight="1" x14ac:dyDescent="0.2">
      <c r="A434" s="105"/>
      <c r="B434" s="110"/>
      <c r="C434" s="105"/>
      <c r="D434" s="106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</row>
    <row r="435" spans="1:27" ht="13.5" customHeight="1" x14ac:dyDescent="0.2">
      <c r="A435" s="105"/>
      <c r="B435" s="110"/>
      <c r="C435" s="105"/>
      <c r="D435" s="106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</row>
    <row r="436" spans="1:27" ht="13.5" customHeight="1" x14ac:dyDescent="0.2">
      <c r="A436" s="105"/>
      <c r="B436" s="110"/>
      <c r="C436" s="105"/>
      <c r="D436" s="106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</row>
    <row r="437" spans="1:27" ht="13.5" customHeight="1" x14ac:dyDescent="0.2">
      <c r="A437" s="105"/>
      <c r="B437" s="110"/>
      <c r="C437" s="105"/>
      <c r="D437" s="106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</row>
    <row r="438" spans="1:27" ht="13.5" customHeight="1" x14ac:dyDescent="0.2">
      <c r="A438" s="105"/>
      <c r="B438" s="110"/>
      <c r="C438" s="105"/>
      <c r="D438" s="106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</row>
    <row r="439" spans="1:27" ht="13.5" customHeight="1" x14ac:dyDescent="0.2">
      <c r="A439" s="105"/>
      <c r="B439" s="110"/>
      <c r="C439" s="105"/>
      <c r="D439" s="106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</row>
    <row r="440" spans="1:27" ht="13.5" customHeight="1" x14ac:dyDescent="0.2">
      <c r="A440" s="105"/>
      <c r="B440" s="110"/>
      <c r="C440" s="105"/>
      <c r="D440" s="106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</row>
    <row r="441" spans="1:27" ht="13.5" customHeight="1" x14ac:dyDescent="0.2">
      <c r="A441" s="105"/>
      <c r="B441" s="110"/>
      <c r="C441" s="105"/>
      <c r="D441" s="106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</row>
    <row r="442" spans="1:27" ht="13.5" customHeight="1" x14ac:dyDescent="0.2">
      <c r="A442" s="105"/>
      <c r="B442" s="110"/>
      <c r="C442" s="105"/>
      <c r="D442" s="106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</row>
    <row r="443" spans="1:27" ht="13.5" customHeight="1" x14ac:dyDescent="0.2">
      <c r="A443" s="105"/>
      <c r="B443" s="110"/>
      <c r="C443" s="105"/>
      <c r="D443" s="106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</row>
    <row r="444" spans="1:27" ht="13.5" customHeight="1" x14ac:dyDescent="0.2">
      <c r="A444" s="105"/>
      <c r="B444" s="110"/>
      <c r="C444" s="105"/>
      <c r="D444" s="106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</row>
    <row r="445" spans="1:27" ht="13.5" customHeight="1" x14ac:dyDescent="0.2">
      <c r="A445" s="105"/>
      <c r="B445" s="110"/>
      <c r="C445" s="105"/>
      <c r="D445" s="106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</row>
    <row r="446" spans="1:27" ht="13.5" customHeight="1" x14ac:dyDescent="0.2">
      <c r="A446" s="105"/>
      <c r="B446" s="110"/>
      <c r="C446" s="105"/>
      <c r="D446" s="106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</row>
    <row r="447" spans="1:27" ht="13.5" customHeight="1" x14ac:dyDescent="0.2">
      <c r="A447" s="105"/>
      <c r="B447" s="110"/>
      <c r="C447" s="105"/>
      <c r="D447" s="106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</row>
    <row r="448" spans="1:27" ht="13.5" customHeight="1" x14ac:dyDescent="0.2">
      <c r="A448" s="105"/>
      <c r="B448" s="110"/>
      <c r="C448" s="105"/>
      <c r="D448" s="106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</row>
    <row r="449" spans="1:27" ht="13.5" customHeight="1" x14ac:dyDescent="0.2">
      <c r="A449" s="105"/>
      <c r="B449" s="110"/>
      <c r="C449" s="105"/>
      <c r="D449" s="106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</row>
    <row r="450" spans="1:27" ht="13.5" customHeight="1" x14ac:dyDescent="0.2">
      <c r="A450" s="105"/>
      <c r="B450" s="110"/>
      <c r="C450" s="105"/>
      <c r="D450" s="106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</row>
    <row r="451" spans="1:27" ht="13.5" customHeight="1" x14ac:dyDescent="0.2">
      <c r="A451" s="105"/>
      <c r="B451" s="110"/>
      <c r="C451" s="105"/>
      <c r="D451" s="106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</row>
    <row r="452" spans="1:27" ht="13.5" customHeight="1" x14ac:dyDescent="0.2">
      <c r="A452" s="105"/>
      <c r="B452" s="110"/>
      <c r="C452" s="105"/>
      <c r="D452" s="106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</row>
    <row r="453" spans="1:27" ht="13.5" customHeight="1" x14ac:dyDescent="0.2">
      <c r="A453" s="105"/>
      <c r="B453" s="110"/>
      <c r="C453" s="105"/>
      <c r="D453" s="106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</row>
    <row r="454" spans="1:27" ht="13.5" customHeight="1" x14ac:dyDescent="0.2">
      <c r="A454" s="105"/>
      <c r="B454" s="110"/>
      <c r="C454" s="105"/>
      <c r="D454" s="106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</row>
    <row r="455" spans="1:27" ht="13.5" customHeight="1" x14ac:dyDescent="0.2">
      <c r="A455" s="105"/>
      <c r="B455" s="110"/>
      <c r="C455" s="105"/>
      <c r="D455" s="106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</row>
    <row r="456" spans="1:27" ht="13.5" customHeight="1" x14ac:dyDescent="0.2">
      <c r="A456" s="105"/>
      <c r="B456" s="110"/>
      <c r="C456" s="105"/>
      <c r="D456" s="106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</row>
    <row r="457" spans="1:27" ht="13.5" customHeight="1" x14ac:dyDescent="0.2">
      <c r="A457" s="105"/>
      <c r="B457" s="110"/>
      <c r="C457" s="105"/>
      <c r="D457" s="106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</row>
    <row r="458" spans="1:27" ht="13.5" customHeight="1" x14ac:dyDescent="0.2">
      <c r="A458" s="105"/>
      <c r="B458" s="110"/>
      <c r="C458" s="105"/>
      <c r="D458" s="106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</row>
    <row r="459" spans="1:27" ht="13.5" customHeight="1" x14ac:dyDescent="0.2">
      <c r="A459" s="105"/>
      <c r="B459" s="110"/>
      <c r="C459" s="105"/>
      <c r="D459" s="106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</row>
    <row r="460" spans="1:27" ht="13.5" customHeight="1" x14ac:dyDescent="0.2">
      <c r="A460" s="105"/>
      <c r="B460" s="110"/>
      <c r="C460" s="105"/>
      <c r="D460" s="106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</row>
    <row r="461" spans="1:27" ht="13.5" customHeight="1" x14ac:dyDescent="0.2">
      <c r="A461" s="105"/>
      <c r="B461" s="110"/>
      <c r="C461" s="105"/>
      <c r="D461" s="106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</row>
    <row r="462" spans="1:27" ht="13.5" customHeight="1" x14ac:dyDescent="0.2">
      <c r="A462" s="105"/>
      <c r="B462" s="110"/>
      <c r="C462" s="105"/>
      <c r="D462" s="106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</row>
    <row r="463" spans="1:27" ht="13.5" customHeight="1" x14ac:dyDescent="0.2">
      <c r="A463" s="105"/>
      <c r="B463" s="110"/>
      <c r="C463" s="105"/>
      <c r="D463" s="106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</row>
    <row r="464" spans="1:27" ht="13.5" customHeight="1" x14ac:dyDescent="0.2">
      <c r="A464" s="105"/>
      <c r="B464" s="110"/>
      <c r="C464" s="105"/>
      <c r="D464" s="106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</row>
    <row r="465" spans="1:27" ht="13.5" customHeight="1" x14ac:dyDescent="0.2">
      <c r="A465" s="105"/>
      <c r="B465" s="110"/>
      <c r="C465" s="105"/>
      <c r="D465" s="106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</row>
    <row r="466" spans="1:27" ht="13.5" customHeight="1" x14ac:dyDescent="0.2">
      <c r="A466" s="105"/>
      <c r="B466" s="110"/>
      <c r="C466" s="105"/>
      <c r="D466" s="106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</row>
    <row r="467" spans="1:27" ht="13.5" customHeight="1" x14ac:dyDescent="0.2">
      <c r="A467" s="105"/>
      <c r="B467" s="110"/>
      <c r="C467" s="105"/>
      <c r="D467" s="106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</row>
    <row r="468" spans="1:27" ht="13.5" customHeight="1" x14ac:dyDescent="0.2">
      <c r="A468" s="105"/>
      <c r="B468" s="110"/>
      <c r="C468" s="105"/>
      <c r="D468" s="106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</row>
    <row r="469" spans="1:27" ht="13.5" customHeight="1" x14ac:dyDescent="0.2">
      <c r="A469" s="105"/>
      <c r="B469" s="110"/>
      <c r="C469" s="105"/>
      <c r="D469" s="106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</row>
    <row r="470" spans="1:27" ht="13.5" customHeight="1" x14ac:dyDescent="0.2">
      <c r="A470" s="105"/>
      <c r="B470" s="110"/>
      <c r="C470" s="105"/>
      <c r="D470" s="106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</row>
    <row r="471" spans="1:27" ht="13.5" customHeight="1" x14ac:dyDescent="0.2">
      <c r="A471" s="105"/>
      <c r="B471" s="110"/>
      <c r="C471" s="105"/>
      <c r="D471" s="106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</row>
    <row r="472" spans="1:27" ht="13.5" customHeight="1" x14ac:dyDescent="0.2">
      <c r="A472" s="105"/>
      <c r="B472" s="110"/>
      <c r="C472" s="105"/>
      <c r="D472" s="106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</row>
    <row r="473" spans="1:27" ht="13.5" customHeight="1" x14ac:dyDescent="0.2">
      <c r="A473" s="105"/>
      <c r="B473" s="110"/>
      <c r="C473" s="105"/>
      <c r="D473" s="106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</row>
    <row r="474" spans="1:27" ht="13.5" customHeight="1" x14ac:dyDescent="0.2">
      <c r="A474" s="105"/>
      <c r="B474" s="110"/>
      <c r="C474" s="105"/>
      <c r="D474" s="106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</row>
    <row r="475" spans="1:27" ht="13.5" customHeight="1" x14ac:dyDescent="0.2">
      <c r="A475" s="105"/>
      <c r="B475" s="110"/>
      <c r="C475" s="105"/>
      <c r="D475" s="106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</row>
    <row r="476" spans="1:27" ht="13.5" customHeight="1" x14ac:dyDescent="0.2">
      <c r="A476" s="105"/>
      <c r="B476" s="110"/>
      <c r="C476" s="105"/>
      <c r="D476" s="106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</row>
    <row r="477" spans="1:27" ht="13.5" customHeight="1" x14ac:dyDescent="0.2">
      <c r="A477" s="105"/>
      <c r="B477" s="110"/>
      <c r="C477" s="105"/>
      <c r="D477" s="106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</row>
    <row r="478" spans="1:27" ht="13.5" customHeight="1" x14ac:dyDescent="0.2">
      <c r="A478" s="105"/>
      <c r="B478" s="110"/>
      <c r="C478" s="105"/>
      <c r="D478" s="106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</row>
    <row r="479" spans="1:27" ht="13.5" customHeight="1" x14ac:dyDescent="0.2">
      <c r="A479" s="105"/>
      <c r="B479" s="110"/>
      <c r="C479" s="105"/>
      <c r="D479" s="106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</row>
    <row r="480" spans="1:27" ht="13.5" customHeight="1" x14ac:dyDescent="0.2">
      <c r="A480" s="105"/>
      <c r="B480" s="110"/>
      <c r="C480" s="105"/>
      <c r="D480" s="106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</row>
    <row r="481" spans="1:27" ht="13.5" customHeight="1" x14ac:dyDescent="0.2">
      <c r="A481" s="105"/>
      <c r="B481" s="110"/>
      <c r="C481" s="105"/>
      <c r="D481" s="106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</row>
    <row r="482" spans="1:27" ht="13.5" customHeight="1" x14ac:dyDescent="0.2">
      <c r="A482" s="105"/>
      <c r="B482" s="110"/>
      <c r="C482" s="105"/>
      <c r="D482" s="106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</row>
    <row r="483" spans="1:27" ht="13.5" customHeight="1" x14ac:dyDescent="0.2">
      <c r="A483" s="105"/>
      <c r="B483" s="110"/>
      <c r="C483" s="105"/>
      <c r="D483" s="106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</row>
    <row r="484" spans="1:27" ht="13.5" customHeight="1" x14ac:dyDescent="0.2">
      <c r="A484" s="105"/>
      <c r="B484" s="110"/>
      <c r="C484" s="105"/>
      <c r="D484" s="106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</row>
    <row r="485" spans="1:27" ht="13.5" customHeight="1" x14ac:dyDescent="0.2">
      <c r="A485" s="105"/>
      <c r="B485" s="110"/>
      <c r="C485" s="105"/>
      <c r="D485" s="106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</row>
    <row r="486" spans="1:27" ht="13.5" customHeight="1" x14ac:dyDescent="0.2">
      <c r="A486" s="105"/>
      <c r="B486" s="110"/>
      <c r="C486" s="105"/>
      <c r="D486" s="106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</row>
    <row r="487" spans="1:27" ht="13.5" customHeight="1" x14ac:dyDescent="0.2">
      <c r="A487" s="105"/>
      <c r="B487" s="110"/>
      <c r="C487" s="105"/>
      <c r="D487" s="106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</row>
    <row r="488" spans="1:27" ht="13.5" customHeight="1" x14ac:dyDescent="0.2">
      <c r="A488" s="105"/>
      <c r="B488" s="110"/>
      <c r="C488" s="105"/>
      <c r="D488" s="106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</row>
    <row r="489" spans="1:27" ht="13.5" customHeight="1" x14ac:dyDescent="0.2">
      <c r="A489" s="105"/>
      <c r="B489" s="110"/>
      <c r="C489" s="105"/>
      <c r="D489" s="106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</row>
    <row r="490" spans="1:27" ht="13.5" customHeight="1" x14ac:dyDescent="0.2">
      <c r="A490" s="105"/>
      <c r="B490" s="110"/>
      <c r="C490" s="105"/>
      <c r="D490" s="106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</row>
    <row r="491" spans="1:27" ht="13.5" customHeight="1" x14ac:dyDescent="0.2">
      <c r="A491" s="105"/>
      <c r="B491" s="110"/>
      <c r="C491" s="105"/>
      <c r="D491" s="106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</row>
    <row r="492" spans="1:27" ht="13.5" customHeight="1" x14ac:dyDescent="0.2">
      <c r="A492" s="105"/>
      <c r="B492" s="110"/>
      <c r="C492" s="105"/>
      <c r="D492" s="106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</row>
    <row r="493" spans="1:27" ht="13.5" customHeight="1" x14ac:dyDescent="0.2">
      <c r="A493" s="105"/>
      <c r="B493" s="110"/>
      <c r="C493" s="105"/>
      <c r="D493" s="106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</row>
    <row r="494" spans="1:27" ht="13.5" customHeight="1" x14ac:dyDescent="0.2">
      <c r="A494" s="105"/>
      <c r="B494" s="110"/>
      <c r="C494" s="105"/>
      <c r="D494" s="106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</row>
    <row r="495" spans="1:27" ht="13.5" customHeight="1" x14ac:dyDescent="0.2">
      <c r="A495" s="105"/>
      <c r="B495" s="110"/>
      <c r="C495" s="105"/>
      <c r="D495" s="106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</row>
    <row r="496" spans="1:27" ht="13.5" customHeight="1" x14ac:dyDescent="0.2">
      <c r="A496" s="105"/>
      <c r="B496" s="110"/>
      <c r="C496" s="105"/>
      <c r="D496" s="106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</row>
    <row r="497" spans="1:27" ht="13.5" customHeight="1" x14ac:dyDescent="0.2">
      <c r="A497" s="105"/>
      <c r="B497" s="110"/>
      <c r="C497" s="105"/>
      <c r="D497" s="106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</row>
    <row r="498" spans="1:27" ht="13.5" customHeight="1" x14ac:dyDescent="0.2">
      <c r="A498" s="105"/>
      <c r="B498" s="110"/>
      <c r="C498" s="105"/>
      <c r="D498" s="106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</row>
    <row r="499" spans="1:27" ht="13.5" customHeight="1" x14ac:dyDescent="0.2">
      <c r="A499" s="105"/>
      <c r="B499" s="110"/>
      <c r="C499" s="105"/>
      <c r="D499" s="106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</row>
    <row r="500" spans="1:27" ht="13.5" customHeight="1" x14ac:dyDescent="0.2">
      <c r="A500" s="105"/>
      <c r="B500" s="110"/>
      <c r="C500" s="105"/>
      <c r="D500" s="106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</row>
    <row r="501" spans="1:27" ht="13.5" customHeight="1" x14ac:dyDescent="0.2">
      <c r="A501" s="105"/>
      <c r="B501" s="110"/>
      <c r="C501" s="105"/>
      <c r="D501" s="106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</row>
    <row r="502" spans="1:27" ht="13.5" customHeight="1" x14ac:dyDescent="0.2">
      <c r="A502" s="105"/>
      <c r="B502" s="110"/>
      <c r="C502" s="105"/>
      <c r="D502" s="106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</row>
    <row r="503" spans="1:27" ht="13.5" customHeight="1" x14ac:dyDescent="0.2">
      <c r="A503" s="105"/>
      <c r="B503" s="110"/>
      <c r="C503" s="105"/>
      <c r="D503" s="106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</row>
    <row r="504" spans="1:27" ht="13.5" customHeight="1" x14ac:dyDescent="0.2">
      <c r="A504" s="105"/>
      <c r="B504" s="110"/>
      <c r="C504" s="105"/>
      <c r="D504" s="106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</row>
    <row r="505" spans="1:27" ht="13.5" customHeight="1" x14ac:dyDescent="0.2">
      <c r="A505" s="105"/>
      <c r="B505" s="110"/>
      <c r="C505" s="105"/>
      <c r="D505" s="106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</row>
    <row r="506" spans="1:27" ht="13.5" customHeight="1" x14ac:dyDescent="0.2">
      <c r="A506" s="105"/>
      <c r="B506" s="110"/>
      <c r="C506" s="105"/>
      <c r="D506" s="106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</row>
    <row r="507" spans="1:27" ht="13.5" customHeight="1" x14ac:dyDescent="0.2">
      <c r="A507" s="105"/>
      <c r="B507" s="110"/>
      <c r="C507" s="105"/>
      <c r="D507" s="106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</row>
    <row r="508" spans="1:27" ht="13.5" customHeight="1" x14ac:dyDescent="0.2">
      <c r="A508" s="105"/>
      <c r="B508" s="110"/>
      <c r="C508" s="105"/>
      <c r="D508" s="106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</row>
    <row r="509" spans="1:27" ht="13.5" customHeight="1" x14ac:dyDescent="0.2">
      <c r="A509" s="105"/>
      <c r="B509" s="110"/>
      <c r="C509" s="105"/>
      <c r="D509" s="106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</row>
    <row r="510" spans="1:27" ht="13.5" customHeight="1" x14ac:dyDescent="0.2">
      <c r="A510" s="105"/>
      <c r="B510" s="110"/>
      <c r="C510" s="105"/>
      <c r="D510" s="106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</row>
    <row r="511" spans="1:27" ht="13.5" customHeight="1" x14ac:dyDescent="0.2">
      <c r="A511" s="105"/>
      <c r="B511" s="110"/>
      <c r="C511" s="105"/>
      <c r="D511" s="106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</row>
    <row r="512" spans="1:27" ht="13.5" customHeight="1" x14ac:dyDescent="0.2">
      <c r="A512" s="105"/>
      <c r="B512" s="110"/>
      <c r="C512" s="105"/>
      <c r="D512" s="106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</row>
    <row r="513" spans="1:27" ht="13.5" customHeight="1" x14ac:dyDescent="0.2">
      <c r="A513" s="105"/>
      <c r="B513" s="110"/>
      <c r="C513" s="105"/>
      <c r="D513" s="106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</row>
    <row r="514" spans="1:27" ht="13.5" customHeight="1" x14ac:dyDescent="0.2">
      <c r="A514" s="105"/>
      <c r="B514" s="110"/>
      <c r="C514" s="105"/>
      <c r="D514" s="106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</row>
    <row r="515" spans="1:27" ht="13.5" customHeight="1" x14ac:dyDescent="0.2">
      <c r="A515" s="105"/>
      <c r="B515" s="110"/>
      <c r="C515" s="105"/>
      <c r="D515" s="106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</row>
    <row r="516" spans="1:27" ht="13.5" customHeight="1" x14ac:dyDescent="0.2">
      <c r="A516" s="105"/>
      <c r="B516" s="110"/>
      <c r="C516" s="105"/>
      <c r="D516" s="106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</row>
    <row r="517" spans="1:27" ht="13.5" customHeight="1" x14ac:dyDescent="0.2">
      <c r="A517" s="105"/>
      <c r="B517" s="110"/>
      <c r="C517" s="105"/>
      <c r="D517" s="106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</row>
    <row r="518" spans="1:27" ht="13.5" customHeight="1" x14ac:dyDescent="0.2">
      <c r="A518" s="105"/>
      <c r="B518" s="110"/>
      <c r="C518" s="105"/>
      <c r="D518" s="106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</row>
    <row r="519" spans="1:27" ht="13.5" customHeight="1" x14ac:dyDescent="0.2">
      <c r="A519" s="105"/>
      <c r="B519" s="110"/>
      <c r="C519" s="105"/>
      <c r="D519" s="106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</row>
    <row r="520" spans="1:27" ht="13.5" customHeight="1" x14ac:dyDescent="0.2">
      <c r="A520" s="105"/>
      <c r="B520" s="110"/>
      <c r="C520" s="105"/>
      <c r="D520" s="106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</row>
    <row r="521" spans="1:27" ht="13.5" customHeight="1" x14ac:dyDescent="0.2">
      <c r="A521" s="105"/>
      <c r="B521" s="110"/>
      <c r="C521" s="105"/>
      <c r="D521" s="106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</row>
    <row r="522" spans="1:27" ht="13.5" customHeight="1" x14ac:dyDescent="0.2">
      <c r="A522" s="105"/>
      <c r="B522" s="110"/>
      <c r="C522" s="105"/>
      <c r="D522" s="106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</row>
    <row r="523" spans="1:27" ht="13.5" customHeight="1" x14ac:dyDescent="0.2">
      <c r="A523" s="105"/>
      <c r="B523" s="110"/>
      <c r="C523" s="105"/>
      <c r="D523" s="106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</row>
    <row r="524" spans="1:27" ht="13.5" customHeight="1" x14ac:dyDescent="0.2">
      <c r="A524" s="105"/>
      <c r="B524" s="110"/>
      <c r="C524" s="105"/>
      <c r="D524" s="106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</row>
    <row r="525" spans="1:27" ht="13.5" customHeight="1" x14ac:dyDescent="0.2">
      <c r="A525" s="105"/>
      <c r="B525" s="110"/>
      <c r="C525" s="105"/>
      <c r="D525" s="106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</row>
    <row r="526" spans="1:27" ht="13.5" customHeight="1" x14ac:dyDescent="0.2">
      <c r="A526" s="105"/>
      <c r="B526" s="110"/>
      <c r="C526" s="105"/>
      <c r="D526" s="106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</row>
    <row r="527" spans="1:27" ht="13.5" customHeight="1" x14ac:dyDescent="0.2">
      <c r="A527" s="105"/>
      <c r="B527" s="110"/>
      <c r="C527" s="105"/>
      <c r="D527" s="106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</row>
    <row r="528" spans="1:27" ht="13.5" customHeight="1" x14ac:dyDescent="0.2">
      <c r="A528" s="105"/>
      <c r="B528" s="110"/>
      <c r="C528" s="105"/>
      <c r="D528" s="106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</row>
    <row r="529" spans="1:27" ht="13.5" customHeight="1" x14ac:dyDescent="0.2">
      <c r="A529" s="105"/>
      <c r="B529" s="110"/>
      <c r="C529" s="105"/>
      <c r="D529" s="106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</row>
    <row r="530" spans="1:27" ht="13.5" customHeight="1" x14ac:dyDescent="0.2">
      <c r="A530" s="105"/>
      <c r="B530" s="110"/>
      <c r="C530" s="105"/>
      <c r="D530" s="106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</row>
    <row r="531" spans="1:27" ht="13.5" customHeight="1" x14ac:dyDescent="0.2">
      <c r="A531" s="105"/>
      <c r="B531" s="110"/>
      <c r="C531" s="105"/>
      <c r="D531" s="106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</row>
    <row r="532" spans="1:27" ht="13.5" customHeight="1" x14ac:dyDescent="0.2">
      <c r="A532" s="105"/>
      <c r="B532" s="110"/>
      <c r="C532" s="105"/>
      <c r="D532" s="106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</row>
    <row r="533" spans="1:27" ht="13.5" customHeight="1" x14ac:dyDescent="0.2">
      <c r="A533" s="105"/>
      <c r="B533" s="110"/>
      <c r="C533" s="105"/>
      <c r="D533" s="106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</row>
    <row r="534" spans="1:27" ht="13.5" customHeight="1" x14ac:dyDescent="0.2">
      <c r="A534" s="105"/>
      <c r="B534" s="110"/>
      <c r="C534" s="105"/>
      <c r="D534" s="106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</row>
    <row r="535" spans="1:27" ht="13.5" customHeight="1" x14ac:dyDescent="0.2">
      <c r="A535" s="105"/>
      <c r="B535" s="110"/>
      <c r="C535" s="105"/>
      <c r="D535" s="106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</row>
    <row r="536" spans="1:27" ht="13.5" customHeight="1" x14ac:dyDescent="0.2">
      <c r="A536" s="105"/>
      <c r="B536" s="110"/>
      <c r="C536" s="105"/>
      <c r="D536" s="106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</row>
    <row r="537" spans="1:27" ht="13.5" customHeight="1" x14ac:dyDescent="0.2">
      <c r="A537" s="105"/>
      <c r="B537" s="110"/>
      <c r="C537" s="105"/>
      <c r="D537" s="106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</row>
    <row r="538" spans="1:27" ht="13.5" customHeight="1" x14ac:dyDescent="0.2">
      <c r="A538" s="105"/>
      <c r="B538" s="110"/>
      <c r="C538" s="105"/>
      <c r="D538" s="106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</row>
    <row r="539" spans="1:27" ht="13.5" customHeight="1" x14ac:dyDescent="0.2">
      <c r="A539" s="105"/>
      <c r="B539" s="110"/>
      <c r="C539" s="105"/>
      <c r="D539" s="106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</row>
    <row r="540" spans="1:27" ht="13.5" customHeight="1" x14ac:dyDescent="0.2">
      <c r="A540" s="105"/>
      <c r="B540" s="110"/>
      <c r="C540" s="105"/>
      <c r="D540" s="106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</row>
    <row r="541" spans="1:27" ht="13.5" customHeight="1" x14ac:dyDescent="0.2">
      <c r="A541" s="105"/>
      <c r="B541" s="110"/>
      <c r="C541" s="105"/>
      <c r="D541" s="106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</row>
    <row r="542" spans="1:27" ht="13.5" customHeight="1" x14ac:dyDescent="0.2">
      <c r="A542" s="105"/>
      <c r="B542" s="110"/>
      <c r="C542" s="105"/>
      <c r="D542" s="106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</row>
    <row r="543" spans="1:27" ht="13.5" customHeight="1" x14ac:dyDescent="0.2">
      <c r="A543" s="105"/>
      <c r="B543" s="110"/>
      <c r="C543" s="105"/>
      <c r="D543" s="106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</row>
    <row r="544" spans="1:27" ht="13.5" customHeight="1" x14ac:dyDescent="0.2">
      <c r="A544" s="105"/>
      <c r="B544" s="110"/>
      <c r="C544" s="105"/>
      <c r="D544" s="106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</row>
    <row r="545" spans="1:27" ht="13.5" customHeight="1" x14ac:dyDescent="0.2">
      <c r="A545" s="105"/>
      <c r="B545" s="110"/>
      <c r="C545" s="105"/>
      <c r="D545" s="106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</row>
    <row r="546" spans="1:27" ht="13.5" customHeight="1" x14ac:dyDescent="0.2">
      <c r="A546" s="105"/>
      <c r="B546" s="110"/>
      <c r="C546" s="105"/>
      <c r="D546" s="106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</row>
    <row r="547" spans="1:27" ht="13.5" customHeight="1" x14ac:dyDescent="0.2">
      <c r="A547" s="105"/>
      <c r="B547" s="110"/>
      <c r="C547" s="105"/>
      <c r="D547" s="106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</row>
    <row r="548" spans="1:27" ht="13.5" customHeight="1" x14ac:dyDescent="0.2">
      <c r="A548" s="105"/>
      <c r="B548" s="110"/>
      <c r="C548" s="105"/>
      <c r="D548" s="106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</row>
    <row r="549" spans="1:27" ht="13.5" customHeight="1" x14ac:dyDescent="0.2">
      <c r="A549" s="105"/>
      <c r="B549" s="110"/>
      <c r="C549" s="105"/>
      <c r="D549" s="106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</row>
    <row r="550" spans="1:27" ht="13.5" customHeight="1" x14ac:dyDescent="0.2">
      <c r="A550" s="105"/>
      <c r="B550" s="110"/>
      <c r="C550" s="105"/>
      <c r="D550" s="106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</row>
    <row r="551" spans="1:27" ht="13.5" customHeight="1" x14ac:dyDescent="0.2">
      <c r="A551" s="105"/>
      <c r="B551" s="110"/>
      <c r="C551" s="105"/>
      <c r="D551" s="106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</row>
    <row r="552" spans="1:27" ht="13.5" customHeight="1" x14ac:dyDescent="0.2">
      <c r="A552" s="105"/>
      <c r="B552" s="110"/>
      <c r="C552" s="105"/>
      <c r="D552" s="106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</row>
    <row r="553" spans="1:27" ht="13.5" customHeight="1" x14ac:dyDescent="0.2">
      <c r="A553" s="105"/>
      <c r="B553" s="110"/>
      <c r="C553" s="105"/>
      <c r="D553" s="106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</row>
    <row r="554" spans="1:27" ht="13.5" customHeight="1" x14ac:dyDescent="0.2">
      <c r="A554" s="105"/>
      <c r="B554" s="110"/>
      <c r="C554" s="105"/>
      <c r="D554" s="106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</row>
    <row r="555" spans="1:27" ht="13.5" customHeight="1" x14ac:dyDescent="0.2">
      <c r="A555" s="105"/>
      <c r="B555" s="110"/>
      <c r="C555" s="105"/>
      <c r="D555" s="106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</row>
    <row r="556" spans="1:27" ht="13.5" customHeight="1" x14ac:dyDescent="0.2">
      <c r="A556" s="105"/>
      <c r="B556" s="110"/>
      <c r="C556" s="105"/>
      <c r="D556" s="106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</row>
    <row r="557" spans="1:27" ht="13.5" customHeight="1" x14ac:dyDescent="0.2">
      <c r="A557" s="105"/>
      <c r="B557" s="110"/>
      <c r="C557" s="105"/>
      <c r="D557" s="106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</row>
    <row r="558" spans="1:27" ht="13.5" customHeight="1" x14ac:dyDescent="0.2">
      <c r="A558" s="105"/>
      <c r="B558" s="110"/>
      <c r="C558" s="105"/>
      <c r="D558" s="106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</row>
    <row r="559" spans="1:27" ht="13.5" customHeight="1" x14ac:dyDescent="0.2">
      <c r="A559" s="105"/>
      <c r="B559" s="110"/>
      <c r="C559" s="105"/>
      <c r="D559" s="106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</row>
    <row r="560" spans="1:27" ht="13.5" customHeight="1" x14ac:dyDescent="0.2">
      <c r="A560" s="105"/>
      <c r="B560" s="110"/>
      <c r="C560" s="105"/>
      <c r="D560" s="106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</row>
    <row r="561" spans="1:27" ht="13.5" customHeight="1" x14ac:dyDescent="0.2">
      <c r="A561" s="105"/>
      <c r="B561" s="110"/>
      <c r="C561" s="105"/>
      <c r="D561" s="106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</row>
    <row r="562" spans="1:27" ht="13.5" customHeight="1" x14ac:dyDescent="0.2">
      <c r="A562" s="105"/>
      <c r="B562" s="110"/>
      <c r="C562" s="105"/>
      <c r="D562" s="106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</row>
    <row r="563" spans="1:27" ht="13.5" customHeight="1" x14ac:dyDescent="0.2">
      <c r="A563" s="105"/>
      <c r="B563" s="110"/>
      <c r="C563" s="105"/>
      <c r="D563" s="106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</row>
    <row r="564" spans="1:27" ht="13.5" customHeight="1" x14ac:dyDescent="0.2">
      <c r="A564" s="105"/>
      <c r="B564" s="110"/>
      <c r="C564" s="105"/>
      <c r="D564" s="106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</row>
    <row r="565" spans="1:27" ht="13.5" customHeight="1" x14ac:dyDescent="0.2">
      <c r="A565" s="105"/>
      <c r="B565" s="110"/>
      <c r="C565" s="105"/>
      <c r="D565" s="106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</row>
    <row r="566" spans="1:27" ht="13.5" customHeight="1" x14ac:dyDescent="0.2">
      <c r="A566" s="105"/>
      <c r="B566" s="110"/>
      <c r="C566" s="105"/>
      <c r="D566" s="106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</row>
    <row r="567" spans="1:27" ht="13.5" customHeight="1" x14ac:dyDescent="0.2">
      <c r="A567" s="105"/>
      <c r="B567" s="110"/>
      <c r="C567" s="105"/>
      <c r="D567" s="106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</row>
    <row r="568" spans="1:27" ht="13.5" customHeight="1" x14ac:dyDescent="0.2">
      <c r="A568" s="105"/>
      <c r="B568" s="110"/>
      <c r="C568" s="105"/>
      <c r="D568" s="106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</row>
    <row r="569" spans="1:27" ht="13.5" customHeight="1" x14ac:dyDescent="0.2">
      <c r="A569" s="105"/>
      <c r="B569" s="110"/>
      <c r="C569" s="105"/>
      <c r="D569" s="106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</row>
    <row r="570" spans="1:27" ht="13.5" customHeight="1" x14ac:dyDescent="0.2">
      <c r="A570" s="105"/>
      <c r="B570" s="110"/>
      <c r="C570" s="105"/>
      <c r="D570" s="106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</row>
    <row r="571" spans="1:27" ht="13.5" customHeight="1" x14ac:dyDescent="0.2">
      <c r="A571" s="105"/>
      <c r="B571" s="110"/>
      <c r="C571" s="105"/>
      <c r="D571" s="106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</row>
    <row r="572" spans="1:27" ht="13.5" customHeight="1" x14ac:dyDescent="0.2">
      <c r="A572" s="105"/>
      <c r="B572" s="110"/>
      <c r="C572" s="105"/>
      <c r="D572" s="106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</row>
    <row r="573" spans="1:27" ht="13.5" customHeight="1" x14ac:dyDescent="0.2">
      <c r="A573" s="105"/>
      <c r="B573" s="110"/>
      <c r="C573" s="105"/>
      <c r="D573" s="106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</row>
    <row r="574" spans="1:27" ht="13.5" customHeight="1" x14ac:dyDescent="0.2">
      <c r="A574" s="105"/>
      <c r="B574" s="110"/>
      <c r="C574" s="105"/>
      <c r="D574" s="106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</row>
    <row r="575" spans="1:27" ht="13.5" customHeight="1" x14ac:dyDescent="0.2">
      <c r="A575" s="105"/>
      <c r="B575" s="110"/>
      <c r="C575" s="105"/>
      <c r="D575" s="106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</row>
    <row r="576" spans="1:27" ht="13.5" customHeight="1" x14ac:dyDescent="0.2">
      <c r="A576" s="105"/>
      <c r="B576" s="110"/>
      <c r="C576" s="105"/>
      <c r="D576" s="106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</row>
    <row r="577" spans="1:27" ht="13.5" customHeight="1" x14ac:dyDescent="0.2">
      <c r="A577" s="105"/>
      <c r="B577" s="110"/>
      <c r="C577" s="105"/>
      <c r="D577" s="106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</row>
    <row r="578" spans="1:27" ht="13.5" customHeight="1" x14ac:dyDescent="0.2">
      <c r="A578" s="105"/>
      <c r="B578" s="110"/>
      <c r="C578" s="105"/>
      <c r="D578" s="106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</row>
    <row r="579" spans="1:27" ht="13.5" customHeight="1" x14ac:dyDescent="0.2">
      <c r="A579" s="105"/>
      <c r="B579" s="110"/>
      <c r="C579" s="105"/>
      <c r="D579" s="106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</row>
    <row r="580" spans="1:27" ht="13.5" customHeight="1" x14ac:dyDescent="0.2">
      <c r="A580" s="105"/>
      <c r="B580" s="110"/>
      <c r="C580" s="105"/>
      <c r="D580" s="106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</row>
    <row r="581" spans="1:27" ht="13.5" customHeight="1" x14ac:dyDescent="0.2">
      <c r="A581" s="105"/>
      <c r="B581" s="110"/>
      <c r="C581" s="105"/>
      <c r="D581" s="106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</row>
    <row r="582" spans="1:27" ht="13.5" customHeight="1" x14ac:dyDescent="0.2">
      <c r="A582" s="105"/>
      <c r="B582" s="110"/>
      <c r="C582" s="105"/>
      <c r="D582" s="106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</row>
    <row r="583" spans="1:27" ht="13.5" customHeight="1" x14ac:dyDescent="0.2">
      <c r="A583" s="105"/>
      <c r="B583" s="110"/>
      <c r="C583" s="105"/>
      <c r="D583" s="106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</row>
    <row r="584" spans="1:27" ht="13.5" customHeight="1" x14ac:dyDescent="0.2">
      <c r="A584" s="105"/>
      <c r="B584" s="110"/>
      <c r="C584" s="105"/>
      <c r="D584" s="106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</row>
    <row r="585" spans="1:27" ht="13.5" customHeight="1" x14ac:dyDescent="0.2">
      <c r="A585" s="105"/>
      <c r="B585" s="110"/>
      <c r="C585" s="105"/>
      <c r="D585" s="106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</row>
    <row r="586" spans="1:27" ht="13.5" customHeight="1" x14ac:dyDescent="0.2">
      <c r="A586" s="105"/>
      <c r="B586" s="110"/>
      <c r="C586" s="105"/>
      <c r="D586" s="106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</row>
    <row r="587" spans="1:27" ht="13.5" customHeight="1" x14ac:dyDescent="0.2">
      <c r="A587" s="105"/>
      <c r="B587" s="110"/>
      <c r="C587" s="105"/>
      <c r="D587" s="106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</row>
    <row r="588" spans="1:27" ht="13.5" customHeight="1" x14ac:dyDescent="0.2">
      <c r="A588" s="105"/>
      <c r="B588" s="110"/>
      <c r="C588" s="105"/>
      <c r="D588" s="106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</row>
    <row r="589" spans="1:27" ht="13.5" customHeight="1" x14ac:dyDescent="0.2">
      <c r="A589" s="105"/>
      <c r="B589" s="110"/>
      <c r="C589" s="105"/>
      <c r="D589" s="106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</row>
    <row r="590" spans="1:27" ht="13.5" customHeight="1" x14ac:dyDescent="0.2">
      <c r="A590" s="105"/>
      <c r="B590" s="110"/>
      <c r="C590" s="105"/>
      <c r="D590" s="106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</row>
    <row r="591" spans="1:27" ht="13.5" customHeight="1" x14ac:dyDescent="0.2">
      <c r="A591" s="105"/>
      <c r="B591" s="110"/>
      <c r="C591" s="105"/>
      <c r="D591" s="106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</row>
    <row r="592" spans="1:27" ht="13.5" customHeight="1" x14ac:dyDescent="0.2">
      <c r="A592" s="105"/>
      <c r="B592" s="110"/>
      <c r="C592" s="105"/>
      <c r="D592" s="106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</row>
    <row r="593" spans="1:27" ht="13.5" customHeight="1" x14ac:dyDescent="0.2">
      <c r="A593" s="105"/>
      <c r="B593" s="110"/>
      <c r="C593" s="105"/>
      <c r="D593" s="106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</row>
    <row r="594" spans="1:27" ht="13.5" customHeight="1" x14ac:dyDescent="0.2">
      <c r="A594" s="105"/>
      <c r="B594" s="110"/>
      <c r="C594" s="105"/>
      <c r="D594" s="106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</row>
    <row r="595" spans="1:27" ht="13.5" customHeight="1" x14ac:dyDescent="0.2">
      <c r="A595" s="105"/>
      <c r="B595" s="110"/>
      <c r="C595" s="105"/>
      <c r="D595" s="106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</row>
    <row r="596" spans="1:27" ht="13.5" customHeight="1" x14ac:dyDescent="0.2">
      <c r="A596" s="105"/>
      <c r="B596" s="110"/>
      <c r="C596" s="105"/>
      <c r="D596" s="106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</row>
    <row r="597" spans="1:27" ht="13.5" customHeight="1" x14ac:dyDescent="0.2">
      <c r="A597" s="105"/>
      <c r="B597" s="110"/>
      <c r="C597" s="105"/>
      <c r="D597" s="106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</row>
    <row r="598" spans="1:27" ht="13.5" customHeight="1" x14ac:dyDescent="0.2">
      <c r="A598" s="105"/>
      <c r="B598" s="110"/>
      <c r="C598" s="105"/>
      <c r="D598" s="106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</row>
    <row r="599" spans="1:27" ht="13.5" customHeight="1" x14ac:dyDescent="0.2">
      <c r="A599" s="105"/>
      <c r="B599" s="110"/>
      <c r="C599" s="105"/>
      <c r="D599" s="106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</row>
    <row r="600" spans="1:27" ht="13.5" customHeight="1" x14ac:dyDescent="0.2">
      <c r="A600" s="105"/>
      <c r="B600" s="110"/>
      <c r="C600" s="105"/>
      <c r="D600" s="106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</row>
    <row r="601" spans="1:27" ht="13.5" customHeight="1" x14ac:dyDescent="0.2">
      <c r="A601" s="105"/>
      <c r="B601" s="110"/>
      <c r="C601" s="105"/>
      <c r="D601" s="106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</row>
    <row r="602" spans="1:27" ht="13.5" customHeight="1" x14ac:dyDescent="0.2">
      <c r="A602" s="105"/>
      <c r="B602" s="110"/>
      <c r="C602" s="105"/>
      <c r="D602" s="106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</row>
    <row r="603" spans="1:27" ht="13.5" customHeight="1" x14ac:dyDescent="0.2">
      <c r="A603" s="105"/>
      <c r="B603" s="110"/>
      <c r="C603" s="105"/>
      <c r="D603" s="106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</row>
    <row r="604" spans="1:27" ht="13.5" customHeight="1" x14ac:dyDescent="0.2">
      <c r="A604" s="105"/>
      <c r="B604" s="110"/>
      <c r="C604" s="105"/>
      <c r="D604" s="106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</row>
    <row r="605" spans="1:27" ht="13.5" customHeight="1" x14ac:dyDescent="0.2">
      <c r="A605" s="105"/>
      <c r="B605" s="110"/>
      <c r="C605" s="105"/>
      <c r="D605" s="106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</row>
    <row r="606" spans="1:27" ht="13.5" customHeight="1" x14ac:dyDescent="0.2">
      <c r="A606" s="105"/>
      <c r="B606" s="110"/>
      <c r="C606" s="105"/>
      <c r="D606" s="106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</row>
    <row r="607" spans="1:27" ht="13.5" customHeight="1" x14ac:dyDescent="0.2">
      <c r="A607" s="105"/>
      <c r="B607" s="110"/>
      <c r="C607" s="105"/>
      <c r="D607" s="106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</row>
    <row r="608" spans="1:27" ht="13.5" customHeight="1" x14ac:dyDescent="0.2">
      <c r="A608" s="105"/>
      <c r="B608" s="110"/>
      <c r="C608" s="105"/>
      <c r="D608" s="106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</row>
    <row r="609" spans="1:27" ht="13.5" customHeight="1" x14ac:dyDescent="0.2">
      <c r="A609" s="105"/>
      <c r="B609" s="110"/>
      <c r="C609" s="105"/>
      <c r="D609" s="106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</row>
    <row r="610" spans="1:27" ht="13.5" customHeight="1" x14ac:dyDescent="0.2">
      <c r="A610" s="105"/>
      <c r="B610" s="110"/>
      <c r="C610" s="105"/>
      <c r="D610" s="106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</row>
    <row r="611" spans="1:27" ht="13.5" customHeight="1" x14ac:dyDescent="0.2">
      <c r="A611" s="105"/>
      <c r="B611" s="110"/>
      <c r="C611" s="105"/>
      <c r="D611" s="106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</row>
    <row r="612" spans="1:27" ht="13.5" customHeight="1" x14ac:dyDescent="0.2">
      <c r="A612" s="105"/>
      <c r="B612" s="110"/>
      <c r="C612" s="105"/>
      <c r="D612" s="106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</row>
    <row r="613" spans="1:27" ht="13.5" customHeight="1" x14ac:dyDescent="0.2">
      <c r="A613" s="105"/>
      <c r="B613" s="110"/>
      <c r="C613" s="105"/>
      <c r="D613" s="106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</row>
    <row r="614" spans="1:27" ht="13.5" customHeight="1" x14ac:dyDescent="0.2">
      <c r="A614" s="105"/>
      <c r="B614" s="110"/>
      <c r="C614" s="105"/>
      <c r="D614" s="106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</row>
    <row r="615" spans="1:27" ht="13.5" customHeight="1" x14ac:dyDescent="0.2">
      <c r="A615" s="105"/>
      <c r="B615" s="110"/>
      <c r="C615" s="105"/>
      <c r="D615" s="106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</row>
    <row r="616" spans="1:27" ht="13.5" customHeight="1" x14ac:dyDescent="0.2">
      <c r="A616" s="105"/>
      <c r="B616" s="110"/>
      <c r="C616" s="105"/>
      <c r="D616" s="106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</row>
    <row r="617" spans="1:27" ht="13.5" customHeight="1" x14ac:dyDescent="0.2">
      <c r="A617" s="105"/>
      <c r="B617" s="110"/>
      <c r="C617" s="105"/>
      <c r="D617" s="106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</row>
    <row r="618" spans="1:27" ht="13.5" customHeight="1" x14ac:dyDescent="0.2">
      <c r="A618" s="105"/>
      <c r="B618" s="110"/>
      <c r="C618" s="105"/>
      <c r="D618" s="106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</row>
    <row r="619" spans="1:27" ht="13.5" customHeight="1" x14ac:dyDescent="0.2">
      <c r="A619" s="105"/>
      <c r="B619" s="110"/>
      <c r="C619" s="105"/>
      <c r="D619" s="106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</row>
    <row r="620" spans="1:27" ht="13.5" customHeight="1" x14ac:dyDescent="0.2">
      <c r="A620" s="105"/>
      <c r="B620" s="110"/>
      <c r="C620" s="105"/>
      <c r="D620" s="106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</row>
    <row r="621" spans="1:27" ht="13.5" customHeight="1" x14ac:dyDescent="0.2">
      <c r="A621" s="105"/>
      <c r="B621" s="110"/>
      <c r="C621" s="105"/>
      <c r="D621" s="106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</row>
    <row r="622" spans="1:27" ht="13.5" customHeight="1" x14ac:dyDescent="0.2">
      <c r="A622" s="105"/>
      <c r="B622" s="110"/>
      <c r="C622" s="105"/>
      <c r="D622" s="106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</row>
    <row r="623" spans="1:27" ht="13.5" customHeight="1" x14ac:dyDescent="0.2">
      <c r="A623" s="105"/>
      <c r="B623" s="110"/>
      <c r="C623" s="105"/>
      <c r="D623" s="106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</row>
    <row r="624" spans="1:27" ht="13.5" customHeight="1" x14ac:dyDescent="0.2">
      <c r="A624" s="105"/>
      <c r="B624" s="110"/>
      <c r="C624" s="105"/>
      <c r="D624" s="106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</row>
    <row r="625" spans="1:27" ht="13.5" customHeight="1" x14ac:dyDescent="0.2">
      <c r="A625" s="105"/>
      <c r="B625" s="110"/>
      <c r="C625" s="105"/>
      <c r="D625" s="106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</row>
    <row r="626" spans="1:27" ht="13.5" customHeight="1" x14ac:dyDescent="0.2">
      <c r="A626" s="105"/>
      <c r="B626" s="110"/>
      <c r="C626" s="105"/>
      <c r="D626" s="106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</row>
    <row r="627" spans="1:27" ht="13.5" customHeight="1" x14ac:dyDescent="0.2">
      <c r="A627" s="105"/>
      <c r="B627" s="110"/>
      <c r="C627" s="105"/>
      <c r="D627" s="106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</row>
    <row r="628" spans="1:27" ht="13.5" customHeight="1" x14ac:dyDescent="0.2">
      <c r="A628" s="105"/>
      <c r="B628" s="110"/>
      <c r="C628" s="105"/>
      <c r="D628" s="106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</row>
    <row r="629" spans="1:27" ht="13.5" customHeight="1" x14ac:dyDescent="0.2">
      <c r="A629" s="105"/>
      <c r="B629" s="110"/>
      <c r="C629" s="105"/>
      <c r="D629" s="106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</row>
    <row r="630" spans="1:27" ht="13.5" customHeight="1" x14ac:dyDescent="0.2">
      <c r="A630" s="105"/>
      <c r="B630" s="110"/>
      <c r="C630" s="105"/>
      <c r="D630" s="106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</row>
    <row r="631" spans="1:27" ht="13.5" customHeight="1" x14ac:dyDescent="0.2">
      <c r="A631" s="105"/>
      <c r="B631" s="110"/>
      <c r="C631" s="105"/>
      <c r="D631" s="106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</row>
    <row r="632" spans="1:27" ht="13.5" customHeight="1" x14ac:dyDescent="0.2">
      <c r="A632" s="105"/>
      <c r="B632" s="110"/>
      <c r="C632" s="105"/>
      <c r="D632" s="106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</row>
    <row r="633" spans="1:27" ht="13.5" customHeight="1" x14ac:dyDescent="0.2">
      <c r="A633" s="105"/>
      <c r="B633" s="110"/>
      <c r="C633" s="105"/>
      <c r="D633" s="106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</row>
    <row r="634" spans="1:27" ht="13.5" customHeight="1" x14ac:dyDescent="0.2">
      <c r="A634" s="105"/>
      <c r="B634" s="110"/>
      <c r="C634" s="105"/>
      <c r="D634" s="106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</row>
    <row r="635" spans="1:27" ht="13.5" customHeight="1" x14ac:dyDescent="0.2">
      <c r="A635" s="105"/>
      <c r="B635" s="110"/>
      <c r="C635" s="105"/>
      <c r="D635" s="106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</row>
    <row r="636" spans="1:27" ht="13.5" customHeight="1" x14ac:dyDescent="0.2">
      <c r="A636" s="105"/>
      <c r="B636" s="110"/>
      <c r="C636" s="105"/>
      <c r="D636" s="106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</row>
    <row r="637" spans="1:27" ht="13.5" customHeight="1" x14ac:dyDescent="0.2">
      <c r="A637" s="105"/>
      <c r="B637" s="110"/>
      <c r="C637" s="105"/>
      <c r="D637" s="106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</row>
    <row r="638" spans="1:27" ht="13.5" customHeight="1" x14ac:dyDescent="0.2">
      <c r="A638" s="105"/>
      <c r="B638" s="110"/>
      <c r="C638" s="105"/>
      <c r="D638" s="106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</row>
    <row r="639" spans="1:27" ht="13.5" customHeight="1" x14ac:dyDescent="0.2">
      <c r="A639" s="105"/>
      <c r="B639" s="110"/>
      <c r="C639" s="105"/>
      <c r="D639" s="106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</row>
    <row r="640" spans="1:27" ht="13.5" customHeight="1" x14ac:dyDescent="0.2">
      <c r="A640" s="105"/>
      <c r="B640" s="110"/>
      <c r="C640" s="105"/>
      <c r="D640" s="106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</row>
    <row r="641" spans="1:27" ht="13.5" customHeight="1" x14ac:dyDescent="0.2">
      <c r="A641" s="105"/>
      <c r="B641" s="110"/>
      <c r="C641" s="105"/>
      <c r="D641" s="106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</row>
    <row r="642" spans="1:27" ht="13.5" customHeight="1" x14ac:dyDescent="0.2">
      <c r="A642" s="105"/>
      <c r="B642" s="110"/>
      <c r="C642" s="105"/>
      <c r="D642" s="106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</row>
    <row r="643" spans="1:27" ht="13.5" customHeight="1" x14ac:dyDescent="0.2">
      <c r="A643" s="105"/>
      <c r="B643" s="110"/>
      <c r="C643" s="105"/>
      <c r="D643" s="106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</row>
    <row r="644" spans="1:27" ht="13.5" customHeight="1" x14ac:dyDescent="0.2">
      <c r="A644" s="105"/>
      <c r="B644" s="110"/>
      <c r="C644" s="105"/>
      <c r="D644" s="106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</row>
    <row r="645" spans="1:27" ht="13.5" customHeight="1" x14ac:dyDescent="0.2">
      <c r="A645" s="105"/>
      <c r="B645" s="110"/>
      <c r="C645" s="105"/>
      <c r="D645" s="106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</row>
    <row r="646" spans="1:27" ht="13.5" customHeight="1" x14ac:dyDescent="0.2">
      <c r="A646" s="105"/>
      <c r="B646" s="110"/>
      <c r="C646" s="105"/>
      <c r="D646" s="106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</row>
    <row r="647" spans="1:27" ht="13.5" customHeight="1" x14ac:dyDescent="0.2">
      <c r="A647" s="105"/>
      <c r="B647" s="110"/>
      <c r="C647" s="105"/>
      <c r="D647" s="106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</row>
    <row r="648" spans="1:27" ht="13.5" customHeight="1" x14ac:dyDescent="0.2">
      <c r="A648" s="105"/>
      <c r="B648" s="110"/>
      <c r="C648" s="105"/>
      <c r="D648" s="106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</row>
    <row r="649" spans="1:27" ht="13.5" customHeight="1" x14ac:dyDescent="0.2">
      <c r="A649" s="105"/>
      <c r="B649" s="110"/>
      <c r="C649" s="105"/>
      <c r="D649" s="106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</row>
    <row r="650" spans="1:27" ht="13.5" customHeight="1" x14ac:dyDescent="0.2">
      <c r="A650" s="105"/>
      <c r="B650" s="110"/>
      <c r="C650" s="105"/>
      <c r="D650" s="106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</row>
    <row r="651" spans="1:27" ht="13.5" customHeight="1" x14ac:dyDescent="0.2">
      <c r="A651" s="105"/>
      <c r="B651" s="110"/>
      <c r="C651" s="105"/>
      <c r="D651" s="106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</row>
    <row r="652" spans="1:27" ht="13.5" customHeight="1" x14ac:dyDescent="0.2">
      <c r="A652" s="105"/>
      <c r="B652" s="110"/>
      <c r="C652" s="105"/>
      <c r="D652" s="106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</row>
    <row r="653" spans="1:27" ht="13.5" customHeight="1" x14ac:dyDescent="0.2">
      <c r="A653" s="105"/>
      <c r="B653" s="110"/>
      <c r="C653" s="105"/>
      <c r="D653" s="106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</row>
    <row r="654" spans="1:27" ht="13.5" customHeight="1" x14ac:dyDescent="0.2">
      <c r="A654" s="105"/>
      <c r="B654" s="110"/>
      <c r="C654" s="105"/>
      <c r="D654" s="106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</row>
    <row r="655" spans="1:27" ht="13.5" customHeight="1" x14ac:dyDescent="0.2">
      <c r="A655" s="105"/>
      <c r="B655" s="110"/>
      <c r="C655" s="105"/>
      <c r="D655" s="106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</row>
    <row r="656" spans="1:27" ht="13.5" customHeight="1" x14ac:dyDescent="0.2">
      <c r="A656" s="105"/>
      <c r="B656" s="110"/>
      <c r="C656" s="105"/>
      <c r="D656" s="106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</row>
    <row r="657" spans="1:27" ht="13.5" customHeight="1" x14ac:dyDescent="0.2">
      <c r="A657" s="105"/>
      <c r="B657" s="110"/>
      <c r="C657" s="105"/>
      <c r="D657" s="106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</row>
    <row r="658" spans="1:27" ht="13.5" customHeight="1" x14ac:dyDescent="0.2">
      <c r="A658" s="105"/>
      <c r="B658" s="110"/>
      <c r="C658" s="105"/>
      <c r="D658" s="106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</row>
    <row r="659" spans="1:27" ht="13.5" customHeight="1" x14ac:dyDescent="0.2">
      <c r="A659" s="105"/>
      <c r="B659" s="110"/>
      <c r="C659" s="105"/>
      <c r="D659" s="106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</row>
    <row r="660" spans="1:27" ht="13.5" customHeight="1" x14ac:dyDescent="0.2">
      <c r="A660" s="105"/>
      <c r="B660" s="110"/>
      <c r="C660" s="105"/>
      <c r="D660" s="106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</row>
    <row r="661" spans="1:27" ht="13.5" customHeight="1" x14ac:dyDescent="0.2">
      <c r="A661" s="105"/>
      <c r="B661" s="110"/>
      <c r="C661" s="105"/>
      <c r="D661" s="106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</row>
    <row r="662" spans="1:27" ht="13.5" customHeight="1" x14ac:dyDescent="0.2">
      <c r="A662" s="105"/>
      <c r="B662" s="110"/>
      <c r="C662" s="105"/>
      <c r="D662" s="106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</row>
    <row r="663" spans="1:27" ht="13.5" customHeight="1" x14ac:dyDescent="0.2">
      <c r="A663" s="105"/>
      <c r="B663" s="110"/>
      <c r="C663" s="105"/>
      <c r="D663" s="106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</row>
    <row r="664" spans="1:27" ht="13.5" customHeight="1" x14ac:dyDescent="0.2">
      <c r="A664" s="105"/>
      <c r="B664" s="110"/>
      <c r="C664" s="105"/>
      <c r="D664" s="106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</row>
    <row r="665" spans="1:27" ht="13.5" customHeight="1" x14ac:dyDescent="0.2">
      <c r="A665" s="105"/>
      <c r="B665" s="110"/>
      <c r="C665" s="105"/>
      <c r="D665" s="106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</row>
    <row r="666" spans="1:27" ht="13.5" customHeight="1" x14ac:dyDescent="0.2">
      <c r="A666" s="105"/>
      <c r="B666" s="110"/>
      <c r="C666" s="105"/>
      <c r="D666" s="106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</row>
    <row r="667" spans="1:27" ht="13.5" customHeight="1" x14ac:dyDescent="0.2">
      <c r="A667" s="105"/>
      <c r="B667" s="110"/>
      <c r="C667" s="105"/>
      <c r="D667" s="106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</row>
    <row r="668" spans="1:27" ht="13.5" customHeight="1" x14ac:dyDescent="0.2">
      <c r="A668" s="105"/>
      <c r="B668" s="110"/>
      <c r="C668" s="105"/>
      <c r="D668" s="106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</row>
    <row r="669" spans="1:27" ht="13.5" customHeight="1" x14ac:dyDescent="0.2">
      <c r="A669" s="105"/>
      <c r="B669" s="110"/>
      <c r="C669" s="105"/>
      <c r="D669" s="106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</row>
    <row r="670" spans="1:27" ht="13.5" customHeight="1" x14ac:dyDescent="0.2">
      <c r="A670" s="105"/>
      <c r="B670" s="110"/>
      <c r="C670" s="105"/>
      <c r="D670" s="106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</row>
    <row r="671" spans="1:27" ht="13.5" customHeight="1" x14ac:dyDescent="0.2">
      <c r="A671" s="105"/>
      <c r="B671" s="110"/>
      <c r="C671" s="105"/>
      <c r="D671" s="106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</row>
    <row r="672" spans="1:27" ht="13.5" customHeight="1" x14ac:dyDescent="0.2">
      <c r="A672" s="105"/>
      <c r="B672" s="110"/>
      <c r="C672" s="105"/>
      <c r="D672" s="106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</row>
    <row r="673" spans="1:27" ht="13.5" customHeight="1" x14ac:dyDescent="0.2">
      <c r="A673" s="105"/>
      <c r="B673" s="110"/>
      <c r="C673" s="105"/>
      <c r="D673" s="106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</row>
    <row r="674" spans="1:27" ht="13.5" customHeight="1" x14ac:dyDescent="0.2">
      <c r="A674" s="105"/>
      <c r="B674" s="110"/>
      <c r="C674" s="105"/>
      <c r="D674" s="106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</row>
    <row r="675" spans="1:27" ht="13.5" customHeight="1" x14ac:dyDescent="0.2">
      <c r="A675" s="105"/>
      <c r="B675" s="110"/>
      <c r="C675" s="105"/>
      <c r="D675" s="106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</row>
    <row r="676" spans="1:27" ht="13.5" customHeight="1" x14ac:dyDescent="0.2">
      <c r="A676" s="105"/>
      <c r="B676" s="110"/>
      <c r="C676" s="105"/>
      <c r="D676" s="106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</row>
    <row r="677" spans="1:27" ht="13.5" customHeight="1" x14ac:dyDescent="0.2">
      <c r="A677" s="105"/>
      <c r="B677" s="110"/>
      <c r="C677" s="105"/>
      <c r="D677" s="106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</row>
    <row r="678" spans="1:27" ht="13.5" customHeight="1" x14ac:dyDescent="0.2">
      <c r="A678" s="105"/>
      <c r="B678" s="110"/>
      <c r="C678" s="105"/>
      <c r="D678" s="106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</row>
    <row r="679" spans="1:27" ht="13.5" customHeight="1" x14ac:dyDescent="0.2">
      <c r="A679" s="105"/>
      <c r="B679" s="110"/>
      <c r="C679" s="105"/>
      <c r="D679" s="106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</row>
    <row r="680" spans="1:27" ht="13.5" customHeight="1" x14ac:dyDescent="0.2">
      <c r="A680" s="105"/>
      <c r="B680" s="110"/>
      <c r="C680" s="105"/>
      <c r="D680" s="106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</row>
    <row r="681" spans="1:27" ht="13.5" customHeight="1" x14ac:dyDescent="0.2">
      <c r="A681" s="105"/>
      <c r="B681" s="110"/>
      <c r="C681" s="105"/>
      <c r="D681" s="106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</row>
    <row r="682" spans="1:27" ht="13.5" customHeight="1" x14ac:dyDescent="0.2">
      <c r="A682" s="105"/>
      <c r="B682" s="110"/>
      <c r="C682" s="105"/>
      <c r="D682" s="106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</row>
    <row r="683" spans="1:27" ht="13.5" customHeight="1" x14ac:dyDescent="0.2">
      <c r="A683" s="105"/>
      <c r="B683" s="110"/>
      <c r="C683" s="105"/>
      <c r="D683" s="106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</row>
    <row r="684" spans="1:27" ht="13.5" customHeight="1" x14ac:dyDescent="0.2">
      <c r="A684" s="105"/>
      <c r="B684" s="110"/>
      <c r="C684" s="105"/>
      <c r="D684" s="106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</row>
    <row r="685" spans="1:27" ht="13.5" customHeight="1" x14ac:dyDescent="0.2">
      <c r="A685" s="105"/>
      <c r="B685" s="110"/>
      <c r="C685" s="105"/>
      <c r="D685" s="106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</row>
    <row r="686" spans="1:27" ht="13.5" customHeight="1" x14ac:dyDescent="0.2">
      <c r="A686" s="105"/>
      <c r="B686" s="110"/>
      <c r="C686" s="105"/>
      <c r="D686" s="106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</row>
    <row r="687" spans="1:27" ht="13.5" customHeight="1" x14ac:dyDescent="0.2">
      <c r="A687" s="105"/>
      <c r="B687" s="110"/>
      <c r="C687" s="105"/>
      <c r="D687" s="106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</row>
    <row r="688" spans="1:27" ht="13.5" customHeight="1" x14ac:dyDescent="0.2">
      <c r="A688" s="105"/>
      <c r="B688" s="110"/>
      <c r="C688" s="105"/>
      <c r="D688" s="106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</row>
    <row r="689" spans="1:27" ht="13.5" customHeight="1" x14ac:dyDescent="0.2">
      <c r="A689" s="105"/>
      <c r="B689" s="110"/>
      <c r="C689" s="105"/>
      <c r="D689" s="106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</row>
    <row r="690" spans="1:27" ht="13.5" customHeight="1" x14ac:dyDescent="0.2">
      <c r="A690" s="105"/>
      <c r="B690" s="110"/>
      <c r="C690" s="105"/>
      <c r="D690" s="106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</row>
    <row r="691" spans="1:27" ht="13.5" customHeight="1" x14ac:dyDescent="0.2">
      <c r="A691" s="105"/>
      <c r="B691" s="110"/>
      <c r="C691" s="105"/>
      <c r="D691" s="106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</row>
    <row r="692" spans="1:27" ht="13.5" customHeight="1" x14ac:dyDescent="0.2">
      <c r="A692" s="105"/>
      <c r="B692" s="110"/>
      <c r="C692" s="105"/>
      <c r="D692" s="106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</row>
    <row r="693" spans="1:27" ht="13.5" customHeight="1" x14ac:dyDescent="0.2">
      <c r="A693" s="105"/>
      <c r="B693" s="110"/>
      <c r="C693" s="105"/>
      <c r="D693" s="106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</row>
    <row r="694" spans="1:27" ht="13.5" customHeight="1" x14ac:dyDescent="0.2">
      <c r="A694" s="105"/>
      <c r="B694" s="110"/>
      <c r="C694" s="105"/>
      <c r="D694" s="106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</row>
    <row r="695" spans="1:27" ht="13.5" customHeight="1" x14ac:dyDescent="0.2">
      <c r="A695" s="105"/>
      <c r="B695" s="110"/>
      <c r="C695" s="105"/>
      <c r="D695" s="106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</row>
    <row r="696" spans="1:27" ht="13.5" customHeight="1" x14ac:dyDescent="0.2">
      <c r="A696" s="105"/>
      <c r="B696" s="110"/>
      <c r="C696" s="105"/>
      <c r="D696" s="106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</row>
    <row r="697" spans="1:27" ht="13.5" customHeight="1" x14ac:dyDescent="0.2">
      <c r="A697" s="105"/>
      <c r="B697" s="110"/>
      <c r="C697" s="105"/>
      <c r="D697" s="106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</row>
    <row r="698" spans="1:27" ht="13.5" customHeight="1" x14ac:dyDescent="0.2">
      <c r="A698" s="105"/>
      <c r="B698" s="110"/>
      <c r="C698" s="105"/>
      <c r="D698" s="106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</row>
    <row r="699" spans="1:27" ht="13.5" customHeight="1" x14ac:dyDescent="0.2">
      <c r="A699" s="105"/>
      <c r="B699" s="110"/>
      <c r="C699" s="105"/>
      <c r="D699" s="106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</row>
    <row r="700" spans="1:27" ht="13.5" customHeight="1" x14ac:dyDescent="0.2">
      <c r="A700" s="105"/>
      <c r="B700" s="110"/>
      <c r="C700" s="105"/>
      <c r="D700" s="106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</row>
    <row r="701" spans="1:27" ht="13.5" customHeight="1" x14ac:dyDescent="0.2">
      <c r="A701" s="105"/>
      <c r="B701" s="110"/>
      <c r="C701" s="105"/>
      <c r="D701" s="106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</row>
    <row r="702" spans="1:27" ht="13.5" customHeight="1" x14ac:dyDescent="0.2">
      <c r="A702" s="105"/>
      <c r="B702" s="110"/>
      <c r="C702" s="105"/>
      <c r="D702" s="106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</row>
    <row r="703" spans="1:27" ht="13.5" customHeight="1" x14ac:dyDescent="0.2">
      <c r="A703" s="105"/>
      <c r="B703" s="110"/>
      <c r="C703" s="105"/>
      <c r="D703" s="106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</row>
    <row r="704" spans="1:27" ht="13.5" customHeight="1" x14ac:dyDescent="0.2">
      <c r="A704" s="105"/>
      <c r="B704" s="110"/>
      <c r="C704" s="105"/>
      <c r="D704" s="106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</row>
    <row r="705" spans="1:27" ht="13.5" customHeight="1" x14ac:dyDescent="0.2">
      <c r="A705" s="105"/>
      <c r="B705" s="110"/>
      <c r="C705" s="105"/>
      <c r="D705" s="106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</row>
    <row r="706" spans="1:27" ht="13.5" customHeight="1" x14ac:dyDescent="0.2">
      <c r="A706" s="105"/>
      <c r="B706" s="110"/>
      <c r="C706" s="105"/>
      <c r="D706" s="106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</row>
    <row r="707" spans="1:27" ht="13.5" customHeight="1" x14ac:dyDescent="0.2">
      <c r="A707" s="105"/>
      <c r="B707" s="110"/>
      <c r="C707" s="105"/>
      <c r="D707" s="106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</row>
    <row r="708" spans="1:27" ht="13.5" customHeight="1" x14ac:dyDescent="0.2">
      <c r="A708" s="105"/>
      <c r="B708" s="110"/>
      <c r="C708" s="105"/>
      <c r="D708" s="106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</row>
    <row r="709" spans="1:27" ht="13.5" customHeight="1" x14ac:dyDescent="0.2">
      <c r="A709" s="105"/>
      <c r="B709" s="110"/>
      <c r="C709" s="105"/>
      <c r="D709" s="106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</row>
    <row r="710" spans="1:27" ht="13.5" customHeight="1" x14ac:dyDescent="0.2">
      <c r="A710" s="105"/>
      <c r="B710" s="110"/>
      <c r="C710" s="105"/>
      <c r="D710" s="106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</row>
    <row r="711" spans="1:27" ht="13.5" customHeight="1" x14ac:dyDescent="0.2">
      <c r="A711" s="105"/>
      <c r="B711" s="110"/>
      <c r="C711" s="105"/>
      <c r="D711" s="106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</row>
    <row r="712" spans="1:27" ht="13.5" customHeight="1" x14ac:dyDescent="0.2">
      <c r="A712" s="105"/>
      <c r="B712" s="110"/>
      <c r="C712" s="105"/>
      <c r="D712" s="106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</row>
    <row r="713" spans="1:27" ht="13.5" customHeight="1" x14ac:dyDescent="0.2">
      <c r="A713" s="105"/>
      <c r="B713" s="110"/>
      <c r="C713" s="105"/>
      <c r="D713" s="106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</row>
    <row r="714" spans="1:27" ht="13.5" customHeight="1" x14ac:dyDescent="0.2">
      <c r="A714" s="105"/>
      <c r="B714" s="110"/>
      <c r="C714" s="105"/>
      <c r="D714" s="106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</row>
    <row r="715" spans="1:27" ht="13.5" customHeight="1" x14ac:dyDescent="0.2">
      <c r="A715" s="105"/>
      <c r="B715" s="110"/>
      <c r="C715" s="105"/>
      <c r="D715" s="106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</row>
    <row r="716" spans="1:27" ht="13.5" customHeight="1" x14ac:dyDescent="0.2">
      <c r="A716" s="105"/>
      <c r="B716" s="110"/>
      <c r="C716" s="105"/>
      <c r="D716" s="106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</row>
    <row r="717" spans="1:27" ht="13.5" customHeight="1" x14ac:dyDescent="0.2">
      <c r="A717" s="105"/>
      <c r="B717" s="110"/>
      <c r="C717" s="105"/>
      <c r="D717" s="106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</row>
    <row r="718" spans="1:27" ht="13.5" customHeight="1" x14ac:dyDescent="0.2">
      <c r="A718" s="105"/>
      <c r="B718" s="110"/>
      <c r="C718" s="105"/>
      <c r="D718" s="106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</row>
    <row r="719" spans="1:27" ht="13.5" customHeight="1" x14ac:dyDescent="0.2">
      <c r="A719" s="105"/>
      <c r="B719" s="110"/>
      <c r="C719" s="105"/>
      <c r="D719" s="106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</row>
    <row r="720" spans="1:27" ht="13.5" customHeight="1" x14ac:dyDescent="0.2">
      <c r="A720" s="105"/>
      <c r="B720" s="110"/>
      <c r="C720" s="105"/>
      <c r="D720" s="106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</row>
    <row r="721" spans="1:27" ht="13.5" customHeight="1" x14ac:dyDescent="0.2">
      <c r="A721" s="105"/>
      <c r="B721" s="110"/>
      <c r="C721" s="105"/>
      <c r="D721" s="106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</row>
    <row r="722" spans="1:27" ht="13.5" customHeight="1" x14ac:dyDescent="0.2">
      <c r="A722" s="105"/>
      <c r="B722" s="110"/>
      <c r="C722" s="105"/>
      <c r="D722" s="106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</row>
    <row r="723" spans="1:27" ht="13.5" customHeight="1" x14ac:dyDescent="0.2">
      <c r="A723" s="105"/>
      <c r="B723" s="110"/>
      <c r="C723" s="105"/>
      <c r="D723" s="106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</row>
    <row r="724" spans="1:27" ht="13.5" customHeight="1" x14ac:dyDescent="0.2">
      <c r="A724" s="105"/>
      <c r="B724" s="110"/>
      <c r="C724" s="105"/>
      <c r="D724" s="106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</row>
    <row r="725" spans="1:27" ht="13.5" customHeight="1" x14ac:dyDescent="0.2">
      <c r="A725" s="105"/>
      <c r="B725" s="110"/>
      <c r="C725" s="105"/>
      <c r="D725" s="106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</row>
    <row r="726" spans="1:27" ht="13.5" customHeight="1" x14ac:dyDescent="0.2">
      <c r="A726" s="105"/>
      <c r="B726" s="110"/>
      <c r="C726" s="105"/>
      <c r="D726" s="106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</row>
    <row r="727" spans="1:27" ht="13.5" customHeight="1" x14ac:dyDescent="0.2">
      <c r="A727" s="105"/>
      <c r="B727" s="110"/>
      <c r="C727" s="105"/>
      <c r="D727" s="106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</row>
    <row r="728" spans="1:27" ht="13.5" customHeight="1" x14ac:dyDescent="0.2">
      <c r="A728" s="105"/>
      <c r="B728" s="110"/>
      <c r="C728" s="105"/>
      <c r="D728" s="106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</row>
    <row r="729" spans="1:27" ht="13.5" customHeight="1" x14ac:dyDescent="0.2">
      <c r="A729" s="105"/>
      <c r="B729" s="110"/>
      <c r="C729" s="105"/>
      <c r="D729" s="106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</row>
    <row r="730" spans="1:27" ht="13.5" customHeight="1" x14ac:dyDescent="0.2">
      <c r="A730" s="105"/>
      <c r="B730" s="110"/>
      <c r="C730" s="105"/>
      <c r="D730" s="106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</row>
    <row r="731" spans="1:27" ht="13.5" customHeight="1" x14ac:dyDescent="0.2">
      <c r="A731" s="105"/>
      <c r="B731" s="110"/>
      <c r="C731" s="105"/>
      <c r="D731" s="106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</row>
    <row r="732" spans="1:27" ht="13.5" customHeight="1" x14ac:dyDescent="0.2">
      <c r="A732" s="105"/>
      <c r="B732" s="110"/>
      <c r="C732" s="105"/>
      <c r="D732" s="106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</row>
    <row r="733" spans="1:27" ht="13.5" customHeight="1" x14ac:dyDescent="0.2">
      <c r="A733" s="105"/>
      <c r="B733" s="110"/>
      <c r="C733" s="105"/>
      <c r="D733" s="106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</row>
    <row r="734" spans="1:27" ht="13.5" customHeight="1" x14ac:dyDescent="0.2">
      <c r="A734" s="105"/>
      <c r="B734" s="110"/>
      <c r="C734" s="105"/>
      <c r="D734" s="106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</row>
    <row r="735" spans="1:27" ht="13.5" customHeight="1" x14ac:dyDescent="0.2">
      <c r="A735" s="105"/>
      <c r="B735" s="110"/>
      <c r="C735" s="105"/>
      <c r="D735" s="106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</row>
    <row r="736" spans="1:27" ht="13.5" customHeight="1" x14ac:dyDescent="0.2">
      <c r="A736" s="105"/>
      <c r="B736" s="110"/>
      <c r="C736" s="105"/>
      <c r="D736" s="106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</row>
    <row r="737" spans="1:27" ht="13.5" customHeight="1" x14ac:dyDescent="0.2">
      <c r="A737" s="105"/>
      <c r="B737" s="110"/>
      <c r="C737" s="105"/>
      <c r="D737" s="106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</row>
    <row r="738" spans="1:27" ht="13.5" customHeight="1" x14ac:dyDescent="0.2">
      <c r="A738" s="105"/>
      <c r="B738" s="110"/>
      <c r="C738" s="105"/>
      <c r="D738" s="106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</row>
    <row r="739" spans="1:27" ht="13.5" customHeight="1" x14ac:dyDescent="0.2">
      <c r="A739" s="105"/>
      <c r="B739" s="110"/>
      <c r="C739" s="105"/>
      <c r="D739" s="106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</row>
    <row r="740" spans="1:27" ht="13.5" customHeight="1" x14ac:dyDescent="0.2">
      <c r="A740" s="105"/>
      <c r="B740" s="110"/>
      <c r="C740" s="105"/>
      <c r="D740" s="106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</row>
    <row r="741" spans="1:27" ht="13.5" customHeight="1" x14ac:dyDescent="0.2">
      <c r="A741" s="105"/>
      <c r="B741" s="110"/>
      <c r="C741" s="105"/>
      <c r="D741" s="106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</row>
    <row r="742" spans="1:27" ht="13.5" customHeight="1" x14ac:dyDescent="0.2">
      <c r="A742" s="105"/>
      <c r="B742" s="110"/>
      <c r="C742" s="105"/>
      <c r="D742" s="106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</row>
    <row r="743" spans="1:27" ht="13.5" customHeight="1" x14ac:dyDescent="0.2">
      <c r="A743" s="105"/>
      <c r="B743" s="110"/>
      <c r="C743" s="105"/>
      <c r="D743" s="106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</row>
    <row r="744" spans="1:27" ht="13.5" customHeight="1" x14ac:dyDescent="0.2">
      <c r="A744" s="105"/>
      <c r="B744" s="110"/>
      <c r="C744" s="105"/>
      <c r="D744" s="106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</row>
    <row r="745" spans="1:27" ht="13.5" customHeight="1" x14ac:dyDescent="0.2">
      <c r="A745" s="105"/>
      <c r="B745" s="110"/>
      <c r="C745" s="105"/>
      <c r="D745" s="106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</row>
    <row r="746" spans="1:27" ht="13.5" customHeight="1" x14ac:dyDescent="0.2">
      <c r="A746" s="105"/>
      <c r="B746" s="110"/>
      <c r="C746" s="105"/>
      <c r="D746" s="106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</row>
    <row r="747" spans="1:27" ht="13.5" customHeight="1" x14ac:dyDescent="0.2">
      <c r="A747" s="105"/>
      <c r="B747" s="110"/>
      <c r="C747" s="105"/>
      <c r="D747" s="106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</row>
    <row r="748" spans="1:27" ht="13.5" customHeight="1" x14ac:dyDescent="0.2">
      <c r="A748" s="105"/>
      <c r="B748" s="110"/>
      <c r="C748" s="105"/>
      <c r="D748" s="106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</row>
    <row r="749" spans="1:27" ht="13.5" customHeight="1" x14ac:dyDescent="0.2">
      <c r="A749" s="105"/>
      <c r="B749" s="110"/>
      <c r="C749" s="105"/>
      <c r="D749" s="106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</row>
    <row r="750" spans="1:27" ht="13.5" customHeight="1" x14ac:dyDescent="0.2">
      <c r="A750" s="105"/>
      <c r="B750" s="110"/>
      <c r="C750" s="105"/>
      <c r="D750" s="106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</row>
    <row r="751" spans="1:27" ht="13.5" customHeight="1" x14ac:dyDescent="0.2">
      <c r="A751" s="105"/>
      <c r="B751" s="110"/>
      <c r="C751" s="105"/>
      <c r="D751" s="106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</row>
    <row r="752" spans="1:27" ht="13.5" customHeight="1" x14ac:dyDescent="0.2">
      <c r="A752" s="105"/>
      <c r="B752" s="110"/>
      <c r="C752" s="105"/>
      <c r="D752" s="106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</row>
    <row r="753" spans="1:27" ht="13.5" customHeight="1" x14ac:dyDescent="0.2">
      <c r="A753" s="105"/>
      <c r="B753" s="110"/>
      <c r="C753" s="105"/>
      <c r="D753" s="106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</row>
    <row r="754" spans="1:27" ht="13.5" customHeight="1" x14ac:dyDescent="0.2">
      <c r="A754" s="105"/>
      <c r="B754" s="110"/>
      <c r="C754" s="105"/>
      <c r="D754" s="106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</row>
    <row r="755" spans="1:27" ht="13.5" customHeight="1" x14ac:dyDescent="0.2">
      <c r="A755" s="105"/>
      <c r="B755" s="110"/>
      <c r="C755" s="105"/>
      <c r="D755" s="106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</row>
    <row r="756" spans="1:27" ht="13.5" customHeight="1" x14ac:dyDescent="0.2">
      <c r="A756" s="105"/>
      <c r="B756" s="110"/>
      <c r="C756" s="105"/>
      <c r="D756" s="106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</row>
    <row r="757" spans="1:27" ht="13.5" customHeight="1" x14ac:dyDescent="0.2">
      <c r="A757" s="105"/>
      <c r="B757" s="110"/>
      <c r="C757" s="105"/>
      <c r="D757" s="106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</row>
    <row r="758" spans="1:27" ht="13.5" customHeight="1" x14ac:dyDescent="0.2">
      <c r="A758" s="105"/>
      <c r="B758" s="110"/>
      <c r="C758" s="105"/>
      <c r="D758" s="106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</row>
    <row r="759" spans="1:27" ht="13.5" customHeight="1" x14ac:dyDescent="0.2">
      <c r="A759" s="105"/>
      <c r="B759" s="110"/>
      <c r="C759" s="105"/>
      <c r="D759" s="106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</row>
    <row r="760" spans="1:27" ht="13.5" customHeight="1" x14ac:dyDescent="0.2">
      <c r="A760" s="105"/>
      <c r="B760" s="110"/>
      <c r="C760" s="105"/>
      <c r="D760" s="106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</row>
    <row r="761" spans="1:27" ht="13.5" customHeight="1" x14ac:dyDescent="0.2">
      <c r="A761" s="105"/>
      <c r="B761" s="110"/>
      <c r="C761" s="105"/>
      <c r="D761" s="106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</row>
    <row r="762" spans="1:27" ht="13.5" customHeight="1" x14ac:dyDescent="0.2">
      <c r="A762" s="105"/>
      <c r="B762" s="110"/>
      <c r="C762" s="105"/>
      <c r="D762" s="106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</row>
    <row r="763" spans="1:27" ht="13.5" customHeight="1" x14ac:dyDescent="0.2">
      <c r="A763" s="105"/>
      <c r="B763" s="110"/>
      <c r="C763" s="105"/>
      <c r="D763" s="106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</row>
    <row r="764" spans="1:27" ht="13.5" customHeight="1" x14ac:dyDescent="0.2">
      <c r="A764" s="105"/>
      <c r="B764" s="110"/>
      <c r="C764" s="105"/>
      <c r="D764" s="106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</row>
    <row r="765" spans="1:27" ht="13.5" customHeight="1" x14ac:dyDescent="0.2">
      <c r="A765" s="105"/>
      <c r="B765" s="110"/>
      <c r="C765" s="105"/>
      <c r="D765" s="106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</row>
    <row r="766" spans="1:27" ht="13.5" customHeight="1" x14ac:dyDescent="0.2">
      <c r="A766" s="105"/>
      <c r="B766" s="110"/>
      <c r="C766" s="105"/>
      <c r="D766" s="106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</row>
    <row r="767" spans="1:27" ht="13.5" customHeight="1" x14ac:dyDescent="0.2">
      <c r="A767" s="105"/>
      <c r="B767" s="110"/>
      <c r="C767" s="105"/>
      <c r="D767" s="106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</row>
    <row r="768" spans="1:27" ht="13.5" customHeight="1" x14ac:dyDescent="0.2">
      <c r="A768" s="105"/>
      <c r="B768" s="110"/>
      <c r="C768" s="105"/>
      <c r="D768" s="106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</row>
    <row r="769" spans="1:27" ht="13.5" customHeight="1" x14ac:dyDescent="0.2">
      <c r="A769" s="105"/>
      <c r="B769" s="110"/>
      <c r="C769" s="105"/>
      <c r="D769" s="106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</row>
    <row r="770" spans="1:27" ht="13.5" customHeight="1" x14ac:dyDescent="0.2">
      <c r="A770" s="105"/>
      <c r="B770" s="110"/>
      <c r="C770" s="105"/>
      <c r="D770" s="106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</row>
    <row r="771" spans="1:27" ht="13.5" customHeight="1" x14ac:dyDescent="0.2">
      <c r="A771" s="105"/>
      <c r="B771" s="110"/>
      <c r="C771" s="105"/>
      <c r="D771" s="106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</row>
    <row r="772" spans="1:27" ht="13.5" customHeight="1" x14ac:dyDescent="0.2">
      <c r="A772" s="105"/>
      <c r="B772" s="110"/>
      <c r="C772" s="105"/>
      <c r="D772" s="106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</row>
    <row r="773" spans="1:27" ht="13.5" customHeight="1" x14ac:dyDescent="0.2">
      <c r="A773" s="105"/>
      <c r="B773" s="110"/>
      <c r="C773" s="105"/>
      <c r="D773" s="106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</row>
    <row r="774" spans="1:27" ht="13.5" customHeight="1" x14ac:dyDescent="0.2">
      <c r="A774" s="105"/>
      <c r="B774" s="110"/>
      <c r="C774" s="105"/>
      <c r="D774" s="106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</row>
    <row r="775" spans="1:27" ht="13.5" customHeight="1" x14ac:dyDescent="0.2">
      <c r="A775" s="105"/>
      <c r="B775" s="110"/>
      <c r="C775" s="105"/>
      <c r="D775" s="106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</row>
    <row r="776" spans="1:27" ht="13.5" customHeight="1" x14ac:dyDescent="0.2">
      <c r="A776" s="105"/>
      <c r="B776" s="110"/>
      <c r="C776" s="105"/>
      <c r="D776" s="106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</row>
    <row r="777" spans="1:27" ht="13.5" customHeight="1" x14ac:dyDescent="0.2">
      <c r="A777" s="105"/>
      <c r="B777" s="110"/>
      <c r="C777" s="105"/>
      <c r="D777" s="106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</row>
    <row r="778" spans="1:27" ht="13.5" customHeight="1" x14ac:dyDescent="0.2">
      <c r="A778" s="105"/>
      <c r="B778" s="110"/>
      <c r="C778" s="105"/>
      <c r="D778" s="106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</row>
    <row r="779" spans="1:27" ht="13.5" customHeight="1" x14ac:dyDescent="0.2">
      <c r="A779" s="105"/>
      <c r="B779" s="110"/>
      <c r="C779" s="105"/>
      <c r="D779" s="106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</row>
    <row r="780" spans="1:27" ht="13.5" customHeight="1" x14ac:dyDescent="0.2">
      <c r="A780" s="105"/>
      <c r="B780" s="110"/>
      <c r="C780" s="105"/>
      <c r="D780" s="106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</row>
    <row r="781" spans="1:27" ht="13.5" customHeight="1" x14ac:dyDescent="0.2">
      <c r="A781" s="105"/>
      <c r="B781" s="110"/>
      <c r="C781" s="105"/>
      <c r="D781" s="106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</row>
    <row r="782" spans="1:27" ht="13.5" customHeight="1" x14ac:dyDescent="0.2">
      <c r="A782" s="105"/>
      <c r="B782" s="110"/>
      <c r="C782" s="105"/>
      <c r="D782" s="106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</row>
    <row r="783" spans="1:27" ht="13.5" customHeight="1" x14ac:dyDescent="0.2">
      <c r="A783" s="105"/>
      <c r="B783" s="110"/>
      <c r="C783" s="105"/>
      <c r="D783" s="106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</row>
    <row r="784" spans="1:27" ht="13.5" customHeight="1" x14ac:dyDescent="0.2">
      <c r="A784" s="105"/>
      <c r="B784" s="110"/>
      <c r="C784" s="105"/>
      <c r="D784" s="106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</row>
    <row r="785" spans="1:27" ht="13.5" customHeight="1" x14ac:dyDescent="0.2">
      <c r="A785" s="105"/>
      <c r="B785" s="110"/>
      <c r="C785" s="105"/>
      <c r="D785" s="106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</row>
    <row r="786" spans="1:27" ht="13.5" customHeight="1" x14ac:dyDescent="0.2">
      <c r="A786" s="105"/>
      <c r="B786" s="110"/>
      <c r="C786" s="105"/>
      <c r="D786" s="106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</row>
    <row r="787" spans="1:27" ht="13.5" customHeight="1" x14ac:dyDescent="0.2">
      <c r="A787" s="105"/>
      <c r="B787" s="110"/>
      <c r="C787" s="105"/>
      <c r="D787" s="106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</row>
    <row r="788" spans="1:27" ht="13.5" customHeight="1" x14ac:dyDescent="0.2">
      <c r="A788" s="105"/>
      <c r="B788" s="110"/>
      <c r="C788" s="105"/>
      <c r="D788" s="106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</row>
    <row r="789" spans="1:27" ht="13.5" customHeight="1" x14ac:dyDescent="0.2">
      <c r="A789" s="105"/>
      <c r="B789" s="110"/>
      <c r="C789" s="105"/>
      <c r="D789" s="106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</row>
    <row r="790" spans="1:27" ht="13.5" customHeight="1" x14ac:dyDescent="0.2">
      <c r="A790" s="105"/>
      <c r="B790" s="110"/>
      <c r="C790" s="105"/>
      <c r="D790" s="106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</row>
    <row r="791" spans="1:27" ht="13.5" customHeight="1" x14ac:dyDescent="0.2">
      <c r="A791" s="105"/>
      <c r="B791" s="110"/>
      <c r="C791" s="105"/>
      <c r="D791" s="106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</row>
    <row r="792" spans="1:27" ht="13.5" customHeight="1" x14ac:dyDescent="0.2">
      <c r="A792" s="105"/>
      <c r="B792" s="110"/>
      <c r="C792" s="105"/>
      <c r="D792" s="106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</row>
    <row r="793" spans="1:27" ht="13.5" customHeight="1" x14ac:dyDescent="0.2">
      <c r="A793" s="105"/>
      <c r="B793" s="110"/>
      <c r="C793" s="105"/>
      <c r="D793" s="106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</row>
    <row r="794" spans="1:27" ht="13.5" customHeight="1" x14ac:dyDescent="0.2">
      <c r="A794" s="105"/>
      <c r="B794" s="110"/>
      <c r="C794" s="105"/>
      <c r="D794" s="106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</row>
    <row r="795" spans="1:27" ht="13.5" customHeight="1" x14ac:dyDescent="0.2">
      <c r="A795" s="105"/>
      <c r="B795" s="110"/>
      <c r="C795" s="105"/>
      <c r="D795" s="106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</row>
    <row r="796" spans="1:27" ht="13.5" customHeight="1" x14ac:dyDescent="0.2">
      <c r="A796" s="105"/>
      <c r="B796" s="110"/>
      <c r="C796" s="105"/>
      <c r="D796" s="106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</row>
    <row r="797" spans="1:27" ht="13.5" customHeight="1" x14ac:dyDescent="0.2">
      <c r="A797" s="105"/>
      <c r="B797" s="110"/>
      <c r="C797" s="105"/>
      <c r="D797" s="106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</row>
    <row r="798" spans="1:27" ht="13.5" customHeight="1" x14ac:dyDescent="0.2">
      <c r="A798" s="105"/>
      <c r="B798" s="110"/>
      <c r="C798" s="105"/>
      <c r="D798" s="106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</row>
    <row r="799" spans="1:27" ht="13.5" customHeight="1" x14ac:dyDescent="0.2">
      <c r="A799" s="105"/>
      <c r="B799" s="110"/>
      <c r="C799" s="105"/>
      <c r="D799" s="106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</row>
    <row r="800" spans="1:27" ht="13.5" customHeight="1" x14ac:dyDescent="0.2">
      <c r="A800" s="105"/>
      <c r="B800" s="110"/>
      <c r="C800" s="105"/>
      <c r="D800" s="106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</row>
    <row r="801" spans="1:27" ht="13.5" customHeight="1" x14ac:dyDescent="0.2">
      <c r="A801" s="105"/>
      <c r="B801" s="110"/>
      <c r="C801" s="105"/>
      <c r="D801" s="106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</row>
    <row r="802" spans="1:27" ht="13.5" customHeight="1" x14ac:dyDescent="0.2">
      <c r="A802" s="105"/>
      <c r="B802" s="110"/>
      <c r="C802" s="105"/>
      <c r="D802" s="106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</row>
    <row r="803" spans="1:27" ht="13.5" customHeight="1" x14ac:dyDescent="0.2">
      <c r="A803" s="105"/>
      <c r="B803" s="110"/>
      <c r="C803" s="105"/>
      <c r="D803" s="106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</row>
    <row r="804" spans="1:27" ht="13.5" customHeight="1" x14ac:dyDescent="0.2">
      <c r="A804" s="105"/>
      <c r="B804" s="110"/>
      <c r="C804" s="105"/>
      <c r="D804" s="106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</row>
    <row r="805" spans="1:27" ht="13.5" customHeight="1" x14ac:dyDescent="0.2">
      <c r="A805" s="105"/>
      <c r="B805" s="110"/>
      <c r="C805" s="105"/>
      <c r="D805" s="106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</row>
    <row r="806" spans="1:27" ht="13.5" customHeight="1" x14ac:dyDescent="0.2">
      <c r="A806" s="105"/>
      <c r="B806" s="110"/>
      <c r="C806" s="105"/>
      <c r="D806" s="106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</row>
    <row r="807" spans="1:27" ht="13.5" customHeight="1" x14ac:dyDescent="0.2">
      <c r="A807" s="105"/>
      <c r="B807" s="110"/>
      <c r="C807" s="105"/>
      <c r="D807" s="106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</row>
    <row r="808" spans="1:27" ht="13.5" customHeight="1" x14ac:dyDescent="0.2">
      <c r="A808" s="105"/>
      <c r="B808" s="110"/>
      <c r="C808" s="105"/>
      <c r="D808" s="106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</row>
    <row r="809" spans="1:27" ht="13.5" customHeight="1" x14ac:dyDescent="0.2">
      <c r="A809" s="105"/>
      <c r="B809" s="110"/>
      <c r="C809" s="105"/>
      <c r="D809" s="106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</row>
    <row r="810" spans="1:27" ht="13.5" customHeight="1" x14ac:dyDescent="0.2">
      <c r="A810" s="105"/>
      <c r="B810" s="110"/>
      <c r="C810" s="105"/>
      <c r="D810" s="106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</row>
    <row r="811" spans="1:27" ht="13.5" customHeight="1" x14ac:dyDescent="0.2">
      <c r="A811" s="105"/>
      <c r="B811" s="110"/>
      <c r="C811" s="105"/>
      <c r="D811" s="106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</row>
    <row r="812" spans="1:27" ht="13.5" customHeight="1" x14ac:dyDescent="0.2">
      <c r="A812" s="105"/>
      <c r="B812" s="110"/>
      <c r="C812" s="105"/>
      <c r="D812" s="106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</row>
    <row r="813" spans="1:27" ht="13.5" customHeight="1" x14ac:dyDescent="0.2">
      <c r="A813" s="105"/>
      <c r="B813" s="110"/>
      <c r="C813" s="105"/>
      <c r="D813" s="106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</row>
    <row r="814" spans="1:27" ht="13.5" customHeight="1" x14ac:dyDescent="0.2">
      <c r="A814" s="105"/>
      <c r="B814" s="110"/>
      <c r="C814" s="105"/>
      <c r="D814" s="106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</row>
    <row r="815" spans="1:27" ht="13.5" customHeight="1" x14ac:dyDescent="0.2">
      <c r="A815" s="105"/>
      <c r="B815" s="110"/>
      <c r="C815" s="105"/>
      <c r="D815" s="106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</row>
    <row r="816" spans="1:27" ht="13.5" customHeight="1" x14ac:dyDescent="0.2">
      <c r="A816" s="105"/>
      <c r="B816" s="110"/>
      <c r="C816" s="105"/>
      <c r="D816" s="106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</row>
    <row r="817" spans="1:27" ht="13.5" customHeight="1" x14ac:dyDescent="0.2">
      <c r="A817" s="105"/>
      <c r="B817" s="110"/>
      <c r="C817" s="105"/>
      <c r="D817" s="106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</row>
    <row r="818" spans="1:27" ht="13.5" customHeight="1" x14ac:dyDescent="0.2">
      <c r="A818" s="105"/>
      <c r="B818" s="110"/>
      <c r="C818" s="105"/>
      <c r="D818" s="106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</row>
    <row r="819" spans="1:27" ht="13.5" customHeight="1" x14ac:dyDescent="0.2">
      <c r="A819" s="105"/>
      <c r="B819" s="110"/>
      <c r="C819" s="105"/>
      <c r="D819" s="106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</row>
    <row r="820" spans="1:27" ht="13.5" customHeight="1" x14ac:dyDescent="0.2">
      <c r="A820" s="105"/>
      <c r="B820" s="110"/>
      <c r="C820" s="105"/>
      <c r="D820" s="106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</row>
    <row r="821" spans="1:27" ht="13.5" customHeight="1" x14ac:dyDescent="0.2">
      <c r="A821" s="105"/>
      <c r="B821" s="110"/>
      <c r="C821" s="105"/>
      <c r="D821" s="106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</row>
    <row r="822" spans="1:27" ht="13.5" customHeight="1" x14ac:dyDescent="0.2">
      <c r="A822" s="105"/>
      <c r="B822" s="110"/>
      <c r="C822" s="105"/>
      <c r="D822" s="106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</row>
    <row r="823" spans="1:27" ht="13.5" customHeight="1" x14ac:dyDescent="0.2">
      <c r="A823" s="105"/>
      <c r="B823" s="110"/>
      <c r="C823" s="105"/>
      <c r="D823" s="106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</row>
    <row r="824" spans="1:27" ht="13.5" customHeight="1" x14ac:dyDescent="0.2">
      <c r="A824" s="105"/>
      <c r="B824" s="110"/>
      <c r="C824" s="105"/>
      <c r="D824" s="106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</row>
    <row r="825" spans="1:27" ht="13.5" customHeight="1" x14ac:dyDescent="0.2">
      <c r="A825" s="105"/>
      <c r="B825" s="110"/>
      <c r="C825" s="105"/>
      <c r="D825" s="106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</row>
    <row r="826" spans="1:27" ht="13.5" customHeight="1" x14ac:dyDescent="0.2">
      <c r="A826" s="105"/>
      <c r="B826" s="110"/>
      <c r="C826" s="105"/>
      <c r="D826" s="106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</row>
    <row r="827" spans="1:27" ht="13.5" customHeight="1" x14ac:dyDescent="0.2">
      <c r="A827" s="105"/>
      <c r="B827" s="110"/>
      <c r="C827" s="105"/>
      <c r="D827" s="106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</row>
    <row r="828" spans="1:27" ht="13.5" customHeight="1" x14ac:dyDescent="0.2">
      <c r="A828" s="105"/>
      <c r="B828" s="110"/>
      <c r="C828" s="105"/>
      <c r="D828" s="106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</row>
    <row r="829" spans="1:27" ht="13.5" customHeight="1" x14ac:dyDescent="0.2">
      <c r="A829" s="105"/>
      <c r="B829" s="110"/>
      <c r="C829" s="105"/>
      <c r="D829" s="106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</row>
    <row r="830" spans="1:27" ht="13.5" customHeight="1" x14ac:dyDescent="0.2">
      <c r="A830" s="105"/>
      <c r="B830" s="110"/>
      <c r="C830" s="105"/>
      <c r="D830" s="106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</row>
    <row r="831" spans="1:27" ht="13.5" customHeight="1" x14ac:dyDescent="0.2">
      <c r="A831" s="105"/>
      <c r="B831" s="110"/>
      <c r="C831" s="105"/>
      <c r="D831" s="106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</row>
    <row r="832" spans="1:27" ht="13.5" customHeight="1" x14ac:dyDescent="0.2">
      <c r="A832" s="105"/>
      <c r="B832" s="110"/>
      <c r="C832" s="105"/>
      <c r="D832" s="106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</row>
    <row r="833" spans="1:27" ht="13.5" customHeight="1" x14ac:dyDescent="0.2">
      <c r="A833" s="105"/>
      <c r="B833" s="110"/>
      <c r="C833" s="105"/>
      <c r="D833" s="106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</row>
    <row r="834" spans="1:27" ht="13.5" customHeight="1" x14ac:dyDescent="0.2">
      <c r="A834" s="105"/>
      <c r="B834" s="110"/>
      <c r="C834" s="105"/>
      <c r="D834" s="106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</row>
    <row r="835" spans="1:27" ht="13.5" customHeight="1" x14ac:dyDescent="0.2">
      <c r="A835" s="105"/>
      <c r="B835" s="110"/>
      <c r="C835" s="105"/>
      <c r="D835" s="106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</row>
    <row r="836" spans="1:27" ht="13.5" customHeight="1" x14ac:dyDescent="0.2">
      <c r="A836" s="105"/>
      <c r="B836" s="110"/>
      <c r="C836" s="105"/>
      <c r="D836" s="106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</row>
    <row r="837" spans="1:27" ht="13.5" customHeight="1" x14ac:dyDescent="0.2">
      <c r="A837" s="105"/>
      <c r="B837" s="110"/>
      <c r="C837" s="105"/>
      <c r="D837" s="106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</row>
    <row r="838" spans="1:27" ht="13.5" customHeight="1" x14ac:dyDescent="0.2">
      <c r="A838" s="105"/>
      <c r="B838" s="110"/>
      <c r="C838" s="105"/>
      <c r="D838" s="106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</row>
    <row r="839" spans="1:27" ht="13.5" customHeight="1" x14ac:dyDescent="0.2">
      <c r="A839" s="105"/>
      <c r="B839" s="110"/>
      <c r="C839" s="105"/>
      <c r="D839" s="106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</row>
    <row r="840" spans="1:27" ht="13.5" customHeight="1" x14ac:dyDescent="0.2">
      <c r="A840" s="105"/>
      <c r="B840" s="110"/>
      <c r="C840" s="105"/>
      <c r="D840" s="106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</row>
    <row r="841" spans="1:27" ht="13.5" customHeight="1" x14ac:dyDescent="0.2">
      <c r="A841" s="105"/>
      <c r="B841" s="110"/>
      <c r="C841" s="105"/>
      <c r="D841" s="106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</row>
    <row r="842" spans="1:27" ht="13.5" customHeight="1" x14ac:dyDescent="0.2">
      <c r="A842" s="105"/>
      <c r="B842" s="110"/>
      <c r="C842" s="105"/>
      <c r="D842" s="106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</row>
    <row r="843" spans="1:27" ht="13.5" customHeight="1" x14ac:dyDescent="0.2">
      <c r="A843" s="105"/>
      <c r="B843" s="110"/>
      <c r="C843" s="105"/>
      <c r="D843" s="106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</row>
    <row r="844" spans="1:27" ht="13.5" customHeight="1" x14ac:dyDescent="0.2">
      <c r="A844" s="105"/>
      <c r="B844" s="110"/>
      <c r="C844" s="105"/>
      <c r="D844" s="106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</row>
    <row r="845" spans="1:27" ht="13.5" customHeight="1" x14ac:dyDescent="0.2">
      <c r="A845" s="105"/>
      <c r="B845" s="110"/>
      <c r="C845" s="105"/>
      <c r="D845" s="106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</row>
    <row r="846" spans="1:27" ht="13.5" customHeight="1" x14ac:dyDescent="0.2">
      <c r="A846" s="105"/>
      <c r="B846" s="110"/>
      <c r="C846" s="105"/>
      <c r="D846" s="106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</row>
    <row r="847" spans="1:27" ht="13.5" customHeight="1" x14ac:dyDescent="0.2">
      <c r="A847" s="105"/>
      <c r="B847" s="110"/>
      <c r="C847" s="105"/>
      <c r="D847" s="106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</row>
    <row r="848" spans="1:27" ht="13.5" customHeight="1" x14ac:dyDescent="0.2">
      <c r="A848" s="105"/>
      <c r="B848" s="110"/>
      <c r="C848" s="105"/>
      <c r="D848" s="106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</row>
    <row r="849" spans="1:27" ht="13.5" customHeight="1" x14ac:dyDescent="0.2">
      <c r="A849" s="105"/>
      <c r="B849" s="110"/>
      <c r="C849" s="105"/>
      <c r="D849" s="106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</row>
    <row r="850" spans="1:27" ht="13.5" customHeight="1" x14ac:dyDescent="0.2">
      <c r="A850" s="105"/>
      <c r="B850" s="110"/>
      <c r="C850" s="105"/>
      <c r="D850" s="106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</row>
    <row r="851" spans="1:27" ht="13.5" customHeight="1" x14ac:dyDescent="0.2">
      <c r="A851" s="105"/>
      <c r="B851" s="110"/>
      <c r="C851" s="105"/>
      <c r="D851" s="106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</row>
    <row r="852" spans="1:27" ht="13.5" customHeight="1" x14ac:dyDescent="0.2">
      <c r="A852" s="105"/>
      <c r="B852" s="110"/>
      <c r="C852" s="105"/>
      <c r="D852" s="106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</row>
    <row r="853" spans="1:27" ht="13.5" customHeight="1" x14ac:dyDescent="0.2">
      <c r="A853" s="105"/>
      <c r="B853" s="110"/>
      <c r="C853" s="105"/>
      <c r="D853" s="106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</row>
    <row r="854" spans="1:27" ht="13.5" customHeight="1" x14ac:dyDescent="0.2">
      <c r="A854" s="105"/>
      <c r="B854" s="110"/>
      <c r="C854" s="105"/>
      <c r="D854" s="106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</row>
    <row r="855" spans="1:27" ht="13.5" customHeight="1" x14ac:dyDescent="0.2">
      <c r="A855" s="105"/>
      <c r="B855" s="110"/>
      <c r="C855" s="105"/>
      <c r="D855" s="106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</row>
    <row r="856" spans="1:27" ht="13.5" customHeight="1" x14ac:dyDescent="0.2">
      <c r="A856" s="105"/>
      <c r="B856" s="110"/>
      <c r="C856" s="105"/>
      <c r="D856" s="106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</row>
    <row r="857" spans="1:27" ht="13.5" customHeight="1" x14ac:dyDescent="0.2">
      <c r="A857" s="105"/>
      <c r="B857" s="110"/>
      <c r="C857" s="105"/>
      <c r="D857" s="106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</row>
    <row r="858" spans="1:27" ht="13.5" customHeight="1" x14ac:dyDescent="0.2">
      <c r="A858" s="105"/>
      <c r="B858" s="110"/>
      <c r="C858" s="105"/>
      <c r="D858" s="106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</row>
    <row r="859" spans="1:27" ht="13.5" customHeight="1" x14ac:dyDescent="0.2">
      <c r="A859" s="105"/>
      <c r="B859" s="110"/>
      <c r="C859" s="105"/>
      <c r="D859" s="106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</row>
    <row r="860" spans="1:27" ht="13.5" customHeight="1" x14ac:dyDescent="0.2">
      <c r="A860" s="105"/>
      <c r="B860" s="110"/>
      <c r="C860" s="105"/>
      <c r="D860" s="106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</row>
    <row r="861" spans="1:27" ht="13.5" customHeight="1" x14ac:dyDescent="0.2">
      <c r="A861" s="105"/>
      <c r="B861" s="110"/>
      <c r="C861" s="105"/>
      <c r="D861" s="106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</row>
    <row r="862" spans="1:27" ht="13.5" customHeight="1" x14ac:dyDescent="0.2">
      <c r="A862" s="105"/>
      <c r="B862" s="110"/>
      <c r="C862" s="105"/>
      <c r="D862" s="106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</row>
    <row r="863" spans="1:27" ht="13.5" customHeight="1" x14ac:dyDescent="0.2">
      <c r="A863" s="105"/>
      <c r="B863" s="110"/>
      <c r="C863" s="105"/>
      <c r="D863" s="106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</row>
    <row r="864" spans="1:27" ht="13.5" customHeight="1" x14ac:dyDescent="0.2">
      <c r="A864" s="105"/>
      <c r="B864" s="110"/>
      <c r="C864" s="105"/>
      <c r="D864" s="106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</row>
    <row r="865" spans="1:27" ht="13.5" customHeight="1" x14ac:dyDescent="0.2">
      <c r="A865" s="105"/>
      <c r="B865" s="110"/>
      <c r="C865" s="105"/>
      <c r="D865" s="106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</row>
    <row r="866" spans="1:27" ht="13.5" customHeight="1" x14ac:dyDescent="0.2">
      <c r="A866" s="105"/>
      <c r="B866" s="110"/>
      <c r="C866" s="105"/>
      <c r="D866" s="106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</row>
    <row r="867" spans="1:27" ht="13.5" customHeight="1" x14ac:dyDescent="0.2">
      <c r="A867" s="105"/>
      <c r="B867" s="110"/>
      <c r="C867" s="105"/>
      <c r="D867" s="106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</row>
    <row r="868" spans="1:27" ht="13.5" customHeight="1" x14ac:dyDescent="0.2">
      <c r="A868" s="105"/>
      <c r="B868" s="110"/>
      <c r="C868" s="105"/>
      <c r="D868" s="106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</row>
    <row r="869" spans="1:27" ht="13.5" customHeight="1" x14ac:dyDescent="0.2">
      <c r="A869" s="105"/>
      <c r="B869" s="110"/>
      <c r="C869" s="105"/>
      <c r="D869" s="106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</row>
    <row r="870" spans="1:27" ht="13.5" customHeight="1" x14ac:dyDescent="0.2">
      <c r="A870" s="105"/>
      <c r="B870" s="110"/>
      <c r="C870" s="105"/>
      <c r="D870" s="106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</row>
    <row r="871" spans="1:27" ht="13.5" customHeight="1" x14ac:dyDescent="0.2">
      <c r="A871" s="105"/>
      <c r="B871" s="110"/>
      <c r="C871" s="105"/>
      <c r="D871" s="106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</row>
    <row r="872" spans="1:27" ht="13.5" customHeight="1" x14ac:dyDescent="0.2">
      <c r="A872" s="105"/>
      <c r="B872" s="110"/>
      <c r="C872" s="105"/>
      <c r="D872" s="106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</row>
    <row r="873" spans="1:27" ht="13.5" customHeight="1" x14ac:dyDescent="0.2">
      <c r="A873" s="105"/>
      <c r="B873" s="110"/>
      <c r="C873" s="105"/>
      <c r="D873" s="106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</row>
    <row r="874" spans="1:27" ht="13.5" customHeight="1" x14ac:dyDescent="0.2">
      <c r="A874" s="105"/>
      <c r="B874" s="110"/>
      <c r="C874" s="105"/>
      <c r="D874" s="106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</row>
    <row r="875" spans="1:27" ht="13.5" customHeight="1" x14ac:dyDescent="0.2">
      <c r="A875" s="105"/>
      <c r="B875" s="110"/>
      <c r="C875" s="105"/>
      <c r="D875" s="106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</row>
    <row r="876" spans="1:27" ht="13.5" customHeight="1" x14ac:dyDescent="0.2">
      <c r="A876" s="105"/>
      <c r="B876" s="110"/>
      <c r="C876" s="105"/>
      <c r="D876" s="106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</row>
    <row r="877" spans="1:27" ht="13.5" customHeight="1" x14ac:dyDescent="0.2">
      <c r="A877" s="105"/>
      <c r="B877" s="110"/>
      <c r="C877" s="105"/>
      <c r="D877" s="106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</row>
    <row r="878" spans="1:27" ht="13.5" customHeight="1" x14ac:dyDescent="0.2">
      <c r="A878" s="105"/>
      <c r="B878" s="110"/>
      <c r="C878" s="105"/>
      <c r="D878" s="106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</row>
    <row r="879" spans="1:27" ht="13.5" customHeight="1" x14ac:dyDescent="0.2">
      <c r="A879" s="105"/>
      <c r="B879" s="110"/>
      <c r="C879" s="105"/>
      <c r="D879" s="106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</row>
    <row r="880" spans="1:27" ht="13.5" customHeight="1" x14ac:dyDescent="0.2">
      <c r="A880" s="105"/>
      <c r="B880" s="110"/>
      <c r="C880" s="105"/>
      <c r="D880" s="106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</row>
    <row r="881" spans="1:27" ht="13.5" customHeight="1" x14ac:dyDescent="0.2">
      <c r="A881" s="105"/>
      <c r="B881" s="110"/>
      <c r="C881" s="105"/>
      <c r="D881" s="106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</row>
    <row r="882" spans="1:27" ht="13.5" customHeight="1" x14ac:dyDescent="0.2">
      <c r="A882" s="105"/>
      <c r="B882" s="110"/>
      <c r="C882" s="105"/>
      <c r="D882" s="106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</row>
    <row r="883" spans="1:27" ht="13.5" customHeight="1" x14ac:dyDescent="0.2">
      <c r="A883" s="105"/>
      <c r="B883" s="110"/>
      <c r="C883" s="105"/>
      <c r="D883" s="106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</row>
    <row r="884" spans="1:27" ht="13.5" customHeight="1" x14ac:dyDescent="0.2">
      <c r="A884" s="105"/>
      <c r="B884" s="110"/>
      <c r="C884" s="105"/>
      <c r="D884" s="106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</row>
    <row r="885" spans="1:27" ht="13.5" customHeight="1" x14ac:dyDescent="0.2">
      <c r="A885" s="105"/>
      <c r="B885" s="110"/>
      <c r="C885" s="105"/>
      <c r="D885" s="106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</row>
    <row r="886" spans="1:27" ht="13.5" customHeight="1" x14ac:dyDescent="0.2">
      <c r="A886" s="105"/>
      <c r="B886" s="110"/>
      <c r="C886" s="105"/>
      <c r="D886" s="106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</row>
    <row r="887" spans="1:27" ht="13.5" customHeight="1" x14ac:dyDescent="0.2">
      <c r="A887" s="105"/>
      <c r="B887" s="110"/>
      <c r="C887" s="105"/>
      <c r="D887" s="106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</row>
    <row r="888" spans="1:27" ht="13.5" customHeight="1" x14ac:dyDescent="0.2">
      <c r="A888" s="105"/>
      <c r="B888" s="110"/>
      <c r="C888" s="105"/>
      <c r="D888" s="106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</row>
    <row r="889" spans="1:27" ht="13.5" customHeight="1" x14ac:dyDescent="0.2">
      <c r="A889" s="105"/>
      <c r="B889" s="110"/>
      <c r="C889" s="105"/>
      <c r="D889" s="106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</row>
    <row r="890" spans="1:27" ht="13.5" customHeight="1" x14ac:dyDescent="0.2">
      <c r="A890" s="105"/>
      <c r="B890" s="110"/>
      <c r="C890" s="105"/>
      <c r="D890" s="106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</row>
    <row r="891" spans="1:27" ht="13.5" customHeight="1" x14ac:dyDescent="0.2">
      <c r="A891" s="105"/>
      <c r="B891" s="110"/>
      <c r="C891" s="105"/>
      <c r="D891" s="106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</row>
    <row r="892" spans="1:27" ht="13.5" customHeight="1" x14ac:dyDescent="0.2">
      <c r="A892" s="105"/>
      <c r="B892" s="110"/>
      <c r="C892" s="105"/>
      <c r="D892" s="106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</row>
    <row r="893" spans="1:27" ht="13.5" customHeight="1" x14ac:dyDescent="0.2">
      <c r="A893" s="105"/>
      <c r="B893" s="110"/>
      <c r="C893" s="105"/>
      <c r="D893" s="106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</row>
    <row r="894" spans="1:27" ht="13.5" customHeight="1" x14ac:dyDescent="0.2">
      <c r="A894" s="105"/>
      <c r="B894" s="110"/>
      <c r="C894" s="105"/>
      <c r="D894" s="106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</row>
    <row r="895" spans="1:27" ht="13.5" customHeight="1" x14ac:dyDescent="0.2">
      <c r="A895" s="105"/>
      <c r="B895" s="110"/>
      <c r="C895" s="105"/>
      <c r="D895" s="106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</row>
    <row r="896" spans="1:27" ht="13.5" customHeight="1" x14ac:dyDescent="0.2">
      <c r="A896" s="105"/>
      <c r="B896" s="110"/>
      <c r="C896" s="105"/>
      <c r="D896" s="106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</row>
    <row r="897" spans="1:27" ht="13.5" customHeight="1" x14ac:dyDescent="0.2">
      <c r="A897" s="105"/>
      <c r="B897" s="110"/>
      <c r="C897" s="105"/>
      <c r="D897" s="106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</row>
    <row r="898" spans="1:27" ht="13.5" customHeight="1" x14ac:dyDescent="0.2">
      <c r="A898" s="105"/>
      <c r="B898" s="110"/>
      <c r="C898" s="105"/>
      <c r="D898" s="106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</row>
    <row r="899" spans="1:27" ht="13.5" customHeight="1" x14ac:dyDescent="0.2">
      <c r="A899" s="105"/>
      <c r="B899" s="110"/>
      <c r="C899" s="105"/>
      <c r="D899" s="106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</row>
    <row r="900" spans="1:27" ht="13.5" customHeight="1" x14ac:dyDescent="0.2">
      <c r="A900" s="105"/>
      <c r="B900" s="110"/>
      <c r="C900" s="105"/>
      <c r="D900" s="106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</row>
    <row r="901" spans="1:27" ht="13.5" customHeight="1" x14ac:dyDescent="0.2">
      <c r="A901" s="105"/>
      <c r="B901" s="110"/>
      <c r="C901" s="105"/>
      <c r="D901" s="106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</row>
    <row r="902" spans="1:27" ht="13.5" customHeight="1" x14ac:dyDescent="0.2">
      <c r="A902" s="105"/>
      <c r="B902" s="110"/>
      <c r="C902" s="105"/>
      <c r="D902" s="106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</row>
    <row r="903" spans="1:27" ht="13.5" customHeight="1" x14ac:dyDescent="0.2">
      <c r="A903" s="105"/>
      <c r="B903" s="110"/>
      <c r="C903" s="105"/>
      <c r="D903" s="106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</row>
    <row r="904" spans="1:27" ht="13.5" customHeight="1" x14ac:dyDescent="0.2">
      <c r="A904" s="105"/>
      <c r="B904" s="110"/>
      <c r="C904" s="105"/>
      <c r="D904" s="106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</row>
    <row r="905" spans="1:27" ht="13.5" customHeight="1" x14ac:dyDescent="0.2">
      <c r="A905" s="105"/>
      <c r="B905" s="110"/>
      <c r="C905" s="105"/>
      <c r="D905" s="106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</row>
    <row r="906" spans="1:27" ht="13.5" customHeight="1" x14ac:dyDescent="0.2">
      <c r="A906" s="105"/>
      <c r="B906" s="110"/>
      <c r="C906" s="105"/>
      <c r="D906" s="106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</row>
    <row r="907" spans="1:27" ht="13.5" customHeight="1" x14ac:dyDescent="0.2">
      <c r="A907" s="105"/>
      <c r="B907" s="110"/>
      <c r="C907" s="105"/>
      <c r="D907" s="106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</row>
    <row r="908" spans="1:27" ht="13.5" customHeight="1" x14ac:dyDescent="0.2">
      <c r="A908" s="105"/>
      <c r="B908" s="110"/>
      <c r="C908" s="105"/>
      <c r="D908" s="106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</row>
    <row r="909" spans="1:27" ht="13.5" customHeight="1" x14ac:dyDescent="0.2">
      <c r="A909" s="105"/>
      <c r="B909" s="110"/>
      <c r="C909" s="105"/>
      <c r="D909" s="106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</row>
    <row r="910" spans="1:27" ht="13.5" customHeight="1" x14ac:dyDescent="0.2">
      <c r="A910" s="105"/>
      <c r="B910" s="110"/>
      <c r="C910" s="105"/>
      <c r="D910" s="106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</row>
    <row r="911" spans="1:27" ht="13.5" customHeight="1" x14ac:dyDescent="0.2">
      <c r="A911" s="105"/>
      <c r="B911" s="110"/>
      <c r="C911" s="105"/>
      <c r="D911" s="106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</row>
    <row r="912" spans="1:27" ht="13.5" customHeight="1" x14ac:dyDescent="0.2">
      <c r="A912" s="105"/>
      <c r="B912" s="110"/>
      <c r="C912" s="105"/>
      <c r="D912" s="106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</row>
    <row r="913" spans="1:27" ht="13.5" customHeight="1" x14ac:dyDescent="0.2">
      <c r="A913" s="105"/>
      <c r="B913" s="110"/>
      <c r="C913" s="105"/>
      <c r="D913" s="106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</row>
    <row r="914" spans="1:27" ht="13.5" customHeight="1" x14ac:dyDescent="0.2">
      <c r="A914" s="105"/>
      <c r="B914" s="110"/>
      <c r="C914" s="105"/>
      <c r="D914" s="106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</row>
    <row r="915" spans="1:27" ht="13.5" customHeight="1" x14ac:dyDescent="0.2">
      <c r="A915" s="105"/>
      <c r="B915" s="110"/>
      <c r="C915" s="105"/>
      <c r="D915" s="106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</row>
    <row r="916" spans="1:27" ht="13.5" customHeight="1" x14ac:dyDescent="0.2">
      <c r="A916" s="105"/>
      <c r="B916" s="110"/>
      <c r="C916" s="105"/>
      <c r="D916" s="106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</row>
    <row r="917" spans="1:27" ht="13.5" customHeight="1" x14ac:dyDescent="0.2">
      <c r="A917" s="105"/>
      <c r="B917" s="110"/>
      <c r="C917" s="105"/>
      <c r="D917" s="106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</row>
    <row r="918" spans="1:27" ht="13.5" customHeight="1" x14ac:dyDescent="0.2">
      <c r="A918" s="105"/>
      <c r="B918" s="110"/>
      <c r="C918" s="105"/>
      <c r="D918" s="106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</row>
    <row r="919" spans="1:27" ht="13.5" customHeight="1" x14ac:dyDescent="0.2">
      <c r="A919" s="105"/>
      <c r="B919" s="110"/>
      <c r="C919" s="105"/>
      <c r="D919" s="106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</row>
    <row r="920" spans="1:27" ht="13.5" customHeight="1" x14ac:dyDescent="0.2">
      <c r="A920" s="105"/>
      <c r="B920" s="110"/>
      <c r="C920" s="105"/>
      <c r="D920" s="106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</row>
    <row r="921" spans="1:27" ht="13.5" customHeight="1" x14ac:dyDescent="0.2">
      <c r="A921" s="105"/>
      <c r="B921" s="110"/>
      <c r="C921" s="105"/>
      <c r="D921" s="106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</row>
    <row r="922" spans="1:27" ht="13.5" customHeight="1" x14ac:dyDescent="0.2">
      <c r="A922" s="105"/>
      <c r="B922" s="110"/>
      <c r="C922" s="105"/>
      <c r="D922" s="106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</row>
    <row r="923" spans="1:27" ht="13.5" customHeight="1" x14ac:dyDescent="0.2">
      <c r="A923" s="105"/>
      <c r="B923" s="110"/>
      <c r="C923" s="105"/>
      <c r="D923" s="106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</row>
    <row r="924" spans="1:27" ht="13.5" customHeight="1" x14ac:dyDescent="0.2">
      <c r="A924" s="105"/>
      <c r="B924" s="110"/>
      <c r="C924" s="105"/>
      <c r="D924" s="106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</row>
    <row r="925" spans="1:27" ht="13.5" customHeight="1" x14ac:dyDescent="0.2">
      <c r="A925" s="105"/>
      <c r="B925" s="110"/>
      <c r="C925" s="105"/>
      <c r="D925" s="106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</row>
    <row r="926" spans="1:27" ht="13.5" customHeight="1" x14ac:dyDescent="0.2">
      <c r="A926" s="105"/>
      <c r="B926" s="110"/>
      <c r="C926" s="105"/>
      <c r="D926" s="106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</row>
    <row r="927" spans="1:27" ht="13.5" customHeight="1" x14ac:dyDescent="0.2">
      <c r="A927" s="105"/>
      <c r="B927" s="110"/>
      <c r="C927" s="105"/>
      <c r="D927" s="106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</row>
    <row r="928" spans="1:27" ht="13.5" customHeight="1" x14ac:dyDescent="0.2">
      <c r="A928" s="105"/>
      <c r="B928" s="110"/>
      <c r="C928" s="105"/>
      <c r="D928" s="106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</row>
    <row r="929" spans="1:27" ht="13.5" customHeight="1" x14ac:dyDescent="0.2">
      <c r="A929" s="105"/>
      <c r="B929" s="110"/>
      <c r="C929" s="105"/>
      <c r="D929" s="106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</row>
    <row r="930" spans="1:27" ht="13.5" customHeight="1" x14ac:dyDescent="0.2">
      <c r="A930" s="105"/>
      <c r="B930" s="110"/>
      <c r="C930" s="105"/>
      <c r="D930" s="106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</row>
    <row r="931" spans="1:27" ht="13.5" customHeight="1" x14ac:dyDescent="0.2">
      <c r="A931" s="105"/>
      <c r="B931" s="110"/>
      <c r="C931" s="105"/>
      <c r="D931" s="106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</row>
    <row r="932" spans="1:27" ht="13.5" customHeight="1" x14ac:dyDescent="0.2">
      <c r="A932" s="105"/>
      <c r="B932" s="110"/>
      <c r="C932" s="105"/>
      <c r="D932" s="106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</row>
    <row r="933" spans="1:27" ht="13.5" customHeight="1" x14ac:dyDescent="0.2">
      <c r="A933" s="105"/>
      <c r="B933" s="110"/>
      <c r="C933" s="105"/>
      <c r="D933" s="106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</row>
    <row r="934" spans="1:27" ht="13.5" customHeight="1" x14ac:dyDescent="0.2">
      <c r="A934" s="105"/>
      <c r="B934" s="110"/>
      <c r="C934" s="105"/>
      <c r="D934" s="106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</row>
    <row r="935" spans="1:27" ht="13.5" customHeight="1" x14ac:dyDescent="0.2">
      <c r="A935" s="105"/>
      <c r="B935" s="110"/>
      <c r="C935" s="105"/>
      <c r="D935" s="106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</row>
    <row r="936" spans="1:27" ht="13.5" customHeight="1" x14ac:dyDescent="0.2">
      <c r="A936" s="105"/>
      <c r="B936" s="110"/>
      <c r="C936" s="105"/>
      <c r="D936" s="106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</row>
    <row r="937" spans="1:27" ht="13.5" customHeight="1" x14ac:dyDescent="0.2">
      <c r="A937" s="105"/>
      <c r="B937" s="110"/>
      <c r="C937" s="105"/>
      <c r="D937" s="106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</row>
    <row r="938" spans="1:27" ht="13.5" customHeight="1" x14ac:dyDescent="0.2">
      <c r="A938" s="105"/>
      <c r="B938" s="110"/>
      <c r="C938" s="105"/>
      <c r="D938" s="106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</row>
    <row r="939" spans="1:27" ht="13.5" customHeight="1" x14ac:dyDescent="0.2">
      <c r="A939" s="105"/>
      <c r="B939" s="110"/>
      <c r="C939" s="105"/>
      <c r="D939" s="106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</row>
    <row r="940" spans="1:27" ht="13.5" customHeight="1" x14ac:dyDescent="0.2">
      <c r="A940" s="105"/>
      <c r="B940" s="110"/>
      <c r="C940" s="105"/>
      <c r="D940" s="106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</row>
    <row r="941" spans="1:27" ht="13.5" customHeight="1" x14ac:dyDescent="0.2">
      <c r="A941" s="105"/>
      <c r="B941" s="110"/>
      <c r="C941" s="105"/>
      <c r="D941" s="106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</row>
    <row r="942" spans="1:27" ht="13.5" customHeight="1" x14ac:dyDescent="0.2">
      <c r="A942" s="105"/>
      <c r="B942" s="110"/>
      <c r="C942" s="105"/>
      <c r="D942" s="106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</row>
    <row r="943" spans="1:27" ht="13.5" customHeight="1" x14ac:dyDescent="0.2">
      <c r="A943" s="105"/>
      <c r="B943" s="110"/>
      <c r="C943" s="105"/>
      <c r="D943" s="106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</row>
    <row r="944" spans="1:27" ht="13.5" customHeight="1" x14ac:dyDescent="0.2">
      <c r="A944" s="105"/>
      <c r="B944" s="110"/>
      <c r="C944" s="105"/>
      <c r="D944" s="106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</row>
    <row r="945" spans="1:27" ht="13.5" customHeight="1" x14ac:dyDescent="0.2">
      <c r="A945" s="105"/>
      <c r="B945" s="110"/>
      <c r="C945" s="105"/>
      <c r="D945" s="106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</row>
    <row r="946" spans="1:27" ht="13.5" customHeight="1" x14ac:dyDescent="0.2">
      <c r="A946" s="105"/>
      <c r="B946" s="110"/>
      <c r="C946" s="105"/>
      <c r="D946" s="106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</row>
    <row r="947" spans="1:27" ht="13.5" customHeight="1" x14ac:dyDescent="0.2">
      <c r="A947" s="105"/>
      <c r="B947" s="110"/>
      <c r="C947" s="105"/>
      <c r="D947" s="106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</row>
    <row r="948" spans="1:27" ht="13.5" customHeight="1" x14ac:dyDescent="0.2">
      <c r="A948" s="105"/>
      <c r="B948" s="110"/>
      <c r="C948" s="105"/>
      <c r="D948" s="106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</row>
    <row r="949" spans="1:27" ht="13.5" customHeight="1" x14ac:dyDescent="0.2">
      <c r="A949" s="105"/>
      <c r="B949" s="110"/>
      <c r="C949" s="105"/>
      <c r="D949" s="106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</row>
    <row r="950" spans="1:27" ht="13.5" customHeight="1" x14ac:dyDescent="0.2">
      <c r="A950" s="105"/>
      <c r="B950" s="110"/>
      <c r="C950" s="105"/>
      <c r="D950" s="106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</row>
    <row r="951" spans="1:27" ht="13.5" customHeight="1" x14ac:dyDescent="0.2">
      <c r="A951" s="105"/>
      <c r="B951" s="110"/>
      <c r="C951" s="105"/>
      <c r="D951" s="106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</row>
    <row r="952" spans="1:27" ht="13.5" customHeight="1" x14ac:dyDescent="0.2">
      <c r="A952" s="105"/>
      <c r="B952" s="110"/>
      <c r="C952" s="105"/>
      <c r="D952" s="106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</row>
    <row r="953" spans="1:27" ht="13.5" customHeight="1" x14ac:dyDescent="0.2">
      <c r="A953" s="105"/>
      <c r="B953" s="110"/>
      <c r="C953" s="105"/>
      <c r="D953" s="106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</row>
    <row r="954" spans="1:27" ht="13.5" customHeight="1" x14ac:dyDescent="0.2">
      <c r="A954" s="105"/>
      <c r="B954" s="110"/>
      <c r="C954" s="105"/>
      <c r="D954" s="106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</row>
    <row r="955" spans="1:27" ht="13.5" customHeight="1" x14ac:dyDescent="0.2">
      <c r="A955" s="105"/>
      <c r="B955" s="110"/>
      <c r="C955" s="105"/>
      <c r="D955" s="106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</row>
    <row r="956" spans="1:27" ht="13.5" customHeight="1" x14ac:dyDescent="0.2">
      <c r="A956" s="105"/>
      <c r="B956" s="110"/>
      <c r="C956" s="105"/>
      <c r="D956" s="106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</row>
    <row r="957" spans="1:27" ht="13.5" customHeight="1" x14ac:dyDescent="0.2">
      <c r="A957" s="105"/>
      <c r="B957" s="110"/>
      <c r="C957" s="105"/>
      <c r="D957" s="106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</row>
    <row r="958" spans="1:27" ht="13.5" customHeight="1" x14ac:dyDescent="0.2">
      <c r="A958" s="105"/>
      <c r="B958" s="110"/>
      <c r="C958" s="105"/>
      <c r="D958" s="106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</row>
    <row r="959" spans="1:27" ht="13.5" customHeight="1" x14ac:dyDescent="0.2">
      <c r="A959" s="105"/>
      <c r="B959" s="110"/>
      <c r="C959" s="105"/>
      <c r="D959" s="106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</row>
    <row r="960" spans="1:27" ht="13.5" customHeight="1" x14ac:dyDescent="0.2">
      <c r="A960" s="105"/>
      <c r="B960" s="110"/>
      <c r="C960" s="105"/>
      <c r="D960" s="106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</row>
    <row r="961" spans="1:27" ht="13.5" customHeight="1" x14ac:dyDescent="0.2">
      <c r="A961" s="105"/>
      <c r="B961" s="110"/>
      <c r="C961" s="105"/>
      <c r="D961" s="106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</row>
    <row r="962" spans="1:27" ht="13.5" customHeight="1" x14ac:dyDescent="0.2">
      <c r="A962" s="105"/>
      <c r="B962" s="110"/>
      <c r="C962" s="105"/>
      <c r="D962" s="106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</row>
    <row r="963" spans="1:27" ht="13.5" customHeight="1" x14ac:dyDescent="0.2">
      <c r="A963" s="105"/>
      <c r="B963" s="110"/>
      <c r="C963" s="105"/>
      <c r="D963" s="106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</row>
    <row r="964" spans="1:27" ht="13.5" customHeight="1" x14ac:dyDescent="0.2">
      <c r="A964" s="105"/>
      <c r="B964" s="110"/>
      <c r="C964" s="105"/>
      <c r="D964" s="106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</row>
    <row r="965" spans="1:27" ht="13.5" customHeight="1" x14ac:dyDescent="0.2">
      <c r="A965" s="105"/>
      <c r="B965" s="110"/>
      <c r="C965" s="105"/>
      <c r="D965" s="106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</row>
    <row r="966" spans="1:27" ht="13.5" customHeight="1" x14ac:dyDescent="0.2">
      <c r="A966" s="105"/>
      <c r="B966" s="110"/>
      <c r="C966" s="105"/>
      <c r="D966" s="106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</row>
    <row r="967" spans="1:27" ht="13.5" customHeight="1" x14ac:dyDescent="0.2">
      <c r="A967" s="105"/>
      <c r="B967" s="110"/>
      <c r="C967" s="105"/>
      <c r="D967" s="106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</row>
    <row r="968" spans="1:27" ht="13.5" customHeight="1" x14ac:dyDescent="0.2">
      <c r="A968" s="105"/>
      <c r="B968" s="110"/>
      <c r="C968" s="105"/>
      <c r="D968" s="106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</row>
    <row r="969" spans="1:27" ht="13.5" customHeight="1" x14ac:dyDescent="0.2">
      <c r="A969" s="105"/>
      <c r="B969" s="110"/>
      <c r="C969" s="105"/>
      <c r="D969" s="106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</row>
    <row r="970" spans="1:27" ht="13.5" customHeight="1" x14ac:dyDescent="0.2">
      <c r="A970" s="105"/>
      <c r="B970" s="110"/>
      <c r="C970" s="105"/>
      <c r="D970" s="106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</row>
    <row r="971" spans="1:27" ht="13.5" customHeight="1" x14ac:dyDescent="0.2">
      <c r="A971" s="105"/>
      <c r="B971" s="110"/>
      <c r="C971" s="105"/>
      <c r="D971" s="106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</row>
    <row r="972" spans="1:27" ht="13.5" customHeight="1" x14ac:dyDescent="0.2">
      <c r="A972" s="105"/>
      <c r="B972" s="110"/>
      <c r="C972" s="105"/>
      <c r="D972" s="106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</row>
    <row r="973" spans="1:27" ht="13.5" customHeight="1" x14ac:dyDescent="0.2">
      <c r="A973" s="105"/>
      <c r="B973" s="110"/>
      <c r="C973" s="105"/>
      <c r="D973" s="106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</row>
    <row r="974" spans="1:27" ht="13.5" customHeight="1" x14ac:dyDescent="0.2">
      <c r="A974" s="105"/>
      <c r="B974" s="110"/>
      <c r="C974" s="105"/>
      <c r="D974" s="106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</row>
    <row r="975" spans="1:27" ht="13.5" customHeight="1" x14ac:dyDescent="0.2">
      <c r="A975" s="105"/>
      <c r="B975" s="110"/>
      <c r="C975" s="105"/>
      <c r="D975" s="106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</row>
    <row r="976" spans="1:27" ht="13.5" customHeight="1" x14ac:dyDescent="0.2">
      <c r="A976" s="105"/>
      <c r="B976" s="110"/>
      <c r="C976" s="105"/>
      <c r="D976" s="106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</row>
    <row r="977" spans="1:27" ht="13.5" customHeight="1" x14ac:dyDescent="0.2">
      <c r="A977" s="105"/>
      <c r="B977" s="110"/>
      <c r="C977" s="105"/>
      <c r="D977" s="106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</row>
    <row r="978" spans="1:27" ht="13.5" customHeight="1" x14ac:dyDescent="0.2">
      <c r="A978" s="105"/>
      <c r="B978" s="110"/>
      <c r="C978" s="105"/>
      <c r="D978" s="106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</row>
    <row r="979" spans="1:27" ht="13.5" customHeight="1" x14ac:dyDescent="0.2">
      <c r="A979" s="105"/>
      <c r="B979" s="110"/>
      <c r="C979" s="105"/>
      <c r="D979" s="106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</row>
    <row r="980" spans="1:27" ht="13.5" customHeight="1" x14ac:dyDescent="0.2">
      <c r="A980" s="105"/>
      <c r="B980" s="110"/>
      <c r="C980" s="105"/>
      <c r="D980" s="106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</row>
    <row r="981" spans="1:27" ht="13.5" customHeight="1" x14ac:dyDescent="0.2">
      <c r="A981" s="105"/>
      <c r="B981" s="110"/>
      <c r="C981" s="105"/>
      <c r="D981" s="106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</row>
    <row r="982" spans="1:27" ht="13.5" customHeight="1" x14ac:dyDescent="0.2">
      <c r="A982" s="105"/>
      <c r="B982" s="110"/>
      <c r="C982" s="105"/>
      <c r="D982" s="106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</row>
    <row r="983" spans="1:27" ht="13.5" customHeight="1" x14ac:dyDescent="0.2">
      <c r="A983" s="105"/>
      <c r="B983" s="110"/>
      <c r="C983" s="105"/>
      <c r="D983" s="106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</row>
    <row r="984" spans="1:27" ht="13.5" customHeight="1" x14ac:dyDescent="0.2">
      <c r="A984" s="105"/>
      <c r="B984" s="110"/>
      <c r="C984" s="105"/>
      <c r="D984" s="106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</row>
    <row r="985" spans="1:27" ht="13.5" customHeight="1" x14ac:dyDescent="0.2">
      <c r="A985" s="105"/>
      <c r="B985" s="110"/>
      <c r="C985" s="105"/>
      <c r="D985" s="106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</row>
    <row r="986" spans="1:27" ht="13.5" customHeight="1" x14ac:dyDescent="0.2">
      <c r="A986" s="105"/>
      <c r="B986" s="110"/>
      <c r="C986" s="105"/>
      <c r="D986" s="106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</row>
    <row r="987" spans="1:27" ht="13.5" customHeight="1" x14ac:dyDescent="0.2">
      <c r="A987" s="105"/>
      <c r="B987" s="110"/>
      <c r="C987" s="105"/>
      <c r="D987" s="106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</row>
    <row r="988" spans="1:27" ht="13.5" customHeight="1" x14ac:dyDescent="0.2">
      <c r="A988" s="105"/>
      <c r="B988" s="110"/>
      <c r="C988" s="105"/>
      <c r="D988" s="106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</row>
    <row r="989" spans="1:27" ht="13.5" customHeight="1" x14ac:dyDescent="0.2">
      <c r="A989" s="105"/>
      <c r="B989" s="110"/>
      <c r="C989" s="105"/>
      <c r="D989" s="106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</row>
    <row r="990" spans="1:27" ht="13.5" customHeight="1" x14ac:dyDescent="0.2">
      <c r="A990" s="105"/>
      <c r="B990" s="110"/>
      <c r="C990" s="105"/>
      <c r="D990" s="106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</row>
    <row r="991" spans="1:27" ht="13.5" customHeight="1" x14ac:dyDescent="0.2">
      <c r="A991" s="105"/>
      <c r="B991" s="110"/>
      <c r="C991" s="105"/>
      <c r="D991" s="106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</row>
    <row r="992" spans="1:27" ht="13.5" customHeight="1" x14ac:dyDescent="0.2">
      <c r="A992" s="105"/>
      <c r="B992" s="110"/>
      <c r="C992" s="105"/>
      <c r="D992" s="106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</row>
    <row r="993" spans="1:27" ht="13.5" customHeight="1" x14ac:dyDescent="0.2">
      <c r="A993" s="105"/>
      <c r="B993" s="110"/>
      <c r="C993" s="105"/>
      <c r="D993" s="106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</row>
    <row r="994" spans="1:27" ht="13.5" customHeight="1" x14ac:dyDescent="0.2">
      <c r="A994" s="105"/>
      <c r="B994" s="110"/>
      <c r="C994" s="105"/>
      <c r="D994" s="106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</row>
    <row r="995" spans="1:27" ht="13.5" customHeight="1" x14ac:dyDescent="0.2">
      <c r="A995" s="105"/>
      <c r="B995" s="110"/>
      <c r="C995" s="105"/>
      <c r="D995" s="106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</row>
    <row r="996" spans="1:27" ht="13.5" customHeight="1" x14ac:dyDescent="0.2">
      <c r="A996" s="105"/>
      <c r="B996" s="110"/>
      <c r="C996" s="105"/>
      <c r="D996" s="106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</row>
    <row r="997" spans="1:27" ht="13.5" customHeight="1" x14ac:dyDescent="0.2">
      <c r="A997" s="105"/>
      <c r="B997" s="110"/>
      <c r="C997" s="105"/>
      <c r="D997" s="106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</row>
    <row r="998" spans="1:27" ht="13.5" customHeight="1" x14ac:dyDescent="0.2">
      <c r="A998" s="105"/>
      <c r="B998" s="110"/>
      <c r="C998" s="105"/>
      <c r="D998" s="106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</row>
    <row r="999" spans="1:27" ht="13.5" customHeight="1" x14ac:dyDescent="0.2">
      <c r="A999" s="105"/>
      <c r="B999" s="110"/>
      <c r="C999" s="105"/>
      <c r="D999" s="106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</row>
    <row r="1000" spans="1:27" ht="13.5" customHeight="1" x14ac:dyDescent="0.2">
      <c r="A1000" s="105"/>
      <c r="B1000" s="110"/>
      <c r="C1000" s="105"/>
      <c r="D1000" s="106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</row>
  </sheetData>
  <mergeCells count="29">
    <mergeCell ref="B28:D28"/>
    <mergeCell ref="B29:D29"/>
    <mergeCell ref="B30:D30"/>
    <mergeCell ref="A6:B6"/>
    <mergeCell ref="C6:E6"/>
    <mergeCell ref="A7:B7"/>
    <mergeCell ref="C7:E7"/>
    <mergeCell ref="O6:T6"/>
    <mergeCell ref="O7:T7"/>
    <mergeCell ref="W20:W24"/>
    <mergeCell ref="D20:E20"/>
    <mergeCell ref="B27:D27"/>
    <mergeCell ref="F6:K6"/>
    <mergeCell ref="L6:N6"/>
    <mergeCell ref="F7:K7"/>
    <mergeCell ref="A4:B4"/>
    <mergeCell ref="C4:D4"/>
    <mergeCell ref="F4:K4"/>
    <mergeCell ref="L4:T4"/>
    <mergeCell ref="A5:B5"/>
    <mergeCell ref="C5:T5"/>
    <mergeCell ref="C3:E3"/>
    <mergeCell ref="F3:K3"/>
    <mergeCell ref="L3:T3"/>
    <mergeCell ref="A2:B2"/>
    <mergeCell ref="C2:E2"/>
    <mergeCell ref="F2:K2"/>
    <mergeCell ref="L2:T2"/>
    <mergeCell ref="A3:B3"/>
  </mergeCells>
  <dataValidations count="3">
    <dataValidation type="list" allowBlank="1" showErrorMessage="1" sqref="F10:K25 J26" xr:uid="{00000000-0002-0000-0500-000000000000}">
      <formula1>"O"</formula1>
    </dataValidation>
    <dataValidation type="list" allowBlank="1" showErrorMessage="1" sqref="F27:K27" xr:uid="{00000000-0002-0000-0500-000001000000}">
      <formula1>"N,A,B"</formula1>
    </dataValidation>
    <dataValidation type="list" allowBlank="1" showErrorMessage="1" sqref="F28:K28" xr:uid="{00000000-0002-0000-0500-000002000000}">
      <formula1>"P,F"</formula1>
    </dataValidation>
  </dataValidations>
  <pageMargins left="0.75" right="0.75" top="0.75" bottom="0.75" header="0" footer="0"/>
  <pageSetup paperSize="9" orientation="portrait"/>
  <headerFooter>
    <oddFooter>&amp;L 02ae-BM/PM/HDCV/FSOFT v2/1&amp;CInternal use&amp;R&amp;P/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1000"/>
  <sheetViews>
    <sheetView topLeftCell="A7" workbookViewId="0">
      <selection activeCell="W15" sqref="W15"/>
    </sheetView>
  </sheetViews>
  <sheetFormatPr defaultColWidth="12.6640625" defaultRowHeight="15" customHeight="1" x14ac:dyDescent="0.2"/>
  <cols>
    <col min="1" max="1" width="8.109375" customWidth="1"/>
    <col min="2" max="2" width="13.44140625" customWidth="1"/>
    <col min="3" max="3" width="10.77734375" customWidth="1"/>
    <col min="4" max="4" width="11.44140625" customWidth="1"/>
    <col min="5" max="5" width="1.77734375" hidden="1" customWidth="1"/>
    <col min="6" max="28" width="2.88671875" customWidth="1"/>
    <col min="29" max="29" width="13.109375" customWidth="1"/>
    <col min="30" max="30" width="59.44140625" customWidth="1"/>
    <col min="31" max="31" width="13.44140625" customWidth="1"/>
    <col min="32" max="32" width="10.6640625" customWidth="1"/>
    <col min="33" max="33" width="13.109375" customWidth="1"/>
    <col min="34" max="34" width="10.6640625" customWidth="1"/>
    <col min="35" max="36" width="9" customWidth="1"/>
  </cols>
  <sheetData>
    <row r="1" spans="1:36" ht="9.75" customHeight="1" x14ac:dyDescent="0.2">
      <c r="A1" s="103"/>
      <c r="B1" s="104"/>
      <c r="C1" s="105"/>
      <c r="D1" s="106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</row>
    <row r="2" spans="1:36" ht="9.75" customHeight="1" x14ac:dyDescent="0.2">
      <c r="A2" s="306" t="s">
        <v>112</v>
      </c>
      <c r="B2" s="307"/>
      <c r="C2" s="313" t="str">
        <f>FunctionList!E13</f>
        <v>TinhTienDien</v>
      </c>
      <c r="D2" s="309"/>
      <c r="E2" s="343"/>
      <c r="F2" s="310" t="s">
        <v>76</v>
      </c>
      <c r="G2" s="311"/>
      <c r="H2" s="311"/>
      <c r="I2" s="311"/>
      <c r="J2" s="311"/>
      <c r="K2" s="312"/>
      <c r="L2" s="313" t="str">
        <f>FunctionList!D13</f>
        <v>TinhTienDien</v>
      </c>
      <c r="M2" s="309"/>
      <c r="N2" s="309"/>
      <c r="O2" s="309"/>
      <c r="P2" s="309"/>
      <c r="Q2" s="309"/>
      <c r="R2" s="309"/>
      <c r="S2" s="309"/>
      <c r="T2" s="314"/>
      <c r="U2" s="209"/>
      <c r="V2" s="209"/>
      <c r="W2" s="209"/>
      <c r="X2" s="209"/>
      <c r="Y2" s="209"/>
      <c r="Z2" s="209"/>
      <c r="AA2" s="209"/>
      <c r="AB2" s="105"/>
      <c r="AC2" s="185"/>
      <c r="AD2" s="105"/>
      <c r="AE2" s="105"/>
      <c r="AF2" s="105"/>
      <c r="AG2" s="105"/>
      <c r="AH2" s="105"/>
      <c r="AI2" s="105"/>
      <c r="AJ2" s="105"/>
    </row>
    <row r="3" spans="1:36" ht="9.75" customHeight="1" x14ac:dyDescent="0.2">
      <c r="A3" s="321" t="s">
        <v>113</v>
      </c>
      <c r="B3" s="283"/>
      <c r="C3" s="341" t="s">
        <v>114</v>
      </c>
      <c r="D3" s="291"/>
      <c r="E3" s="292"/>
      <c r="F3" s="342" t="s">
        <v>115</v>
      </c>
      <c r="G3" s="291"/>
      <c r="H3" s="291"/>
      <c r="I3" s="291"/>
      <c r="J3" s="291"/>
      <c r="K3" s="292"/>
      <c r="L3" s="319" t="s">
        <v>83</v>
      </c>
      <c r="M3" s="282"/>
      <c r="N3" s="282"/>
      <c r="O3" s="282"/>
      <c r="P3" s="282"/>
      <c r="Q3" s="282"/>
      <c r="R3" s="282"/>
      <c r="S3" s="282"/>
      <c r="T3" s="320"/>
      <c r="U3" s="210"/>
      <c r="V3" s="210"/>
      <c r="W3" s="210"/>
      <c r="X3" s="210"/>
      <c r="Y3" s="210"/>
      <c r="Z3" s="210"/>
      <c r="AA3" s="210"/>
      <c r="AB3" s="105"/>
      <c r="AC3" s="105"/>
      <c r="AD3" s="105"/>
      <c r="AE3" s="105"/>
      <c r="AF3" s="105"/>
      <c r="AG3" s="105"/>
      <c r="AH3" s="105"/>
      <c r="AI3" s="105"/>
      <c r="AJ3" s="105"/>
    </row>
    <row r="4" spans="1:36" ht="9.75" customHeight="1" x14ac:dyDescent="0.2">
      <c r="A4" s="321" t="s">
        <v>116</v>
      </c>
      <c r="B4" s="283"/>
      <c r="C4" s="322">
        <v>100</v>
      </c>
      <c r="D4" s="296"/>
      <c r="E4" s="107"/>
      <c r="F4" s="318" t="s">
        <v>117</v>
      </c>
      <c r="G4" s="282"/>
      <c r="H4" s="282"/>
      <c r="I4" s="282"/>
      <c r="J4" s="282"/>
      <c r="K4" s="283"/>
      <c r="L4" s="323">
        <f>IF(FunctionList!E6&lt;&gt;"N/A",SUM(C4*FunctionList!E6/1000,- O7),"N/A")</f>
        <v>-12</v>
      </c>
      <c r="M4" s="282"/>
      <c r="N4" s="282"/>
      <c r="O4" s="282"/>
      <c r="P4" s="282"/>
      <c r="Q4" s="282"/>
      <c r="R4" s="282"/>
      <c r="S4" s="282"/>
      <c r="T4" s="320"/>
      <c r="U4" s="211"/>
      <c r="V4" s="211"/>
      <c r="W4" s="211"/>
      <c r="X4" s="211"/>
      <c r="Y4" s="211"/>
      <c r="Z4" s="211"/>
      <c r="AA4" s="211"/>
      <c r="AB4" s="105"/>
      <c r="AC4" s="185"/>
      <c r="AD4" s="105"/>
      <c r="AE4" s="105"/>
      <c r="AF4" s="105"/>
      <c r="AG4" s="105"/>
      <c r="AH4" s="105"/>
      <c r="AI4" s="105"/>
      <c r="AJ4" s="105"/>
    </row>
    <row r="5" spans="1:36" ht="9.75" customHeight="1" x14ac:dyDescent="0.2">
      <c r="A5" s="321" t="s">
        <v>118</v>
      </c>
      <c r="B5" s="283"/>
      <c r="C5" s="319" t="s">
        <v>119</v>
      </c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320"/>
      <c r="U5" s="212"/>
      <c r="V5" s="212"/>
      <c r="W5" s="212"/>
      <c r="X5" s="212"/>
      <c r="Y5" s="212"/>
      <c r="Z5" s="212"/>
      <c r="AA5" s="212"/>
      <c r="AB5" s="105"/>
      <c r="AC5" s="105"/>
      <c r="AD5" s="105"/>
      <c r="AE5" s="105"/>
      <c r="AF5" s="105"/>
      <c r="AG5" s="105"/>
      <c r="AH5" s="105"/>
      <c r="AI5" s="105"/>
      <c r="AJ5" s="105"/>
    </row>
    <row r="6" spans="1:36" ht="9.75" customHeight="1" x14ac:dyDescent="0.2">
      <c r="A6" s="337" t="s">
        <v>99</v>
      </c>
      <c r="B6" s="283"/>
      <c r="C6" s="324" t="s">
        <v>100</v>
      </c>
      <c r="D6" s="282"/>
      <c r="E6" s="283"/>
      <c r="F6" s="324" t="s">
        <v>101</v>
      </c>
      <c r="G6" s="282"/>
      <c r="H6" s="282"/>
      <c r="I6" s="282"/>
      <c r="J6" s="282"/>
      <c r="K6" s="283"/>
      <c r="L6" s="338" t="s">
        <v>120</v>
      </c>
      <c r="M6" s="282"/>
      <c r="N6" s="296"/>
      <c r="O6" s="324" t="s">
        <v>104</v>
      </c>
      <c r="P6" s="282"/>
      <c r="Q6" s="282"/>
      <c r="R6" s="282"/>
      <c r="S6" s="282"/>
      <c r="T6" s="320"/>
      <c r="U6" s="213"/>
      <c r="V6" s="213"/>
      <c r="W6" s="213"/>
      <c r="X6" s="213"/>
      <c r="Y6" s="213"/>
      <c r="Z6" s="213"/>
      <c r="AA6" s="213"/>
      <c r="AB6" s="105"/>
      <c r="AC6" s="185"/>
      <c r="AD6" s="105"/>
      <c r="AE6" s="105"/>
      <c r="AF6" s="105"/>
      <c r="AG6" s="105"/>
      <c r="AH6" s="105"/>
      <c r="AI6" s="105"/>
      <c r="AJ6" s="105"/>
    </row>
    <row r="7" spans="1:36" ht="9.75" customHeight="1" x14ac:dyDescent="0.2">
      <c r="A7" s="339">
        <f>COUNTIF($F$80:$HX$80,"P")</f>
        <v>0</v>
      </c>
      <c r="B7" s="340"/>
      <c r="C7" s="325">
        <f>COUNTIF($F$80:$HX$80,"F")</f>
        <v>0</v>
      </c>
      <c r="D7" s="326"/>
      <c r="E7" s="340"/>
      <c r="F7" s="325">
        <f>SUM(O7,- A7,- C7)</f>
        <v>22</v>
      </c>
      <c r="G7" s="326"/>
      <c r="H7" s="326"/>
      <c r="I7" s="326"/>
      <c r="J7" s="326"/>
      <c r="K7" s="340"/>
      <c r="L7" s="108">
        <f>COUNTIF($E$79:$HX$79,"N")</f>
        <v>6</v>
      </c>
      <c r="M7" s="108">
        <f>COUNTIF($E$79:$HX$79,"A")</f>
        <v>3</v>
      </c>
      <c r="N7" s="108">
        <f>COUNTIF($E$79:$HX$79,"B")</f>
        <v>13</v>
      </c>
      <c r="O7" s="325">
        <f>COUNTA(E9:IA9)</f>
        <v>22</v>
      </c>
      <c r="P7" s="326"/>
      <c r="Q7" s="326"/>
      <c r="R7" s="326"/>
      <c r="S7" s="326"/>
      <c r="T7" s="327"/>
      <c r="U7" s="214"/>
      <c r="V7" s="214"/>
      <c r="W7" s="214"/>
      <c r="X7" s="214"/>
      <c r="Y7" s="214"/>
      <c r="Z7" s="214"/>
      <c r="AA7" s="214"/>
      <c r="AB7" s="105"/>
      <c r="AC7" s="105"/>
      <c r="AD7" s="105"/>
      <c r="AE7" s="105"/>
      <c r="AF7" s="105"/>
      <c r="AG7" s="105"/>
      <c r="AH7" s="105"/>
      <c r="AI7" s="105"/>
      <c r="AJ7" s="105"/>
    </row>
    <row r="8" spans="1:36" ht="9.75" customHeight="1" x14ac:dyDescent="0.2">
      <c r="A8" s="105"/>
      <c r="B8" s="110"/>
      <c r="C8" s="105"/>
      <c r="D8" s="106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</row>
    <row r="9" spans="1:36" ht="39.6" customHeight="1" x14ac:dyDescent="0.2">
      <c r="A9" s="111"/>
      <c r="B9" s="112"/>
      <c r="C9" s="113"/>
      <c r="D9" s="114"/>
      <c r="E9" s="113"/>
      <c r="F9" s="115" t="s">
        <v>121</v>
      </c>
      <c r="G9" s="115" t="s">
        <v>122</v>
      </c>
      <c r="H9" s="115" t="s">
        <v>123</v>
      </c>
      <c r="I9" s="115" t="s">
        <v>124</v>
      </c>
      <c r="J9" s="115" t="s">
        <v>125</v>
      </c>
      <c r="K9" s="115" t="s">
        <v>126</v>
      </c>
      <c r="L9" s="115" t="s">
        <v>127</v>
      </c>
      <c r="M9" s="115" t="s">
        <v>128</v>
      </c>
      <c r="N9" s="115" t="s">
        <v>129</v>
      </c>
      <c r="O9" s="115" t="s">
        <v>130</v>
      </c>
      <c r="P9" s="115" t="s">
        <v>131</v>
      </c>
      <c r="Q9" s="115" t="s">
        <v>132</v>
      </c>
      <c r="R9" s="115" t="s">
        <v>133</v>
      </c>
      <c r="S9" s="115" t="s">
        <v>134</v>
      </c>
      <c r="T9" s="115" t="s">
        <v>135</v>
      </c>
      <c r="U9" s="115" t="s">
        <v>136</v>
      </c>
      <c r="V9" s="115" t="s">
        <v>137</v>
      </c>
      <c r="W9" s="115" t="s">
        <v>138</v>
      </c>
      <c r="X9" s="115" t="s">
        <v>191</v>
      </c>
      <c r="Y9" s="115" t="s">
        <v>192</v>
      </c>
      <c r="Z9" s="115" t="s">
        <v>193</v>
      </c>
      <c r="AA9" s="116" t="s">
        <v>194</v>
      </c>
      <c r="AB9" s="117"/>
      <c r="AC9" s="185"/>
      <c r="AD9" s="105"/>
      <c r="AE9" s="105"/>
      <c r="AF9" s="105"/>
      <c r="AG9" s="105"/>
      <c r="AH9" s="105"/>
      <c r="AI9" s="105"/>
      <c r="AJ9" s="105"/>
    </row>
    <row r="10" spans="1:36" ht="9.75" customHeight="1" x14ac:dyDescent="0.25">
      <c r="A10" s="118" t="s">
        <v>139</v>
      </c>
      <c r="B10" s="119" t="s">
        <v>195</v>
      </c>
      <c r="C10" s="120"/>
      <c r="D10" s="215"/>
      <c r="E10" s="122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216"/>
      <c r="AB10" s="105"/>
      <c r="AC10" s="105"/>
      <c r="AD10" s="105"/>
      <c r="AE10" s="105"/>
      <c r="AF10" s="105"/>
      <c r="AG10" s="105"/>
      <c r="AH10" s="105"/>
      <c r="AI10" s="105"/>
      <c r="AJ10" s="105"/>
    </row>
    <row r="11" spans="1:36" ht="11.4" customHeight="1" x14ac:dyDescent="0.2">
      <c r="A11" s="128"/>
      <c r="B11" s="217"/>
      <c r="C11" s="129"/>
      <c r="D11" s="130">
        <v>30</v>
      </c>
      <c r="E11" s="218"/>
      <c r="F11" s="247" t="s">
        <v>140</v>
      </c>
      <c r="G11" s="247" t="s">
        <v>140</v>
      </c>
      <c r="H11" s="247" t="s">
        <v>140</v>
      </c>
      <c r="I11" s="247" t="s">
        <v>140</v>
      </c>
      <c r="J11" s="247" t="s">
        <v>140</v>
      </c>
      <c r="K11" s="247" t="s">
        <v>140</v>
      </c>
      <c r="L11" s="247"/>
      <c r="M11" s="247" t="s">
        <v>140</v>
      </c>
      <c r="N11" s="247" t="s">
        <v>140</v>
      </c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8" t="s">
        <v>140</v>
      </c>
      <c r="AB11" s="105"/>
      <c r="AC11" s="136" t="s">
        <v>139</v>
      </c>
      <c r="AD11" s="136" t="s">
        <v>141</v>
      </c>
      <c r="AE11" s="136" t="s">
        <v>142</v>
      </c>
      <c r="AF11" s="136" t="s">
        <v>143</v>
      </c>
      <c r="AG11" s="136" t="s">
        <v>144</v>
      </c>
      <c r="AH11" s="105"/>
      <c r="AI11" s="136" t="s">
        <v>196</v>
      </c>
      <c r="AJ11" s="136" t="s">
        <v>197</v>
      </c>
    </row>
    <row r="12" spans="1:36" ht="9.75" customHeight="1" x14ac:dyDescent="0.2">
      <c r="A12" s="128"/>
      <c r="B12" s="217"/>
      <c r="C12" s="129"/>
      <c r="D12" s="130">
        <v>-30</v>
      </c>
      <c r="E12" s="218"/>
      <c r="F12" s="247"/>
      <c r="G12" s="247"/>
      <c r="H12" s="247"/>
      <c r="I12" s="247"/>
      <c r="J12" s="247"/>
      <c r="K12" s="247"/>
      <c r="L12" s="247" t="s">
        <v>140</v>
      </c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8"/>
      <c r="AB12" s="105"/>
      <c r="AC12" s="219" t="s">
        <v>195</v>
      </c>
      <c r="AD12" s="136" t="s">
        <v>198</v>
      </c>
      <c r="AE12" s="136" t="s">
        <v>199</v>
      </c>
      <c r="AF12" s="136">
        <v>0</v>
      </c>
      <c r="AG12" s="136">
        <v>-1</v>
      </c>
      <c r="AH12" s="105"/>
      <c r="AI12" s="136" t="s">
        <v>200</v>
      </c>
      <c r="AJ12" s="136">
        <v>1484</v>
      </c>
    </row>
    <row r="13" spans="1:36" ht="9.75" customHeight="1" x14ac:dyDescent="0.2">
      <c r="A13" s="128"/>
      <c r="B13" s="217"/>
      <c r="C13" s="129"/>
      <c r="D13" s="130">
        <v>0</v>
      </c>
      <c r="E13" s="218"/>
      <c r="F13" s="247"/>
      <c r="G13" s="247"/>
      <c r="H13" s="247"/>
      <c r="I13" s="247"/>
      <c r="J13" s="247"/>
      <c r="K13" s="247"/>
      <c r="L13" s="247"/>
      <c r="M13" s="247"/>
      <c r="N13" s="247"/>
      <c r="O13" s="247" t="s">
        <v>140</v>
      </c>
      <c r="P13" s="247" t="s">
        <v>140</v>
      </c>
      <c r="Q13" s="247" t="s">
        <v>140</v>
      </c>
      <c r="R13" s="247" t="s">
        <v>140</v>
      </c>
      <c r="S13" s="247" t="s">
        <v>140</v>
      </c>
      <c r="T13" s="247" t="s">
        <v>140</v>
      </c>
      <c r="U13" s="247" t="s">
        <v>140</v>
      </c>
      <c r="V13" s="247" t="s">
        <v>140</v>
      </c>
      <c r="W13" s="247" t="s">
        <v>140</v>
      </c>
      <c r="X13" s="247" t="s">
        <v>140</v>
      </c>
      <c r="Y13" s="247" t="s">
        <v>140</v>
      </c>
      <c r="Z13" s="247"/>
      <c r="AA13" s="248"/>
      <c r="AB13" s="105"/>
      <c r="AC13" s="220"/>
      <c r="AD13" s="136"/>
      <c r="AE13" s="136"/>
      <c r="AF13" s="136"/>
      <c r="AG13" s="136"/>
      <c r="AH13" s="105"/>
      <c r="AI13" s="136" t="s">
        <v>201</v>
      </c>
      <c r="AJ13" s="136">
        <v>1533</v>
      </c>
    </row>
    <row r="14" spans="1:36" ht="9.75" customHeight="1" x14ac:dyDescent="0.2">
      <c r="A14" s="128"/>
      <c r="B14" s="217"/>
      <c r="C14" s="129"/>
      <c r="D14" s="130">
        <v>-1</v>
      </c>
      <c r="E14" s="218"/>
      <c r="F14" s="247"/>
      <c r="G14" s="247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 t="s">
        <v>140</v>
      </c>
      <c r="AA14" s="248"/>
      <c r="AB14" s="137"/>
      <c r="AC14" s="219" t="s">
        <v>202</v>
      </c>
      <c r="AD14" s="136" t="s">
        <v>203</v>
      </c>
      <c r="AE14" s="136" t="s">
        <v>204</v>
      </c>
      <c r="AF14" s="136">
        <v>0</v>
      </c>
      <c r="AG14" s="136">
        <v>-1</v>
      </c>
      <c r="AH14" s="105"/>
      <c r="AI14" s="136" t="s">
        <v>205</v>
      </c>
      <c r="AJ14" s="136">
        <v>1786</v>
      </c>
    </row>
    <row r="15" spans="1:36" ht="9.75" customHeight="1" x14ac:dyDescent="0.2">
      <c r="A15" s="128"/>
      <c r="B15" s="221" t="s">
        <v>202</v>
      </c>
      <c r="C15" s="129"/>
      <c r="D15" s="222"/>
      <c r="E15" s="218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8"/>
      <c r="AB15" s="137"/>
      <c r="AC15" s="223"/>
      <c r="AD15" s="136"/>
      <c r="AE15" s="136" t="s">
        <v>206</v>
      </c>
      <c r="AF15" s="136"/>
      <c r="AG15" s="136"/>
      <c r="AH15" s="105"/>
      <c r="AI15" s="136" t="s">
        <v>207</v>
      </c>
      <c r="AJ15" s="136">
        <v>2242</v>
      </c>
    </row>
    <row r="16" spans="1:36" ht="9.75" customHeight="1" x14ac:dyDescent="0.2">
      <c r="A16" s="128"/>
      <c r="B16" s="217"/>
      <c r="C16" s="129"/>
      <c r="D16" s="130">
        <v>50</v>
      </c>
      <c r="E16" s="218"/>
      <c r="F16" s="247" t="s">
        <v>140</v>
      </c>
      <c r="G16" s="247"/>
      <c r="H16" s="247"/>
      <c r="I16" s="247"/>
      <c r="J16" s="247"/>
      <c r="K16" s="247"/>
      <c r="L16" s="247" t="s">
        <v>140</v>
      </c>
      <c r="M16" s="247"/>
      <c r="N16" s="247"/>
      <c r="O16" s="247"/>
      <c r="P16" s="247" t="s">
        <v>140</v>
      </c>
      <c r="Q16" s="247"/>
      <c r="R16" s="247"/>
      <c r="S16" s="247"/>
      <c r="T16" s="247"/>
      <c r="U16" s="247"/>
      <c r="V16" s="247"/>
      <c r="W16" s="247"/>
      <c r="X16" s="247"/>
      <c r="Y16" s="247"/>
      <c r="Z16" s="247" t="s">
        <v>140</v>
      </c>
      <c r="AA16" s="248"/>
      <c r="AB16" s="105"/>
      <c r="AC16" s="220"/>
      <c r="AD16" s="136"/>
      <c r="AE16" s="136"/>
      <c r="AF16" s="136"/>
      <c r="AG16" s="136"/>
      <c r="AH16" s="105"/>
      <c r="AI16" s="136" t="s">
        <v>208</v>
      </c>
      <c r="AJ16" s="136">
        <v>2503</v>
      </c>
    </row>
    <row r="17" spans="1:36" ht="9.75" customHeight="1" x14ac:dyDescent="0.2">
      <c r="A17" s="128"/>
      <c r="B17" s="217"/>
      <c r="C17" s="129"/>
      <c r="D17" s="130">
        <v>100</v>
      </c>
      <c r="E17" s="218"/>
      <c r="F17" s="247"/>
      <c r="G17" s="247" t="s">
        <v>140</v>
      </c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 t="s">
        <v>140</v>
      </c>
      <c r="S17" s="247"/>
      <c r="T17" s="247"/>
      <c r="U17" s="247"/>
      <c r="V17" s="247"/>
      <c r="W17" s="247"/>
      <c r="X17" s="247"/>
      <c r="Y17" s="247"/>
      <c r="Z17" s="247"/>
      <c r="AA17" s="248"/>
      <c r="AB17" s="105"/>
      <c r="AC17" s="219" t="s">
        <v>209</v>
      </c>
      <c r="AD17" s="136" t="s">
        <v>210</v>
      </c>
      <c r="AE17" s="136"/>
      <c r="AF17" s="136">
        <v>0</v>
      </c>
      <c r="AG17" s="136"/>
      <c r="AH17" s="105"/>
      <c r="AI17" s="136" t="s">
        <v>211</v>
      </c>
      <c r="AJ17" s="136">
        <v>2587</v>
      </c>
    </row>
    <row r="18" spans="1:36" ht="9.75" customHeight="1" x14ac:dyDescent="0.2">
      <c r="A18" s="128"/>
      <c r="B18" s="217"/>
      <c r="C18" s="129"/>
      <c r="D18" s="130">
        <v>200</v>
      </c>
      <c r="E18" s="218"/>
      <c r="F18" s="247"/>
      <c r="G18" s="247"/>
      <c r="H18" s="247" t="s">
        <v>140</v>
      </c>
      <c r="I18" s="247"/>
      <c r="J18" s="247"/>
      <c r="K18" s="247"/>
      <c r="L18" s="247"/>
      <c r="M18" s="247"/>
      <c r="N18" s="247"/>
      <c r="O18" s="247"/>
      <c r="P18" s="247"/>
      <c r="Q18" s="247"/>
      <c r="R18" s="247"/>
      <c r="S18" s="247"/>
      <c r="T18" s="247" t="s">
        <v>140</v>
      </c>
      <c r="U18" s="247"/>
      <c r="V18" s="247"/>
      <c r="W18" s="247"/>
      <c r="X18" s="247"/>
      <c r="Y18" s="247"/>
      <c r="Z18" s="247"/>
      <c r="AA18" s="248"/>
      <c r="AB18" s="105"/>
      <c r="AC18" s="223"/>
      <c r="AD18" s="136" t="s">
        <v>212</v>
      </c>
      <c r="AE18" s="136"/>
      <c r="AF18" s="136">
        <v>50</v>
      </c>
      <c r="AG18" s="136"/>
      <c r="AH18" s="105"/>
      <c r="AI18" s="105"/>
      <c r="AJ18" s="105"/>
    </row>
    <row r="19" spans="1:36" ht="9.75" customHeight="1" x14ac:dyDescent="0.2">
      <c r="A19" s="128"/>
      <c r="B19" s="217"/>
      <c r="C19" s="129"/>
      <c r="D19" s="130">
        <v>300</v>
      </c>
      <c r="E19" s="218"/>
      <c r="F19" s="247"/>
      <c r="G19" s="247"/>
      <c r="H19" s="247"/>
      <c r="I19" s="247" t="s">
        <v>140</v>
      </c>
      <c r="J19" s="247"/>
      <c r="K19" s="247"/>
      <c r="L19" s="247"/>
      <c r="M19" s="247"/>
      <c r="N19" s="247"/>
      <c r="O19" s="247"/>
      <c r="P19" s="247"/>
      <c r="Q19" s="247"/>
      <c r="R19" s="247"/>
      <c r="S19" s="247"/>
      <c r="T19" s="247"/>
      <c r="U19" s="247"/>
      <c r="V19" s="247" t="s">
        <v>140</v>
      </c>
      <c r="W19" s="247"/>
      <c r="X19" s="247"/>
      <c r="Y19" s="247"/>
      <c r="Z19" s="247"/>
      <c r="AA19" s="248"/>
      <c r="AB19" s="105"/>
      <c r="AC19" s="223"/>
      <c r="AD19" s="136" t="s">
        <v>213</v>
      </c>
      <c r="AE19" s="136"/>
      <c r="AF19" s="136">
        <v>51</v>
      </c>
      <c r="AG19" s="136"/>
      <c r="AH19" s="105"/>
      <c r="AI19" s="105"/>
      <c r="AJ19" s="105"/>
    </row>
    <row r="20" spans="1:36" ht="9.75" customHeight="1" x14ac:dyDescent="0.2">
      <c r="A20" s="128"/>
      <c r="B20" s="217"/>
      <c r="C20" s="129"/>
      <c r="D20" s="130">
        <v>400</v>
      </c>
      <c r="E20" s="218"/>
      <c r="F20" s="247"/>
      <c r="G20" s="247"/>
      <c r="H20" s="247"/>
      <c r="I20" s="247"/>
      <c r="J20" s="247" t="s">
        <v>140</v>
      </c>
      <c r="K20" s="247"/>
      <c r="L20" s="247"/>
      <c r="M20" s="247"/>
      <c r="N20" s="247"/>
      <c r="O20" s="247"/>
      <c r="P20" s="247"/>
      <c r="Q20" s="247"/>
      <c r="R20" s="247"/>
      <c r="S20" s="247"/>
      <c r="T20" s="247"/>
      <c r="U20" s="247"/>
      <c r="V20" s="247"/>
      <c r="W20" s="247"/>
      <c r="X20" s="247" t="s">
        <v>140</v>
      </c>
      <c r="Y20" s="247"/>
      <c r="Z20" s="247"/>
      <c r="AA20" s="248"/>
      <c r="AB20" s="105"/>
      <c r="AC20" s="223"/>
      <c r="AD20" s="136" t="s">
        <v>214</v>
      </c>
      <c r="AE20" s="136"/>
      <c r="AF20" s="136">
        <v>100</v>
      </c>
      <c r="AG20" s="136"/>
      <c r="AH20" s="105"/>
      <c r="AI20" s="105"/>
      <c r="AJ20" s="105"/>
    </row>
    <row r="21" spans="1:36" ht="9.75" customHeight="1" x14ac:dyDescent="0.2">
      <c r="A21" s="128"/>
      <c r="B21" s="217"/>
      <c r="C21" s="129"/>
      <c r="D21" s="130">
        <v>500</v>
      </c>
      <c r="E21" s="218"/>
      <c r="F21" s="247"/>
      <c r="G21" s="247"/>
      <c r="H21" s="247"/>
      <c r="I21" s="247"/>
      <c r="J21" s="247"/>
      <c r="K21" s="247" t="s">
        <v>140</v>
      </c>
      <c r="L21" s="247"/>
      <c r="M21" s="247"/>
      <c r="N21" s="247"/>
      <c r="O21" s="24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8"/>
      <c r="AB21" s="105"/>
      <c r="AC21" s="223"/>
      <c r="AD21" s="136" t="s">
        <v>215</v>
      </c>
      <c r="AE21" s="136"/>
      <c r="AF21" s="136">
        <v>101</v>
      </c>
      <c r="AG21" s="136"/>
      <c r="AH21" s="105"/>
      <c r="AI21" s="105"/>
      <c r="AJ21" s="105"/>
    </row>
    <row r="22" spans="1:36" ht="9.75" customHeight="1" x14ac:dyDescent="0.2">
      <c r="A22" s="128"/>
      <c r="B22" s="217"/>
      <c r="C22" s="129"/>
      <c r="D22" s="130">
        <v>-50</v>
      </c>
      <c r="E22" s="218"/>
      <c r="F22" s="247"/>
      <c r="G22" s="247"/>
      <c r="H22" s="247"/>
      <c r="I22" s="247"/>
      <c r="J22" s="247"/>
      <c r="K22" s="247"/>
      <c r="L22" s="247"/>
      <c r="M22" s="247" t="s">
        <v>140</v>
      </c>
      <c r="N22" s="247"/>
      <c r="O22" s="247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8"/>
      <c r="AB22" s="105"/>
      <c r="AC22" s="223"/>
      <c r="AD22" s="136" t="s">
        <v>216</v>
      </c>
      <c r="AE22" s="136"/>
      <c r="AF22" s="136">
        <v>200</v>
      </c>
      <c r="AG22" s="136"/>
      <c r="AH22" s="105"/>
      <c r="AI22" s="105"/>
      <c r="AJ22" s="105"/>
    </row>
    <row r="23" spans="1:36" ht="9.75" customHeight="1" x14ac:dyDescent="0.2">
      <c r="A23" s="128"/>
      <c r="B23" s="217"/>
      <c r="C23" s="129"/>
      <c r="D23" s="130">
        <v>10</v>
      </c>
      <c r="E23" s="218"/>
      <c r="F23" s="247"/>
      <c r="G23" s="247"/>
      <c r="H23" s="247"/>
      <c r="I23" s="247"/>
      <c r="J23" s="247"/>
      <c r="K23" s="247"/>
      <c r="L23" s="247"/>
      <c r="M23" s="247"/>
      <c r="N23" s="247" t="s">
        <v>140</v>
      </c>
      <c r="O23" s="247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247"/>
      <c r="AA23" s="248"/>
      <c r="AB23" s="105"/>
      <c r="AC23" s="223"/>
      <c r="AD23" s="136"/>
      <c r="AE23" s="136"/>
      <c r="AF23" s="136">
        <v>201</v>
      </c>
      <c r="AG23" s="136"/>
      <c r="AH23" s="105"/>
      <c r="AI23" s="105"/>
      <c r="AJ23" s="105"/>
    </row>
    <row r="24" spans="1:36" ht="9.75" customHeight="1" x14ac:dyDescent="0.2">
      <c r="A24" s="128"/>
      <c r="B24" s="217"/>
      <c r="C24" s="129"/>
      <c r="D24" s="130">
        <v>0</v>
      </c>
      <c r="E24" s="218"/>
      <c r="F24" s="247"/>
      <c r="G24" s="247"/>
      <c r="H24" s="247"/>
      <c r="I24" s="247"/>
      <c r="J24" s="247"/>
      <c r="K24" s="247"/>
      <c r="L24" s="247"/>
      <c r="M24" s="247"/>
      <c r="N24" s="247"/>
      <c r="O24" s="247" t="s">
        <v>140</v>
      </c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8"/>
      <c r="AB24" s="105"/>
      <c r="AC24" s="223"/>
      <c r="AD24" s="136"/>
      <c r="AE24" s="136"/>
      <c r="AF24" s="136">
        <v>300</v>
      </c>
      <c r="AG24" s="136"/>
      <c r="AH24" s="105"/>
      <c r="AI24" s="105"/>
      <c r="AJ24" s="105"/>
    </row>
    <row r="25" spans="1:36" ht="9.75" customHeight="1" x14ac:dyDescent="0.2">
      <c r="A25" s="128"/>
      <c r="B25" s="224"/>
      <c r="C25" s="129"/>
      <c r="D25" s="130">
        <v>51</v>
      </c>
      <c r="E25" s="218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 t="s">
        <v>140</v>
      </c>
      <c r="R25" s="247"/>
      <c r="S25" s="247"/>
      <c r="T25" s="247"/>
      <c r="U25" s="247"/>
      <c r="V25" s="247"/>
      <c r="W25" s="247"/>
      <c r="X25" s="247"/>
      <c r="Y25" s="247"/>
      <c r="Z25" s="247"/>
      <c r="AA25" s="248"/>
      <c r="AB25" s="105"/>
      <c r="AC25" s="223"/>
      <c r="AD25" s="136"/>
      <c r="AE25" s="136"/>
      <c r="AF25" s="136">
        <v>301</v>
      </c>
      <c r="AG25" s="136"/>
      <c r="AH25" s="105"/>
      <c r="AI25" s="105"/>
      <c r="AJ25" s="105"/>
    </row>
    <row r="26" spans="1:36" ht="9.75" customHeight="1" x14ac:dyDescent="0.2">
      <c r="A26" s="128"/>
      <c r="B26" s="217"/>
      <c r="C26" s="129"/>
      <c r="D26" s="130">
        <v>101</v>
      </c>
      <c r="E26" s="218"/>
      <c r="F26" s="247"/>
      <c r="G26" s="247"/>
      <c r="H26" s="247"/>
      <c r="I26" s="247"/>
      <c r="J26" s="247"/>
      <c r="K26" s="247"/>
      <c r="L26" s="247"/>
      <c r="M26" s="247"/>
      <c r="N26" s="247"/>
      <c r="O26" s="247"/>
      <c r="P26" s="247"/>
      <c r="Q26" s="247"/>
      <c r="R26" s="247"/>
      <c r="S26" s="247" t="s">
        <v>140</v>
      </c>
      <c r="T26" s="247"/>
      <c r="U26" s="247"/>
      <c r="V26" s="247"/>
      <c r="W26" s="247"/>
      <c r="X26" s="247"/>
      <c r="Y26" s="247"/>
      <c r="Z26" s="247"/>
      <c r="AA26" s="248"/>
      <c r="AB26" s="105"/>
      <c r="AC26" s="223"/>
      <c r="AD26" s="136"/>
      <c r="AE26" s="136"/>
      <c r="AF26" s="136">
        <v>400</v>
      </c>
      <c r="AG26" s="136"/>
      <c r="AH26" s="105"/>
      <c r="AI26" s="105"/>
      <c r="AJ26" s="105"/>
    </row>
    <row r="27" spans="1:36" ht="9.75" customHeight="1" x14ac:dyDescent="0.2">
      <c r="A27" s="128"/>
      <c r="B27" s="217"/>
      <c r="C27" s="129"/>
      <c r="D27" s="130">
        <v>201</v>
      </c>
      <c r="E27" s="218"/>
      <c r="F27" s="247"/>
      <c r="G27" s="247"/>
      <c r="H27" s="247"/>
      <c r="I27" s="247"/>
      <c r="J27" s="247"/>
      <c r="K27" s="247"/>
      <c r="L27" s="247"/>
      <c r="M27" s="247"/>
      <c r="N27" s="247"/>
      <c r="O27" s="247"/>
      <c r="P27" s="247"/>
      <c r="Q27" s="247"/>
      <c r="R27" s="247"/>
      <c r="S27" s="247"/>
      <c r="T27" s="247"/>
      <c r="U27" s="247" t="s">
        <v>140</v>
      </c>
      <c r="V27" s="247"/>
      <c r="W27" s="247"/>
      <c r="X27" s="247"/>
      <c r="Y27" s="247"/>
      <c r="Z27" s="247"/>
      <c r="AA27" s="248"/>
      <c r="AB27" s="105"/>
      <c r="AC27" s="220"/>
      <c r="AD27" s="136"/>
      <c r="AE27" s="136"/>
      <c r="AF27" s="136">
        <v>401</v>
      </c>
      <c r="AG27" s="136"/>
      <c r="AH27" s="105"/>
      <c r="AI27" s="105"/>
      <c r="AJ27" s="105"/>
    </row>
    <row r="28" spans="1:36" ht="9.75" customHeight="1" x14ac:dyDescent="0.2">
      <c r="A28" s="128"/>
      <c r="B28" s="217"/>
      <c r="C28" s="129"/>
      <c r="D28" s="130">
        <v>301</v>
      </c>
      <c r="E28" s="218"/>
      <c r="F28" s="247"/>
      <c r="G28" s="247"/>
      <c r="H28" s="247"/>
      <c r="I28" s="247"/>
      <c r="J28" s="247"/>
      <c r="K28" s="247"/>
      <c r="L28" s="247"/>
      <c r="M28" s="247"/>
      <c r="N28" s="247"/>
      <c r="O28" s="247"/>
      <c r="P28" s="247"/>
      <c r="Q28" s="247"/>
      <c r="R28" s="247"/>
      <c r="S28" s="247"/>
      <c r="T28" s="247"/>
      <c r="U28" s="247"/>
      <c r="V28" s="247"/>
      <c r="W28" s="247" t="s">
        <v>140</v>
      </c>
      <c r="X28" s="247"/>
      <c r="Y28" s="247"/>
      <c r="Z28" s="247"/>
      <c r="AA28" s="248"/>
      <c r="AB28" s="105"/>
      <c r="AC28" s="105"/>
      <c r="AD28" s="105"/>
      <c r="AE28" s="105"/>
      <c r="AF28" s="105"/>
      <c r="AG28" s="105"/>
      <c r="AH28" s="105"/>
      <c r="AI28" s="105"/>
      <c r="AJ28" s="105"/>
    </row>
    <row r="29" spans="1:36" ht="9.75" customHeight="1" x14ac:dyDescent="0.2">
      <c r="A29" s="128"/>
      <c r="B29" s="217"/>
      <c r="C29" s="129"/>
      <c r="D29" s="130">
        <v>401</v>
      </c>
      <c r="E29" s="218"/>
      <c r="F29" s="247"/>
      <c r="G29" s="247"/>
      <c r="H29" s="247"/>
      <c r="I29" s="247"/>
      <c r="J29" s="247"/>
      <c r="K29" s="247"/>
      <c r="L29" s="247"/>
      <c r="M29" s="247"/>
      <c r="N29" s="247"/>
      <c r="O29" s="247"/>
      <c r="P29" s="247"/>
      <c r="Q29" s="247"/>
      <c r="R29" s="247"/>
      <c r="S29" s="247"/>
      <c r="T29" s="247"/>
      <c r="U29" s="247"/>
      <c r="V29" s="247"/>
      <c r="W29" s="247"/>
      <c r="X29" s="247"/>
      <c r="Y29" s="247" t="s">
        <v>140</v>
      </c>
      <c r="Z29" s="247"/>
      <c r="AA29" s="248"/>
      <c r="AB29" s="105"/>
      <c r="AC29" s="136" t="s">
        <v>156</v>
      </c>
      <c r="AD29" s="136" t="s">
        <v>157</v>
      </c>
      <c r="AE29" s="136" t="s">
        <v>217</v>
      </c>
      <c r="AF29" s="136" t="s">
        <v>218</v>
      </c>
      <c r="AG29" s="136" t="s">
        <v>219</v>
      </c>
      <c r="AH29" s="136" t="s">
        <v>185</v>
      </c>
      <c r="AI29" s="105"/>
      <c r="AJ29" s="105"/>
    </row>
    <row r="30" spans="1:36" ht="9.75" customHeight="1" x14ac:dyDescent="0.2">
      <c r="A30" s="128"/>
      <c r="B30" s="217"/>
      <c r="C30" s="129"/>
      <c r="D30" s="130">
        <v>-1</v>
      </c>
      <c r="E30" s="218"/>
      <c r="F30" s="247"/>
      <c r="G30" s="247"/>
      <c r="H30" s="247"/>
      <c r="I30" s="247"/>
      <c r="J30" s="247"/>
      <c r="K30" s="247"/>
      <c r="L30" s="247"/>
      <c r="M30" s="247"/>
      <c r="N30" s="247"/>
      <c r="O30" s="247"/>
      <c r="P30" s="247"/>
      <c r="Q30" s="247"/>
      <c r="R30" s="247"/>
      <c r="S30" s="247"/>
      <c r="T30" s="247"/>
      <c r="U30" s="247"/>
      <c r="V30" s="247"/>
      <c r="W30" s="247"/>
      <c r="X30" s="247"/>
      <c r="Y30" s="247"/>
      <c r="Z30" s="247"/>
      <c r="AA30" s="248" t="s">
        <v>140</v>
      </c>
      <c r="AB30" s="105"/>
      <c r="AC30" s="136">
        <v>1</v>
      </c>
      <c r="AD30" s="328" t="s">
        <v>141</v>
      </c>
      <c r="AE30" s="136">
        <v>30</v>
      </c>
      <c r="AF30" s="136">
        <v>50</v>
      </c>
      <c r="AG30" s="136">
        <f t="shared" ref="AG30:AG51" si="0">AF30-AE30</f>
        <v>20</v>
      </c>
      <c r="AH30" s="136">
        <f t="shared" ref="AH30:AH35" si="1">AG30*AJ12</f>
        <v>29680</v>
      </c>
      <c r="AI30" s="105"/>
      <c r="AJ30" s="105"/>
    </row>
    <row r="31" spans="1:36" ht="9.75" customHeight="1" x14ac:dyDescent="0.2">
      <c r="A31" s="128"/>
      <c r="B31" s="221" t="s">
        <v>209</v>
      </c>
      <c r="C31" s="129"/>
      <c r="D31" s="222"/>
      <c r="E31" s="218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8"/>
      <c r="AB31" s="105"/>
      <c r="AC31" s="136">
        <v>2</v>
      </c>
      <c r="AD31" s="329"/>
      <c r="AE31" s="136">
        <v>30</v>
      </c>
      <c r="AF31" s="136">
        <v>100</v>
      </c>
      <c r="AG31" s="136">
        <f t="shared" si="0"/>
        <v>70</v>
      </c>
      <c r="AH31" s="136">
        <f t="shared" si="1"/>
        <v>107310</v>
      </c>
      <c r="AI31" s="105"/>
      <c r="AJ31" s="105"/>
    </row>
    <row r="32" spans="1:36" ht="9.75" customHeight="1" x14ac:dyDescent="0.2">
      <c r="A32" s="128"/>
      <c r="B32" s="217"/>
      <c r="C32" s="129"/>
      <c r="D32" s="130">
        <v>20</v>
      </c>
      <c r="E32" s="218"/>
      <c r="F32" s="247" t="s">
        <v>140</v>
      </c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8"/>
      <c r="AB32" s="105"/>
      <c r="AC32" s="136">
        <v>3</v>
      </c>
      <c r="AD32" s="329"/>
      <c r="AE32" s="136">
        <v>30</v>
      </c>
      <c r="AF32" s="136">
        <v>200</v>
      </c>
      <c r="AG32" s="136">
        <f t="shared" si="0"/>
        <v>170</v>
      </c>
      <c r="AH32" s="136">
        <f t="shared" si="1"/>
        <v>303620</v>
      </c>
      <c r="AI32" s="105"/>
      <c r="AJ32" s="105"/>
    </row>
    <row r="33" spans="1:36" ht="9.75" customHeight="1" x14ac:dyDescent="0.2">
      <c r="A33" s="128"/>
      <c r="B33" s="217"/>
      <c r="C33" s="129"/>
      <c r="D33" s="130">
        <v>70</v>
      </c>
      <c r="E33" s="218"/>
      <c r="F33" s="247"/>
      <c r="G33" s="247" t="s">
        <v>140</v>
      </c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8"/>
      <c r="AB33" s="105"/>
      <c r="AC33" s="136">
        <v>4</v>
      </c>
      <c r="AD33" s="329"/>
      <c r="AE33" s="136">
        <v>30</v>
      </c>
      <c r="AF33" s="136">
        <v>300</v>
      </c>
      <c r="AG33" s="136">
        <f t="shared" si="0"/>
        <v>270</v>
      </c>
      <c r="AH33" s="136">
        <f t="shared" si="1"/>
        <v>605340</v>
      </c>
      <c r="AI33" s="105"/>
      <c r="AJ33" s="105"/>
    </row>
    <row r="34" spans="1:36" ht="9.75" customHeight="1" x14ac:dyDescent="0.2">
      <c r="A34" s="128"/>
      <c r="B34" s="217"/>
      <c r="C34" s="129"/>
      <c r="D34" s="130">
        <v>170</v>
      </c>
      <c r="E34" s="218"/>
      <c r="F34" s="247"/>
      <c r="G34" s="247"/>
      <c r="H34" s="247" t="s">
        <v>140</v>
      </c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8"/>
      <c r="AB34" s="105"/>
      <c r="AC34" s="136">
        <v>5</v>
      </c>
      <c r="AD34" s="329"/>
      <c r="AE34" s="136">
        <v>30</v>
      </c>
      <c r="AF34" s="136">
        <v>400</v>
      </c>
      <c r="AG34" s="136">
        <f t="shared" si="0"/>
        <v>370</v>
      </c>
      <c r="AH34" s="136">
        <f t="shared" si="1"/>
        <v>926110</v>
      </c>
      <c r="AI34" s="105"/>
      <c r="AJ34" s="105"/>
    </row>
    <row r="35" spans="1:36" ht="9.75" customHeight="1" x14ac:dyDescent="0.2">
      <c r="A35" s="128"/>
      <c r="B35" s="217"/>
      <c r="C35" s="129"/>
      <c r="D35" s="130">
        <v>270</v>
      </c>
      <c r="E35" s="218"/>
      <c r="F35" s="247"/>
      <c r="G35" s="247"/>
      <c r="H35" s="247"/>
      <c r="I35" s="247" t="s">
        <v>140</v>
      </c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8"/>
      <c r="AB35" s="105"/>
      <c r="AC35" s="136">
        <v>6</v>
      </c>
      <c r="AD35" s="286"/>
      <c r="AE35" s="136">
        <v>30</v>
      </c>
      <c r="AF35" s="136">
        <v>500</v>
      </c>
      <c r="AG35" s="136">
        <f t="shared" si="0"/>
        <v>470</v>
      </c>
      <c r="AH35" s="136">
        <f t="shared" si="1"/>
        <v>1215890</v>
      </c>
      <c r="AI35" s="105"/>
      <c r="AJ35" s="105"/>
    </row>
    <row r="36" spans="1:36" ht="9.75" customHeight="1" x14ac:dyDescent="0.2">
      <c r="A36" s="128"/>
      <c r="B36" s="217"/>
      <c r="C36" s="129"/>
      <c r="D36" s="130">
        <v>370</v>
      </c>
      <c r="E36" s="218"/>
      <c r="F36" s="247"/>
      <c r="G36" s="247"/>
      <c r="H36" s="247"/>
      <c r="I36" s="247"/>
      <c r="J36" s="247" t="s">
        <v>140</v>
      </c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8"/>
      <c r="AB36" s="105"/>
      <c r="AC36" s="136">
        <v>7</v>
      </c>
      <c r="AD36" s="328" t="s">
        <v>142</v>
      </c>
      <c r="AE36" s="225">
        <v>-30</v>
      </c>
      <c r="AF36" s="136">
        <v>50</v>
      </c>
      <c r="AG36" s="136">
        <f t="shared" si="0"/>
        <v>80</v>
      </c>
      <c r="AH36" s="136">
        <v>-1</v>
      </c>
      <c r="AI36" s="105"/>
      <c r="AJ36" s="105"/>
    </row>
    <row r="37" spans="1:36" ht="9.75" customHeight="1" x14ac:dyDescent="0.2">
      <c r="A37" s="128"/>
      <c r="B37" s="217"/>
      <c r="C37" s="129"/>
      <c r="D37" s="130">
        <v>470</v>
      </c>
      <c r="E37" s="218"/>
      <c r="F37" s="247"/>
      <c r="G37" s="247"/>
      <c r="H37" s="247"/>
      <c r="I37" s="247"/>
      <c r="J37" s="247"/>
      <c r="K37" s="247" t="s">
        <v>140</v>
      </c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8"/>
      <c r="AB37" s="105"/>
      <c r="AC37" s="136">
        <v>8</v>
      </c>
      <c r="AD37" s="329"/>
      <c r="AE37" s="136">
        <v>30</v>
      </c>
      <c r="AF37" s="225">
        <v>-50</v>
      </c>
      <c r="AG37" s="136">
        <f t="shared" si="0"/>
        <v>-80</v>
      </c>
      <c r="AH37" s="136">
        <v>-1</v>
      </c>
      <c r="AI37" s="105"/>
      <c r="AJ37" s="105"/>
    </row>
    <row r="38" spans="1:36" ht="9.75" customHeight="1" x14ac:dyDescent="0.2">
      <c r="A38" s="128"/>
      <c r="B38" s="217"/>
      <c r="C38" s="129"/>
      <c r="D38" s="130">
        <v>80</v>
      </c>
      <c r="E38" s="218"/>
      <c r="F38" s="247"/>
      <c r="G38" s="247"/>
      <c r="H38" s="247"/>
      <c r="I38" s="247"/>
      <c r="J38" s="247"/>
      <c r="K38" s="247"/>
      <c r="L38" s="247" t="s">
        <v>140</v>
      </c>
      <c r="M38" s="247"/>
      <c r="N38" s="247"/>
      <c r="O38" s="247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  <c r="AA38" s="248"/>
      <c r="AB38" s="105"/>
      <c r="AC38" s="136">
        <v>9</v>
      </c>
      <c r="AD38" s="286"/>
      <c r="AE38" s="136">
        <v>30</v>
      </c>
      <c r="AF38" s="136">
        <v>10</v>
      </c>
      <c r="AG38" s="225">
        <f t="shared" si="0"/>
        <v>-20</v>
      </c>
      <c r="AH38" s="136">
        <v>-1</v>
      </c>
      <c r="AI38" s="105"/>
      <c r="AJ38" s="105"/>
    </row>
    <row r="39" spans="1:36" ht="9.75" customHeight="1" x14ac:dyDescent="0.2">
      <c r="A39" s="128"/>
      <c r="B39" s="217"/>
      <c r="C39" s="129"/>
      <c r="D39" s="130">
        <v>-80</v>
      </c>
      <c r="E39" s="218"/>
      <c r="F39" s="247"/>
      <c r="G39" s="247"/>
      <c r="H39" s="247"/>
      <c r="I39" s="247"/>
      <c r="J39" s="247"/>
      <c r="K39" s="247"/>
      <c r="L39" s="247"/>
      <c r="M39" s="247" t="s">
        <v>140</v>
      </c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8"/>
      <c r="AB39" s="105"/>
      <c r="AC39" s="136">
        <v>10</v>
      </c>
      <c r="AD39" s="346" t="s">
        <v>143</v>
      </c>
      <c r="AE39" s="136">
        <v>0</v>
      </c>
      <c r="AF39" s="136">
        <v>0</v>
      </c>
      <c r="AG39" s="136">
        <f t="shared" si="0"/>
        <v>0</v>
      </c>
      <c r="AH39" s="136">
        <f>AG39*AJ12</f>
        <v>0</v>
      </c>
      <c r="AI39" s="105"/>
      <c r="AJ39" s="105"/>
    </row>
    <row r="40" spans="1:36" ht="9.75" customHeight="1" x14ac:dyDescent="0.2">
      <c r="A40" s="128"/>
      <c r="B40" s="217"/>
      <c r="C40" s="129"/>
      <c r="D40" s="130">
        <v>-20</v>
      </c>
      <c r="E40" s="218"/>
      <c r="F40" s="247"/>
      <c r="G40" s="247"/>
      <c r="H40" s="247"/>
      <c r="I40" s="247"/>
      <c r="J40" s="247"/>
      <c r="K40" s="247"/>
      <c r="L40" s="247"/>
      <c r="M40" s="247"/>
      <c r="N40" s="247" t="s">
        <v>140</v>
      </c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8"/>
      <c r="AB40" s="105"/>
      <c r="AC40" s="136">
        <v>11</v>
      </c>
      <c r="AD40" s="329"/>
      <c r="AE40" s="136">
        <v>0</v>
      </c>
      <c r="AF40" s="136">
        <v>50</v>
      </c>
      <c r="AG40" s="136">
        <f t="shared" si="0"/>
        <v>50</v>
      </c>
      <c r="AH40" s="136">
        <f t="shared" ref="AH40:AH41" si="2">AG40*AJ12</f>
        <v>74200</v>
      </c>
      <c r="AI40" s="105"/>
      <c r="AJ40" s="105"/>
    </row>
    <row r="41" spans="1:36" ht="9.75" customHeight="1" x14ac:dyDescent="0.2">
      <c r="A41" s="128"/>
      <c r="B41" s="217"/>
      <c r="C41" s="129"/>
      <c r="D41" s="130">
        <v>0</v>
      </c>
      <c r="E41" s="218"/>
      <c r="F41" s="247"/>
      <c r="G41" s="247"/>
      <c r="H41" s="247"/>
      <c r="I41" s="247"/>
      <c r="J41" s="247"/>
      <c r="K41" s="247"/>
      <c r="L41" s="247"/>
      <c r="M41" s="247"/>
      <c r="N41" s="247"/>
      <c r="O41" s="247" t="s">
        <v>140</v>
      </c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8"/>
      <c r="AB41" s="105"/>
      <c r="AC41" s="136">
        <v>12</v>
      </c>
      <c r="AD41" s="329"/>
      <c r="AE41" s="136">
        <v>0</v>
      </c>
      <c r="AF41" s="136">
        <v>51</v>
      </c>
      <c r="AG41" s="136">
        <f t="shared" si="0"/>
        <v>51</v>
      </c>
      <c r="AH41" s="136">
        <f t="shared" si="2"/>
        <v>78183</v>
      </c>
      <c r="AI41" s="105"/>
      <c r="AJ41" s="105"/>
    </row>
    <row r="42" spans="1:36" ht="9.75" customHeight="1" x14ac:dyDescent="0.2">
      <c r="A42" s="128"/>
      <c r="B42" s="217"/>
      <c r="C42" s="129"/>
      <c r="D42" s="130">
        <v>50</v>
      </c>
      <c r="E42" s="218"/>
      <c r="F42" s="247"/>
      <c r="G42" s="247"/>
      <c r="H42" s="247"/>
      <c r="I42" s="247"/>
      <c r="J42" s="247"/>
      <c r="K42" s="247"/>
      <c r="L42" s="247"/>
      <c r="M42" s="247"/>
      <c r="N42" s="247"/>
      <c r="O42" s="247"/>
      <c r="P42" s="247" t="s">
        <v>140</v>
      </c>
      <c r="Q42" s="247"/>
      <c r="R42" s="247"/>
      <c r="S42" s="247"/>
      <c r="T42" s="247"/>
      <c r="U42" s="247"/>
      <c r="V42" s="247"/>
      <c r="W42" s="247"/>
      <c r="X42" s="247"/>
      <c r="Y42" s="247"/>
      <c r="Z42" s="247"/>
      <c r="AA42" s="248"/>
      <c r="AB42" s="105"/>
      <c r="AC42" s="136">
        <v>13</v>
      </c>
      <c r="AD42" s="329"/>
      <c r="AE42" s="136">
        <v>0</v>
      </c>
      <c r="AF42" s="136">
        <v>100</v>
      </c>
      <c r="AG42" s="136">
        <f t="shared" si="0"/>
        <v>100</v>
      </c>
      <c r="AH42" s="136">
        <f t="shared" ref="AH42:AH43" si="3">AG42*AJ13</f>
        <v>153300</v>
      </c>
      <c r="AI42" s="105"/>
      <c r="AJ42" s="105"/>
    </row>
    <row r="43" spans="1:36" ht="9.75" customHeight="1" x14ac:dyDescent="0.2">
      <c r="A43" s="128"/>
      <c r="B43" s="217"/>
      <c r="C43" s="129"/>
      <c r="D43" s="130">
        <v>51</v>
      </c>
      <c r="E43" s="218"/>
      <c r="F43" s="247"/>
      <c r="G43" s="247"/>
      <c r="H43" s="247"/>
      <c r="I43" s="247"/>
      <c r="J43" s="247"/>
      <c r="K43" s="247"/>
      <c r="L43" s="247"/>
      <c r="M43" s="247"/>
      <c r="N43" s="247"/>
      <c r="O43" s="247"/>
      <c r="P43" s="247"/>
      <c r="Q43" s="247" t="s">
        <v>140</v>
      </c>
      <c r="R43" s="247"/>
      <c r="S43" s="247"/>
      <c r="T43" s="247"/>
      <c r="U43" s="247"/>
      <c r="V43" s="247"/>
      <c r="W43" s="247"/>
      <c r="X43" s="247"/>
      <c r="Y43" s="247"/>
      <c r="Z43" s="247" t="s">
        <v>140</v>
      </c>
      <c r="AA43" s="248"/>
      <c r="AB43" s="105"/>
      <c r="AC43" s="136">
        <v>14</v>
      </c>
      <c r="AD43" s="329"/>
      <c r="AE43" s="136">
        <v>0</v>
      </c>
      <c r="AF43" s="136">
        <v>101</v>
      </c>
      <c r="AG43" s="136">
        <f t="shared" si="0"/>
        <v>101</v>
      </c>
      <c r="AH43" s="136">
        <f t="shared" si="3"/>
        <v>180386</v>
      </c>
      <c r="AI43" s="105"/>
      <c r="AJ43" s="105"/>
    </row>
    <row r="44" spans="1:36" ht="9.75" customHeight="1" x14ac:dyDescent="0.2">
      <c r="A44" s="128"/>
      <c r="B44" s="217"/>
      <c r="C44" s="129"/>
      <c r="D44" s="130">
        <v>100</v>
      </c>
      <c r="E44" s="218"/>
      <c r="F44" s="247"/>
      <c r="G44" s="247"/>
      <c r="H44" s="247"/>
      <c r="I44" s="247"/>
      <c r="J44" s="247"/>
      <c r="K44" s="247"/>
      <c r="L44" s="247"/>
      <c r="M44" s="247"/>
      <c r="N44" s="247"/>
      <c r="O44" s="247"/>
      <c r="P44" s="247"/>
      <c r="Q44" s="247"/>
      <c r="R44" s="247" t="s">
        <v>140</v>
      </c>
      <c r="S44" s="247"/>
      <c r="T44" s="247"/>
      <c r="U44" s="247"/>
      <c r="V44" s="247"/>
      <c r="W44" s="247"/>
      <c r="X44" s="247"/>
      <c r="Y44" s="247"/>
      <c r="Z44" s="247"/>
      <c r="AA44" s="248"/>
      <c r="AB44" s="105"/>
      <c r="AC44" s="136">
        <v>15</v>
      </c>
      <c r="AD44" s="329"/>
      <c r="AE44" s="136">
        <v>0</v>
      </c>
      <c r="AF44" s="136">
        <v>200</v>
      </c>
      <c r="AG44" s="136">
        <f t="shared" si="0"/>
        <v>200</v>
      </c>
      <c r="AH44" s="136">
        <f t="shared" ref="AH44:AH45" si="4">AG44*AJ14</f>
        <v>357200</v>
      </c>
      <c r="AI44" s="105"/>
      <c r="AJ44" s="105"/>
    </row>
    <row r="45" spans="1:36" ht="9.75" customHeight="1" x14ac:dyDescent="0.2">
      <c r="A45" s="128"/>
      <c r="B45" s="217"/>
      <c r="C45" s="129"/>
      <c r="D45" s="130">
        <v>101</v>
      </c>
      <c r="E45" s="218"/>
      <c r="F45" s="247"/>
      <c r="G45" s="247"/>
      <c r="H45" s="247"/>
      <c r="I45" s="247"/>
      <c r="J45" s="247"/>
      <c r="K45" s="247"/>
      <c r="L45" s="247"/>
      <c r="M45" s="247"/>
      <c r="N45" s="247"/>
      <c r="O45" s="247"/>
      <c r="P45" s="247"/>
      <c r="Q45" s="247"/>
      <c r="R45" s="247"/>
      <c r="S45" s="247" t="s">
        <v>140</v>
      </c>
      <c r="T45" s="247"/>
      <c r="U45" s="247"/>
      <c r="V45" s="247"/>
      <c r="W45" s="247"/>
      <c r="X45" s="247"/>
      <c r="Y45" s="247"/>
      <c r="Z45" s="247"/>
      <c r="AA45" s="248"/>
      <c r="AB45" s="105"/>
      <c r="AC45" s="136">
        <v>16</v>
      </c>
      <c r="AD45" s="329"/>
      <c r="AE45" s="136">
        <v>0</v>
      </c>
      <c r="AF45" s="136">
        <v>201</v>
      </c>
      <c r="AG45" s="136">
        <f t="shared" si="0"/>
        <v>201</v>
      </c>
      <c r="AH45" s="136">
        <f t="shared" si="4"/>
        <v>450642</v>
      </c>
      <c r="AI45" s="105"/>
      <c r="AJ45" s="105"/>
    </row>
    <row r="46" spans="1:36" ht="9.75" customHeight="1" x14ac:dyDescent="0.2">
      <c r="A46" s="128"/>
      <c r="B46" s="217"/>
      <c r="C46" s="129"/>
      <c r="D46" s="130">
        <v>200</v>
      </c>
      <c r="E46" s="218"/>
      <c r="F46" s="247"/>
      <c r="G46" s="247"/>
      <c r="H46" s="247"/>
      <c r="I46" s="247"/>
      <c r="J46" s="247"/>
      <c r="K46" s="247"/>
      <c r="L46" s="247"/>
      <c r="M46" s="247"/>
      <c r="N46" s="247"/>
      <c r="O46" s="247"/>
      <c r="P46" s="247"/>
      <c r="Q46" s="247"/>
      <c r="R46" s="247"/>
      <c r="S46" s="247"/>
      <c r="T46" s="247" t="s">
        <v>140</v>
      </c>
      <c r="U46" s="247"/>
      <c r="V46" s="247"/>
      <c r="W46" s="247"/>
      <c r="X46" s="247"/>
      <c r="Y46" s="247"/>
      <c r="Z46" s="247"/>
      <c r="AA46" s="248"/>
      <c r="AB46" s="105"/>
      <c r="AC46" s="136">
        <v>17</v>
      </c>
      <c r="AD46" s="329"/>
      <c r="AE46" s="136">
        <v>0</v>
      </c>
      <c r="AF46" s="136">
        <v>300</v>
      </c>
      <c r="AG46" s="136">
        <f t="shared" si="0"/>
        <v>300</v>
      </c>
      <c r="AH46" s="136">
        <f t="shared" ref="AH46:AH47" si="5">AG46*AJ15</f>
        <v>672600</v>
      </c>
      <c r="AI46" s="105"/>
      <c r="AJ46" s="105"/>
    </row>
    <row r="47" spans="1:36" ht="9.75" customHeight="1" x14ac:dyDescent="0.2">
      <c r="A47" s="128"/>
      <c r="B47" s="217"/>
      <c r="C47" s="129"/>
      <c r="D47" s="130">
        <v>201</v>
      </c>
      <c r="E47" s="218"/>
      <c r="F47" s="247"/>
      <c r="G47" s="247"/>
      <c r="H47" s="247"/>
      <c r="I47" s="247"/>
      <c r="J47" s="247"/>
      <c r="K47" s="247"/>
      <c r="L47" s="247"/>
      <c r="M47" s="247"/>
      <c r="N47" s="247"/>
      <c r="O47" s="247"/>
      <c r="P47" s="247"/>
      <c r="Q47" s="247"/>
      <c r="R47" s="247"/>
      <c r="S47" s="247"/>
      <c r="T47" s="247"/>
      <c r="U47" s="247" t="s">
        <v>140</v>
      </c>
      <c r="V47" s="247"/>
      <c r="W47" s="247"/>
      <c r="X47" s="247"/>
      <c r="Y47" s="247"/>
      <c r="Z47" s="247"/>
      <c r="AA47" s="248"/>
      <c r="AB47" s="105"/>
      <c r="AC47" s="136">
        <v>18</v>
      </c>
      <c r="AD47" s="329"/>
      <c r="AE47" s="136">
        <v>0</v>
      </c>
      <c r="AF47" s="136">
        <v>301</v>
      </c>
      <c r="AG47" s="136">
        <f t="shared" si="0"/>
        <v>301</v>
      </c>
      <c r="AH47" s="136">
        <f t="shared" si="5"/>
        <v>753403</v>
      </c>
      <c r="AI47" s="105"/>
      <c r="AJ47" s="105"/>
    </row>
    <row r="48" spans="1:36" ht="9.75" customHeight="1" x14ac:dyDescent="0.2">
      <c r="A48" s="128"/>
      <c r="B48" s="217"/>
      <c r="C48" s="129"/>
      <c r="D48" s="130">
        <v>300</v>
      </c>
      <c r="E48" s="218"/>
      <c r="F48" s="247"/>
      <c r="G48" s="247"/>
      <c r="H48" s="247"/>
      <c r="I48" s="247"/>
      <c r="J48" s="247"/>
      <c r="K48" s="247"/>
      <c r="L48" s="247"/>
      <c r="M48" s="247"/>
      <c r="N48" s="247"/>
      <c r="O48" s="247"/>
      <c r="P48" s="247"/>
      <c r="Q48" s="247"/>
      <c r="R48" s="247"/>
      <c r="S48" s="247"/>
      <c r="T48" s="247"/>
      <c r="U48" s="247"/>
      <c r="V48" s="247" t="s">
        <v>140</v>
      </c>
      <c r="W48" s="247"/>
      <c r="X48" s="247"/>
      <c r="Y48" s="247"/>
      <c r="Z48" s="247"/>
      <c r="AA48" s="248"/>
      <c r="AB48" s="105"/>
      <c r="AC48" s="136">
        <v>19</v>
      </c>
      <c r="AD48" s="329"/>
      <c r="AE48" s="136">
        <v>0</v>
      </c>
      <c r="AF48" s="136">
        <v>400</v>
      </c>
      <c r="AG48" s="136">
        <f t="shared" si="0"/>
        <v>400</v>
      </c>
      <c r="AH48" s="136">
        <f t="shared" ref="AH48:AH49" si="6">AG48*AJ16</f>
        <v>1001200</v>
      </c>
      <c r="AI48" s="105"/>
      <c r="AJ48" s="105"/>
    </row>
    <row r="49" spans="1:36" ht="9.75" customHeight="1" x14ac:dyDescent="0.2">
      <c r="A49" s="128"/>
      <c r="B49" s="217"/>
      <c r="C49" s="129"/>
      <c r="D49" s="130">
        <v>301</v>
      </c>
      <c r="E49" s="218"/>
      <c r="F49" s="247"/>
      <c r="G49" s="247"/>
      <c r="H49" s="247"/>
      <c r="I49" s="247"/>
      <c r="J49" s="247"/>
      <c r="K49" s="247"/>
      <c r="L49" s="247"/>
      <c r="M49" s="247"/>
      <c r="N49" s="247"/>
      <c r="O49" s="247"/>
      <c r="P49" s="247"/>
      <c r="Q49" s="247"/>
      <c r="R49" s="247"/>
      <c r="S49" s="247"/>
      <c r="T49" s="247"/>
      <c r="U49" s="247"/>
      <c r="V49" s="247"/>
      <c r="W49" s="247" t="s">
        <v>140</v>
      </c>
      <c r="X49" s="247"/>
      <c r="Y49" s="247"/>
      <c r="Z49" s="247"/>
      <c r="AA49" s="248"/>
      <c r="AB49" s="105"/>
      <c r="AC49" s="136">
        <v>20</v>
      </c>
      <c r="AD49" s="286"/>
      <c r="AE49" s="136">
        <v>0</v>
      </c>
      <c r="AF49" s="136">
        <v>401</v>
      </c>
      <c r="AG49" s="136">
        <f t="shared" si="0"/>
        <v>401</v>
      </c>
      <c r="AH49" s="136">
        <f t="shared" si="6"/>
        <v>1037387</v>
      </c>
      <c r="AI49" s="105"/>
      <c r="AJ49" s="105"/>
    </row>
    <row r="50" spans="1:36" ht="9.75" customHeight="1" x14ac:dyDescent="0.2">
      <c r="A50" s="128"/>
      <c r="B50" s="217"/>
      <c r="C50" s="129"/>
      <c r="D50" s="130">
        <v>400</v>
      </c>
      <c r="E50" s="218"/>
      <c r="F50" s="247"/>
      <c r="G50" s="247"/>
      <c r="H50" s="247"/>
      <c r="I50" s="247"/>
      <c r="J50" s="247"/>
      <c r="K50" s="247"/>
      <c r="L50" s="247"/>
      <c r="M50" s="247"/>
      <c r="N50" s="247"/>
      <c r="O50" s="247"/>
      <c r="P50" s="247"/>
      <c r="Q50" s="247"/>
      <c r="R50" s="247"/>
      <c r="S50" s="247"/>
      <c r="T50" s="247"/>
      <c r="U50" s="247"/>
      <c r="V50" s="247"/>
      <c r="W50" s="247"/>
      <c r="X50" s="247" t="s">
        <v>140</v>
      </c>
      <c r="Y50" s="247"/>
      <c r="Z50" s="247"/>
      <c r="AA50" s="248"/>
      <c r="AB50" s="105"/>
      <c r="AC50" s="136">
        <v>21</v>
      </c>
      <c r="AD50" s="346" t="s">
        <v>144</v>
      </c>
      <c r="AE50" s="225">
        <v>-1</v>
      </c>
      <c r="AF50" s="136">
        <v>50</v>
      </c>
      <c r="AG50" s="136">
        <f t="shared" si="0"/>
        <v>51</v>
      </c>
      <c r="AH50" s="136">
        <v>-1</v>
      </c>
      <c r="AI50" s="105"/>
      <c r="AJ50" s="105"/>
    </row>
    <row r="51" spans="1:36" ht="9.75" customHeight="1" x14ac:dyDescent="0.2">
      <c r="A51" s="128"/>
      <c r="B51" s="217"/>
      <c r="C51" s="129"/>
      <c r="D51" s="130">
        <v>401</v>
      </c>
      <c r="E51" s="218"/>
      <c r="F51" s="247"/>
      <c r="G51" s="247"/>
      <c r="H51" s="247"/>
      <c r="I51" s="247"/>
      <c r="J51" s="247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7"/>
      <c r="V51" s="247"/>
      <c r="W51" s="247"/>
      <c r="X51" s="247"/>
      <c r="Y51" s="247" t="s">
        <v>140</v>
      </c>
      <c r="Z51" s="247"/>
      <c r="AA51" s="248"/>
      <c r="AB51" s="105"/>
      <c r="AC51" s="136">
        <v>22</v>
      </c>
      <c r="AD51" s="286"/>
      <c r="AE51" s="136">
        <v>30</v>
      </c>
      <c r="AF51" s="225">
        <v>-1</v>
      </c>
      <c r="AG51" s="136">
        <f t="shared" si="0"/>
        <v>-31</v>
      </c>
      <c r="AH51" s="136">
        <v>-1</v>
      </c>
      <c r="AI51" s="105"/>
      <c r="AJ51" s="105"/>
    </row>
    <row r="52" spans="1:36" ht="9.75" customHeight="1" x14ac:dyDescent="0.2">
      <c r="A52" s="128"/>
      <c r="B52" s="217"/>
      <c r="C52" s="129"/>
      <c r="D52" s="130">
        <v>-31</v>
      </c>
      <c r="E52" s="218"/>
      <c r="F52" s="247"/>
      <c r="G52" s="247"/>
      <c r="H52" s="247"/>
      <c r="I52" s="247"/>
      <c r="J52" s="247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47"/>
      <c r="Y52" s="247"/>
      <c r="Z52" s="247"/>
      <c r="AA52" s="248" t="s">
        <v>140</v>
      </c>
      <c r="AB52" s="105"/>
      <c r="AC52" s="105"/>
      <c r="AD52" s="105"/>
      <c r="AE52" s="105"/>
      <c r="AF52" s="105"/>
      <c r="AG52" s="105"/>
      <c r="AH52" s="105"/>
      <c r="AI52" s="105"/>
      <c r="AJ52" s="105"/>
    </row>
    <row r="53" spans="1:36" ht="9.75" customHeight="1" x14ac:dyDescent="0.2">
      <c r="A53" s="128"/>
      <c r="B53" s="140"/>
      <c r="C53" s="141"/>
      <c r="D53" s="142"/>
      <c r="E53" s="143"/>
      <c r="F53" s="249"/>
      <c r="G53" s="249"/>
      <c r="H53" s="249"/>
      <c r="I53" s="249"/>
      <c r="J53" s="249"/>
      <c r="K53" s="249"/>
      <c r="L53" s="249"/>
      <c r="M53" s="249"/>
      <c r="N53" s="249"/>
      <c r="O53" s="249"/>
      <c r="P53" s="249"/>
      <c r="Q53" s="249"/>
      <c r="R53" s="249"/>
      <c r="S53" s="249"/>
      <c r="T53" s="249"/>
      <c r="U53" s="249"/>
      <c r="V53" s="249"/>
      <c r="W53" s="249"/>
      <c r="X53" s="249"/>
      <c r="Y53" s="249"/>
      <c r="Z53" s="249"/>
      <c r="AA53" s="250"/>
      <c r="AB53" s="105"/>
      <c r="AC53" s="105"/>
      <c r="AD53" s="105"/>
      <c r="AE53" s="105"/>
      <c r="AF53" s="105"/>
      <c r="AG53" s="105"/>
      <c r="AH53" s="105"/>
      <c r="AI53" s="105"/>
      <c r="AJ53" s="105"/>
    </row>
    <row r="54" spans="1:36" ht="9.75" customHeight="1" x14ac:dyDescent="0.2">
      <c r="A54" s="148" t="s">
        <v>164</v>
      </c>
      <c r="B54" s="149" t="s">
        <v>165</v>
      </c>
      <c r="C54" s="150"/>
      <c r="D54" s="151"/>
      <c r="E54" s="152"/>
      <c r="F54" s="251"/>
      <c r="G54" s="251"/>
      <c r="H54" s="251"/>
      <c r="I54" s="251"/>
      <c r="J54" s="251"/>
      <c r="K54" s="251"/>
      <c r="L54" s="251"/>
      <c r="M54" s="251"/>
      <c r="N54" s="251"/>
      <c r="O54" s="251"/>
      <c r="P54" s="251"/>
      <c r="Q54" s="251"/>
      <c r="R54" s="251"/>
      <c r="S54" s="251"/>
      <c r="T54" s="251"/>
      <c r="U54" s="251"/>
      <c r="V54" s="251"/>
      <c r="W54" s="251"/>
      <c r="X54" s="251"/>
      <c r="Y54" s="251"/>
      <c r="Z54" s="251"/>
      <c r="AA54" s="252"/>
      <c r="AB54" s="105"/>
      <c r="AC54" s="105"/>
      <c r="AD54" s="105"/>
      <c r="AE54" s="105"/>
      <c r="AF54" s="105"/>
      <c r="AG54" s="105"/>
      <c r="AH54" s="105"/>
      <c r="AI54" s="105"/>
      <c r="AJ54" s="105"/>
    </row>
    <row r="55" spans="1:36" ht="9.75" customHeight="1" x14ac:dyDescent="0.2">
      <c r="A55" s="155"/>
      <c r="B55" s="149"/>
      <c r="C55" s="150"/>
      <c r="D55" s="151">
        <v>29680</v>
      </c>
      <c r="E55" s="152"/>
      <c r="F55" s="251" t="s">
        <v>140</v>
      </c>
      <c r="G55" s="251"/>
      <c r="H55" s="251"/>
      <c r="I55" s="251"/>
      <c r="J55" s="251"/>
      <c r="K55" s="251"/>
      <c r="L55" s="251"/>
      <c r="M55" s="251"/>
      <c r="N55" s="251"/>
      <c r="O55" s="251"/>
      <c r="P55" s="251"/>
      <c r="Q55" s="251"/>
      <c r="R55" s="251"/>
      <c r="S55" s="251"/>
      <c r="T55" s="251"/>
      <c r="U55" s="251"/>
      <c r="V55" s="251"/>
      <c r="W55" s="251"/>
      <c r="X55" s="251"/>
      <c r="Y55" s="251"/>
      <c r="Z55" s="251"/>
      <c r="AA55" s="252"/>
      <c r="AB55" s="105"/>
      <c r="AC55" s="105"/>
      <c r="AD55" s="105"/>
      <c r="AE55" s="105"/>
      <c r="AF55" s="105"/>
      <c r="AG55" s="105"/>
      <c r="AH55" s="105"/>
      <c r="AI55" s="105"/>
      <c r="AJ55" s="105"/>
    </row>
    <row r="56" spans="1:36" ht="9.75" customHeight="1" x14ac:dyDescent="0.2">
      <c r="A56" s="155"/>
      <c r="B56" s="149"/>
      <c r="C56" s="150"/>
      <c r="D56" s="151">
        <v>107310</v>
      </c>
      <c r="E56" s="152"/>
      <c r="F56" s="251"/>
      <c r="G56" s="251" t="s">
        <v>140</v>
      </c>
      <c r="H56" s="251"/>
      <c r="I56" s="251"/>
      <c r="J56" s="251"/>
      <c r="K56" s="251"/>
      <c r="L56" s="251"/>
      <c r="M56" s="251"/>
      <c r="N56" s="251"/>
      <c r="O56" s="251"/>
      <c r="P56" s="251"/>
      <c r="Q56" s="251"/>
      <c r="R56" s="251"/>
      <c r="S56" s="251"/>
      <c r="T56" s="251"/>
      <c r="U56" s="251"/>
      <c r="V56" s="251"/>
      <c r="W56" s="251"/>
      <c r="X56" s="251"/>
      <c r="Y56" s="251"/>
      <c r="Z56" s="251"/>
      <c r="AA56" s="252"/>
      <c r="AB56" s="105"/>
      <c r="AC56" s="105"/>
      <c r="AD56" s="105"/>
      <c r="AE56" s="105"/>
      <c r="AF56" s="105"/>
      <c r="AG56" s="105"/>
      <c r="AH56" s="105"/>
      <c r="AI56" s="105"/>
      <c r="AJ56" s="105"/>
    </row>
    <row r="57" spans="1:36" ht="9.75" customHeight="1" x14ac:dyDescent="0.2">
      <c r="A57" s="155"/>
      <c r="B57" s="149"/>
      <c r="C57" s="150"/>
      <c r="D57" s="151">
        <v>303620</v>
      </c>
      <c r="E57" s="152"/>
      <c r="F57" s="251"/>
      <c r="G57" s="251"/>
      <c r="H57" s="251" t="s">
        <v>140</v>
      </c>
      <c r="I57" s="251"/>
      <c r="J57" s="251"/>
      <c r="K57" s="251"/>
      <c r="L57" s="251"/>
      <c r="M57" s="251"/>
      <c r="N57" s="251"/>
      <c r="O57" s="251"/>
      <c r="P57" s="251"/>
      <c r="Q57" s="251"/>
      <c r="R57" s="251"/>
      <c r="S57" s="251"/>
      <c r="T57" s="251"/>
      <c r="U57" s="251"/>
      <c r="V57" s="251"/>
      <c r="W57" s="251"/>
      <c r="X57" s="251"/>
      <c r="Y57" s="251"/>
      <c r="Z57" s="251"/>
      <c r="AA57" s="252"/>
      <c r="AB57" s="105"/>
      <c r="AC57" s="105"/>
      <c r="AD57" s="105"/>
      <c r="AE57" s="105"/>
      <c r="AF57" s="105"/>
      <c r="AG57" s="105"/>
      <c r="AH57" s="105"/>
      <c r="AI57" s="105"/>
      <c r="AJ57" s="105"/>
    </row>
    <row r="58" spans="1:36" ht="9.75" customHeight="1" x14ac:dyDescent="0.2">
      <c r="A58" s="155"/>
      <c r="B58" s="149"/>
      <c r="C58" s="150"/>
      <c r="D58" s="151">
        <v>605340</v>
      </c>
      <c r="E58" s="152"/>
      <c r="F58" s="251"/>
      <c r="G58" s="251"/>
      <c r="H58" s="251"/>
      <c r="I58" s="251" t="s">
        <v>140</v>
      </c>
      <c r="J58" s="251"/>
      <c r="K58" s="251"/>
      <c r="L58" s="251"/>
      <c r="M58" s="251"/>
      <c r="N58" s="251"/>
      <c r="O58" s="251"/>
      <c r="P58" s="251"/>
      <c r="Q58" s="251"/>
      <c r="R58" s="251"/>
      <c r="S58" s="251"/>
      <c r="T58" s="251"/>
      <c r="U58" s="251"/>
      <c r="V58" s="251"/>
      <c r="W58" s="251"/>
      <c r="X58" s="251"/>
      <c r="Y58" s="251"/>
      <c r="Z58" s="251"/>
      <c r="AA58" s="252"/>
      <c r="AB58" s="105"/>
      <c r="AC58" s="105"/>
      <c r="AD58" s="105"/>
      <c r="AE58" s="105"/>
      <c r="AF58" s="105"/>
      <c r="AG58" s="105"/>
      <c r="AH58" s="105"/>
      <c r="AI58" s="105"/>
      <c r="AJ58" s="105"/>
    </row>
    <row r="59" spans="1:36" ht="9.75" customHeight="1" x14ac:dyDescent="0.2">
      <c r="A59" s="155"/>
      <c r="B59" s="149"/>
      <c r="C59" s="150"/>
      <c r="D59" s="151">
        <v>926110</v>
      </c>
      <c r="E59" s="152"/>
      <c r="F59" s="251"/>
      <c r="G59" s="251"/>
      <c r="H59" s="251"/>
      <c r="I59" s="251"/>
      <c r="J59" s="251" t="s">
        <v>140</v>
      </c>
      <c r="K59" s="251"/>
      <c r="L59" s="251"/>
      <c r="M59" s="251"/>
      <c r="N59" s="251"/>
      <c r="O59" s="251"/>
      <c r="P59" s="251"/>
      <c r="Q59" s="251"/>
      <c r="R59" s="251"/>
      <c r="S59" s="251"/>
      <c r="T59" s="251"/>
      <c r="U59" s="251"/>
      <c r="V59" s="251"/>
      <c r="W59" s="251"/>
      <c r="X59" s="251"/>
      <c r="Y59" s="251"/>
      <c r="Z59" s="251"/>
      <c r="AA59" s="252"/>
      <c r="AB59" s="105"/>
      <c r="AC59" s="105"/>
      <c r="AD59" s="105"/>
      <c r="AE59" s="105"/>
      <c r="AF59" s="105"/>
      <c r="AG59" s="105"/>
      <c r="AH59" s="105"/>
      <c r="AI59" s="105"/>
      <c r="AJ59" s="105"/>
    </row>
    <row r="60" spans="1:36" ht="9.75" customHeight="1" x14ac:dyDescent="0.2">
      <c r="A60" s="155"/>
      <c r="B60" s="149"/>
      <c r="C60" s="150"/>
      <c r="D60" s="151">
        <v>1215890</v>
      </c>
      <c r="E60" s="152"/>
      <c r="F60" s="251"/>
      <c r="G60" s="251"/>
      <c r="H60" s="251"/>
      <c r="I60" s="251"/>
      <c r="J60" s="251"/>
      <c r="K60" s="251" t="s">
        <v>140</v>
      </c>
      <c r="L60" s="251"/>
      <c r="M60" s="251"/>
      <c r="N60" s="251"/>
      <c r="O60" s="251"/>
      <c r="P60" s="251"/>
      <c r="Q60" s="251"/>
      <c r="R60" s="251"/>
      <c r="S60" s="251"/>
      <c r="T60" s="251"/>
      <c r="U60" s="251"/>
      <c r="V60" s="251"/>
      <c r="W60" s="251"/>
      <c r="X60" s="251"/>
      <c r="Y60" s="251"/>
      <c r="Z60" s="251"/>
      <c r="AA60" s="252"/>
      <c r="AB60" s="105"/>
      <c r="AC60" s="105"/>
      <c r="AD60" s="105"/>
      <c r="AE60" s="105"/>
      <c r="AF60" s="105"/>
      <c r="AG60" s="105"/>
      <c r="AH60" s="105"/>
      <c r="AI60" s="105"/>
      <c r="AJ60" s="105"/>
    </row>
    <row r="61" spans="1:36" ht="9.75" customHeight="1" x14ac:dyDescent="0.2">
      <c r="A61" s="155"/>
      <c r="B61" s="149"/>
      <c r="C61" s="150"/>
      <c r="D61" s="151">
        <v>-1</v>
      </c>
      <c r="E61" s="152"/>
      <c r="F61" s="251"/>
      <c r="G61" s="251"/>
      <c r="H61" s="251"/>
      <c r="I61" s="251"/>
      <c r="J61" s="251"/>
      <c r="K61" s="251"/>
      <c r="L61" s="251" t="s">
        <v>140</v>
      </c>
      <c r="M61" s="251" t="s">
        <v>140</v>
      </c>
      <c r="N61" s="251" t="s">
        <v>140</v>
      </c>
      <c r="O61" s="251"/>
      <c r="P61" s="251"/>
      <c r="Q61" s="251"/>
      <c r="R61" s="251"/>
      <c r="S61" s="251"/>
      <c r="T61" s="251"/>
      <c r="U61" s="251"/>
      <c r="V61" s="251"/>
      <c r="W61" s="251"/>
      <c r="X61" s="251"/>
      <c r="Y61" s="251"/>
      <c r="Z61" s="251" t="s">
        <v>140</v>
      </c>
      <c r="AA61" s="252" t="s">
        <v>140</v>
      </c>
      <c r="AB61" s="105"/>
      <c r="AC61" s="105"/>
      <c r="AD61" s="105"/>
      <c r="AE61" s="105"/>
      <c r="AF61" s="105"/>
      <c r="AG61" s="105"/>
      <c r="AH61" s="105"/>
      <c r="AI61" s="105"/>
      <c r="AJ61" s="105"/>
    </row>
    <row r="62" spans="1:36" ht="9.75" customHeight="1" x14ac:dyDescent="0.2">
      <c r="A62" s="155"/>
      <c r="B62" s="149"/>
      <c r="C62" s="150"/>
      <c r="D62" s="151">
        <v>0</v>
      </c>
      <c r="E62" s="152"/>
      <c r="F62" s="251"/>
      <c r="G62" s="251"/>
      <c r="H62" s="251"/>
      <c r="I62" s="251"/>
      <c r="J62" s="251"/>
      <c r="K62" s="251"/>
      <c r="L62" s="251"/>
      <c r="M62" s="251"/>
      <c r="N62" s="251"/>
      <c r="O62" s="251" t="s">
        <v>140</v>
      </c>
      <c r="P62" s="251"/>
      <c r="Q62" s="251"/>
      <c r="R62" s="251"/>
      <c r="S62" s="251"/>
      <c r="T62" s="251"/>
      <c r="U62" s="251"/>
      <c r="V62" s="251"/>
      <c r="W62" s="251"/>
      <c r="X62" s="251"/>
      <c r="Y62" s="251"/>
      <c r="Z62" s="251"/>
      <c r="AA62" s="252"/>
      <c r="AB62" s="105"/>
      <c r="AC62" s="105"/>
      <c r="AD62" s="105"/>
      <c r="AE62" s="105"/>
      <c r="AF62" s="105"/>
      <c r="AG62" s="105"/>
      <c r="AH62" s="105"/>
      <c r="AI62" s="105"/>
      <c r="AJ62" s="105"/>
    </row>
    <row r="63" spans="1:36" ht="9.75" customHeight="1" x14ac:dyDescent="0.2">
      <c r="A63" s="155"/>
      <c r="B63" s="149"/>
      <c r="C63" s="150"/>
      <c r="D63" s="151">
        <v>74200</v>
      </c>
      <c r="E63" s="152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 t="s">
        <v>140</v>
      </c>
      <c r="Q63" s="251"/>
      <c r="R63" s="251"/>
      <c r="S63" s="251"/>
      <c r="T63" s="251"/>
      <c r="U63" s="251"/>
      <c r="V63" s="251"/>
      <c r="W63" s="251"/>
      <c r="X63" s="251"/>
      <c r="Y63" s="251"/>
      <c r="Z63" s="251"/>
      <c r="AA63" s="252"/>
      <c r="AB63" s="105"/>
      <c r="AC63" s="105"/>
      <c r="AD63" s="194"/>
      <c r="AE63" s="105"/>
      <c r="AF63" s="105"/>
      <c r="AG63" s="105"/>
      <c r="AH63" s="105"/>
      <c r="AI63" s="105"/>
      <c r="AJ63" s="105"/>
    </row>
    <row r="64" spans="1:36" ht="9.75" customHeight="1" x14ac:dyDescent="0.2">
      <c r="A64" s="155"/>
      <c r="B64" s="149"/>
      <c r="C64" s="150"/>
      <c r="D64" s="151">
        <v>78183</v>
      </c>
      <c r="E64" s="152"/>
      <c r="F64" s="251"/>
      <c r="G64" s="251"/>
      <c r="H64" s="251"/>
      <c r="I64" s="251"/>
      <c r="J64" s="251"/>
      <c r="K64" s="251"/>
      <c r="L64" s="251"/>
      <c r="M64" s="251"/>
      <c r="N64" s="251"/>
      <c r="O64" s="251"/>
      <c r="P64" s="251"/>
      <c r="Q64" s="251" t="s">
        <v>140</v>
      </c>
      <c r="R64" s="251"/>
      <c r="S64" s="251"/>
      <c r="T64" s="251"/>
      <c r="U64" s="251"/>
      <c r="V64" s="251"/>
      <c r="W64" s="251"/>
      <c r="X64" s="251"/>
      <c r="Y64" s="251"/>
      <c r="Z64" s="251"/>
      <c r="AA64" s="252"/>
      <c r="AB64" s="105"/>
      <c r="AC64" s="105"/>
      <c r="AD64" s="194"/>
      <c r="AE64" s="105"/>
      <c r="AF64" s="105"/>
      <c r="AG64" s="105"/>
      <c r="AH64" s="105"/>
      <c r="AI64" s="105"/>
      <c r="AJ64" s="105"/>
    </row>
    <row r="65" spans="1:36" ht="9.75" customHeight="1" x14ac:dyDescent="0.2">
      <c r="A65" s="155"/>
      <c r="B65" s="149"/>
      <c r="C65" s="150"/>
      <c r="D65" s="151">
        <v>153300</v>
      </c>
      <c r="E65" s="152"/>
      <c r="F65" s="251"/>
      <c r="G65" s="251"/>
      <c r="H65" s="251"/>
      <c r="I65" s="251"/>
      <c r="J65" s="251"/>
      <c r="K65" s="251"/>
      <c r="L65" s="251"/>
      <c r="M65" s="251"/>
      <c r="N65" s="251"/>
      <c r="O65" s="251"/>
      <c r="P65" s="251"/>
      <c r="Q65" s="251"/>
      <c r="R65" s="251" t="s">
        <v>140</v>
      </c>
      <c r="S65" s="251"/>
      <c r="T65" s="251"/>
      <c r="U65" s="251"/>
      <c r="V65" s="251"/>
      <c r="W65" s="251"/>
      <c r="X65" s="251"/>
      <c r="Y65" s="251"/>
      <c r="Z65" s="251"/>
      <c r="AA65" s="252"/>
      <c r="AB65" s="105"/>
      <c r="AC65" s="105"/>
      <c r="AD65" s="194"/>
      <c r="AE65" s="105"/>
      <c r="AF65" s="105"/>
      <c r="AG65" s="105"/>
      <c r="AH65" s="105"/>
      <c r="AI65" s="105"/>
      <c r="AJ65" s="105"/>
    </row>
    <row r="66" spans="1:36" ht="9.75" customHeight="1" x14ac:dyDescent="0.2">
      <c r="A66" s="155"/>
      <c r="B66" s="149"/>
      <c r="C66" s="150"/>
      <c r="D66" s="151">
        <v>180386</v>
      </c>
      <c r="E66" s="152"/>
      <c r="F66" s="251"/>
      <c r="G66" s="251"/>
      <c r="H66" s="251"/>
      <c r="I66" s="251"/>
      <c r="J66" s="251"/>
      <c r="K66" s="251"/>
      <c r="L66" s="251"/>
      <c r="M66" s="251"/>
      <c r="N66" s="251"/>
      <c r="O66" s="251"/>
      <c r="P66" s="251"/>
      <c r="Q66" s="251"/>
      <c r="R66" s="251"/>
      <c r="S66" s="251" t="s">
        <v>140</v>
      </c>
      <c r="T66" s="251"/>
      <c r="U66" s="251"/>
      <c r="V66" s="251"/>
      <c r="W66" s="251"/>
      <c r="X66" s="251"/>
      <c r="Y66" s="251"/>
      <c r="Z66" s="251"/>
      <c r="AA66" s="252"/>
      <c r="AB66" s="105"/>
      <c r="AC66" s="105"/>
      <c r="AD66" s="194"/>
      <c r="AE66" s="105"/>
      <c r="AF66" s="105"/>
      <c r="AG66" s="105"/>
      <c r="AH66" s="105"/>
      <c r="AI66" s="105"/>
      <c r="AJ66" s="105"/>
    </row>
    <row r="67" spans="1:36" ht="9.75" customHeight="1" x14ac:dyDescent="0.2">
      <c r="A67" s="155"/>
      <c r="B67" s="149"/>
      <c r="C67" s="150"/>
      <c r="D67" s="151">
        <v>357200</v>
      </c>
      <c r="E67" s="152"/>
      <c r="F67" s="251"/>
      <c r="G67" s="251"/>
      <c r="H67" s="251"/>
      <c r="I67" s="251"/>
      <c r="J67" s="251"/>
      <c r="K67" s="251"/>
      <c r="L67" s="251"/>
      <c r="M67" s="251"/>
      <c r="N67" s="251"/>
      <c r="O67" s="251"/>
      <c r="P67" s="251"/>
      <c r="Q67" s="251"/>
      <c r="R67" s="251"/>
      <c r="S67" s="251"/>
      <c r="T67" s="251" t="s">
        <v>140</v>
      </c>
      <c r="U67" s="251"/>
      <c r="V67" s="251"/>
      <c r="W67" s="251"/>
      <c r="X67" s="251"/>
      <c r="Y67" s="251"/>
      <c r="Z67" s="251"/>
      <c r="AA67" s="252"/>
      <c r="AB67" s="105"/>
      <c r="AC67" s="105"/>
      <c r="AD67" s="194"/>
      <c r="AE67" s="105"/>
      <c r="AF67" s="105"/>
      <c r="AG67" s="105"/>
      <c r="AH67" s="105"/>
      <c r="AI67" s="105"/>
      <c r="AJ67" s="105"/>
    </row>
    <row r="68" spans="1:36" ht="9.75" customHeight="1" x14ac:dyDescent="0.2">
      <c r="A68" s="155"/>
      <c r="B68" s="149"/>
      <c r="C68" s="150"/>
      <c r="D68" s="151">
        <v>450642</v>
      </c>
      <c r="E68" s="152"/>
      <c r="F68" s="251"/>
      <c r="G68" s="251"/>
      <c r="H68" s="251"/>
      <c r="I68" s="251"/>
      <c r="J68" s="251"/>
      <c r="K68" s="251"/>
      <c r="L68" s="251"/>
      <c r="M68" s="251"/>
      <c r="N68" s="251"/>
      <c r="O68" s="251"/>
      <c r="P68" s="251"/>
      <c r="Q68" s="251"/>
      <c r="R68" s="251"/>
      <c r="S68" s="251"/>
      <c r="T68" s="251"/>
      <c r="U68" s="251" t="s">
        <v>140</v>
      </c>
      <c r="V68" s="251"/>
      <c r="W68" s="251"/>
      <c r="X68" s="251"/>
      <c r="Y68" s="251"/>
      <c r="Z68" s="251"/>
      <c r="AA68" s="252"/>
      <c r="AB68" s="105"/>
      <c r="AC68" s="105"/>
      <c r="AD68" s="194"/>
      <c r="AE68" s="105"/>
      <c r="AF68" s="105"/>
      <c r="AG68" s="105"/>
      <c r="AH68" s="105"/>
      <c r="AI68" s="105"/>
      <c r="AJ68" s="105"/>
    </row>
    <row r="69" spans="1:36" ht="9.75" customHeight="1" x14ac:dyDescent="0.2">
      <c r="A69" s="155"/>
      <c r="B69" s="149"/>
      <c r="C69" s="150"/>
      <c r="D69" s="151">
        <v>672600</v>
      </c>
      <c r="E69" s="152"/>
      <c r="F69" s="251"/>
      <c r="G69" s="251"/>
      <c r="H69" s="251"/>
      <c r="I69" s="251"/>
      <c r="J69" s="251"/>
      <c r="K69" s="251"/>
      <c r="L69" s="251"/>
      <c r="M69" s="251"/>
      <c r="N69" s="251"/>
      <c r="O69" s="251"/>
      <c r="P69" s="251"/>
      <c r="Q69" s="251"/>
      <c r="R69" s="251"/>
      <c r="S69" s="251"/>
      <c r="T69" s="251"/>
      <c r="U69" s="251"/>
      <c r="V69" s="251" t="s">
        <v>140</v>
      </c>
      <c r="W69" s="251"/>
      <c r="X69" s="251"/>
      <c r="Y69" s="251"/>
      <c r="Z69" s="251"/>
      <c r="AA69" s="252"/>
      <c r="AB69" s="105"/>
      <c r="AC69" s="105"/>
      <c r="AD69" s="194"/>
      <c r="AE69" s="105"/>
      <c r="AF69" s="105"/>
      <c r="AG69" s="105"/>
      <c r="AH69" s="105"/>
      <c r="AI69" s="105"/>
      <c r="AJ69" s="105"/>
    </row>
    <row r="70" spans="1:36" ht="9.75" customHeight="1" x14ac:dyDescent="0.2">
      <c r="A70" s="155"/>
      <c r="B70" s="149"/>
      <c r="C70" s="150"/>
      <c r="D70" s="151">
        <v>753403</v>
      </c>
      <c r="E70" s="152"/>
      <c r="F70" s="251"/>
      <c r="G70" s="251"/>
      <c r="H70" s="251"/>
      <c r="I70" s="251"/>
      <c r="J70" s="251"/>
      <c r="K70" s="251"/>
      <c r="L70" s="251"/>
      <c r="M70" s="251"/>
      <c r="N70" s="251"/>
      <c r="O70" s="251"/>
      <c r="P70" s="251"/>
      <c r="Q70" s="251"/>
      <c r="R70" s="251"/>
      <c r="S70" s="251"/>
      <c r="T70" s="251"/>
      <c r="U70" s="251"/>
      <c r="V70" s="251"/>
      <c r="W70" s="251" t="s">
        <v>140</v>
      </c>
      <c r="X70" s="251"/>
      <c r="Y70" s="251"/>
      <c r="Z70" s="251"/>
      <c r="AA70" s="252"/>
      <c r="AB70" s="105"/>
      <c r="AC70" s="105"/>
      <c r="AD70" s="194"/>
      <c r="AE70" s="105"/>
      <c r="AF70" s="105"/>
      <c r="AG70" s="105"/>
      <c r="AH70" s="105"/>
      <c r="AI70" s="105"/>
      <c r="AJ70" s="105"/>
    </row>
    <row r="71" spans="1:36" ht="9.75" customHeight="1" x14ac:dyDescent="0.2">
      <c r="A71" s="155"/>
      <c r="B71" s="156"/>
      <c r="C71" s="157"/>
      <c r="D71" s="158">
        <v>1001200</v>
      </c>
      <c r="E71" s="159"/>
      <c r="F71" s="247"/>
      <c r="G71" s="247"/>
      <c r="H71" s="247"/>
      <c r="I71" s="247"/>
      <c r="J71" s="247"/>
      <c r="K71" s="247"/>
      <c r="L71" s="247"/>
      <c r="M71" s="247"/>
      <c r="N71" s="247"/>
      <c r="O71" s="247"/>
      <c r="P71" s="247"/>
      <c r="Q71" s="247"/>
      <c r="R71" s="247"/>
      <c r="S71" s="247"/>
      <c r="T71" s="247"/>
      <c r="U71" s="247"/>
      <c r="V71" s="247"/>
      <c r="W71" s="247"/>
      <c r="X71" s="247" t="s">
        <v>140</v>
      </c>
      <c r="Y71" s="247"/>
      <c r="Z71" s="247"/>
      <c r="AA71" s="248"/>
      <c r="AB71" s="105"/>
      <c r="AC71" s="105"/>
      <c r="AD71" s="194"/>
      <c r="AE71" s="105"/>
      <c r="AF71" s="105"/>
      <c r="AG71" s="105"/>
      <c r="AH71" s="105"/>
      <c r="AI71" s="105"/>
      <c r="AJ71" s="105"/>
    </row>
    <row r="72" spans="1:36" ht="9.75" customHeight="1" x14ac:dyDescent="0.25">
      <c r="A72" s="155"/>
      <c r="B72" s="156"/>
      <c r="C72" s="160"/>
      <c r="D72" s="158">
        <v>1037387</v>
      </c>
      <c r="E72" s="161"/>
      <c r="F72" s="247"/>
      <c r="G72" s="247"/>
      <c r="H72" s="247"/>
      <c r="I72" s="247"/>
      <c r="J72" s="247"/>
      <c r="K72" s="247"/>
      <c r="L72" s="247"/>
      <c r="M72" s="247"/>
      <c r="N72" s="247"/>
      <c r="O72" s="247"/>
      <c r="P72" s="247"/>
      <c r="Q72" s="247"/>
      <c r="R72" s="247"/>
      <c r="S72" s="247"/>
      <c r="T72" s="247"/>
      <c r="U72" s="247"/>
      <c r="V72" s="247"/>
      <c r="W72" s="247"/>
      <c r="X72" s="247"/>
      <c r="Y72" s="247" t="s">
        <v>140</v>
      </c>
      <c r="Z72" s="247"/>
      <c r="AA72" s="248"/>
      <c r="AB72" s="105"/>
      <c r="AC72" s="105"/>
      <c r="AD72" s="194"/>
      <c r="AE72" s="105"/>
      <c r="AF72" s="105"/>
      <c r="AG72" s="105"/>
      <c r="AH72" s="105"/>
      <c r="AI72" s="105"/>
      <c r="AJ72" s="105"/>
    </row>
    <row r="73" spans="1:36" ht="9.75" customHeight="1" x14ac:dyDescent="0.25">
      <c r="A73" s="155"/>
      <c r="B73" s="156"/>
      <c r="C73" s="160"/>
      <c r="D73" s="158"/>
      <c r="E73" s="161"/>
      <c r="F73" s="247"/>
      <c r="G73" s="247"/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  <c r="S73" s="247"/>
      <c r="T73" s="247"/>
      <c r="U73" s="247"/>
      <c r="V73" s="247"/>
      <c r="W73" s="247"/>
      <c r="X73" s="247"/>
      <c r="Y73" s="247"/>
      <c r="Z73" s="247"/>
      <c r="AA73" s="248"/>
      <c r="AB73" s="105"/>
      <c r="AC73" s="105"/>
      <c r="AD73" s="194"/>
      <c r="AE73" s="105"/>
      <c r="AF73" s="105"/>
      <c r="AG73" s="105"/>
      <c r="AH73" s="105"/>
      <c r="AI73" s="105"/>
      <c r="AJ73" s="105"/>
    </row>
    <row r="74" spans="1:36" ht="9.75" customHeight="1" x14ac:dyDescent="0.25">
      <c r="A74" s="155"/>
      <c r="B74" s="156" t="s">
        <v>166</v>
      </c>
      <c r="C74" s="160"/>
      <c r="D74" s="158"/>
      <c r="E74" s="161"/>
      <c r="F74" s="247"/>
      <c r="G74" s="247"/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  <c r="S74" s="247"/>
      <c r="T74" s="247"/>
      <c r="U74" s="247"/>
      <c r="V74" s="247"/>
      <c r="W74" s="247"/>
      <c r="X74" s="247"/>
      <c r="Y74" s="247"/>
      <c r="Z74" s="247"/>
      <c r="AA74" s="248"/>
      <c r="AB74" s="105"/>
      <c r="AC74" s="105"/>
      <c r="AD74" s="194"/>
      <c r="AE74" s="105"/>
      <c r="AF74" s="105"/>
      <c r="AG74" s="105"/>
      <c r="AH74" s="105"/>
      <c r="AI74" s="105"/>
      <c r="AJ74" s="105"/>
    </row>
    <row r="75" spans="1:36" ht="9.75" customHeight="1" x14ac:dyDescent="0.25">
      <c r="A75" s="155"/>
      <c r="B75" s="156"/>
      <c r="C75" s="160"/>
      <c r="D75" s="158"/>
      <c r="E75" s="161"/>
      <c r="F75" s="247"/>
      <c r="G75" s="247"/>
      <c r="H75" s="247"/>
      <c r="I75" s="247"/>
      <c r="J75" s="247"/>
      <c r="K75" s="247"/>
      <c r="L75" s="247"/>
      <c r="M75" s="247"/>
      <c r="N75" s="247"/>
      <c r="O75" s="247"/>
      <c r="P75" s="247"/>
      <c r="Q75" s="247"/>
      <c r="R75" s="247"/>
      <c r="S75" s="247"/>
      <c r="T75" s="247"/>
      <c r="U75" s="247"/>
      <c r="V75" s="247"/>
      <c r="W75" s="247"/>
      <c r="X75" s="247"/>
      <c r="Y75" s="247"/>
      <c r="Z75" s="247"/>
      <c r="AA75" s="248"/>
      <c r="AB75" s="105"/>
      <c r="AC75" s="105"/>
      <c r="AD75" s="194"/>
      <c r="AE75" s="105"/>
      <c r="AF75" s="105"/>
      <c r="AG75" s="105"/>
      <c r="AH75" s="105"/>
      <c r="AI75" s="105"/>
      <c r="AJ75" s="105"/>
    </row>
    <row r="76" spans="1:36" ht="9.75" customHeight="1" x14ac:dyDescent="0.25">
      <c r="A76" s="155"/>
      <c r="B76" s="156" t="s">
        <v>167</v>
      </c>
      <c r="C76" s="160"/>
      <c r="D76" s="158"/>
      <c r="E76" s="161"/>
      <c r="F76" s="247"/>
      <c r="G76" s="247"/>
      <c r="H76" s="247"/>
      <c r="I76" s="247"/>
      <c r="J76" s="247"/>
      <c r="K76" s="247"/>
      <c r="L76" s="247"/>
      <c r="M76" s="247"/>
      <c r="N76" s="247"/>
      <c r="O76" s="247"/>
      <c r="P76" s="247"/>
      <c r="Q76" s="247"/>
      <c r="R76" s="247"/>
      <c r="S76" s="247"/>
      <c r="T76" s="247"/>
      <c r="U76" s="247"/>
      <c r="V76" s="247"/>
      <c r="W76" s="247"/>
      <c r="X76" s="247"/>
      <c r="Y76" s="247"/>
      <c r="Z76" s="247"/>
      <c r="AA76" s="248"/>
      <c r="AB76" s="105"/>
      <c r="AC76" s="105"/>
      <c r="AD76" s="194"/>
      <c r="AE76" s="105"/>
      <c r="AF76" s="105"/>
      <c r="AG76" s="105"/>
      <c r="AH76" s="105"/>
      <c r="AI76" s="105"/>
      <c r="AJ76" s="105"/>
    </row>
    <row r="77" spans="1:36" ht="9.75" customHeight="1" x14ac:dyDescent="0.25">
      <c r="A77" s="155"/>
      <c r="B77" s="156"/>
      <c r="C77" s="160"/>
      <c r="D77" s="158"/>
      <c r="E77" s="161"/>
      <c r="F77" s="247"/>
      <c r="G77" s="247"/>
      <c r="H77" s="247"/>
      <c r="I77" s="247"/>
      <c r="J77" s="247"/>
      <c r="K77" s="247"/>
      <c r="L77" s="247"/>
      <c r="M77" s="247"/>
      <c r="N77" s="247"/>
      <c r="O77" s="247"/>
      <c r="P77" s="247"/>
      <c r="Q77" s="247"/>
      <c r="R77" s="247"/>
      <c r="S77" s="247"/>
      <c r="T77" s="247"/>
      <c r="U77" s="247"/>
      <c r="V77" s="247"/>
      <c r="W77" s="247"/>
      <c r="X77" s="247"/>
      <c r="Y77" s="247"/>
      <c r="Z77" s="247"/>
      <c r="AA77" s="248"/>
      <c r="AB77" s="105"/>
      <c r="AC77" s="105"/>
      <c r="AD77" s="194"/>
      <c r="AE77" s="105"/>
      <c r="AF77" s="105"/>
      <c r="AG77" s="105"/>
      <c r="AH77" s="105"/>
      <c r="AI77" s="105"/>
      <c r="AJ77" s="105"/>
    </row>
    <row r="78" spans="1:36" ht="9.75" customHeight="1" x14ac:dyDescent="0.2">
      <c r="A78" s="155"/>
      <c r="B78" s="162"/>
      <c r="C78" s="163"/>
      <c r="D78" s="164"/>
      <c r="E78" s="165"/>
      <c r="F78" s="253"/>
      <c r="G78" s="253"/>
      <c r="H78" s="253"/>
      <c r="I78" s="253"/>
      <c r="J78" s="253"/>
      <c r="K78" s="253"/>
      <c r="L78" s="253"/>
      <c r="M78" s="253"/>
      <c r="N78" s="253"/>
      <c r="O78" s="253"/>
      <c r="P78" s="253"/>
      <c r="Q78" s="253"/>
      <c r="R78" s="253"/>
      <c r="S78" s="253"/>
      <c r="T78" s="253"/>
      <c r="U78" s="253"/>
      <c r="V78" s="253"/>
      <c r="W78" s="253"/>
      <c r="X78" s="253"/>
      <c r="Y78" s="253"/>
      <c r="Z78" s="253"/>
      <c r="AA78" s="254"/>
      <c r="AB78" s="105"/>
      <c r="AC78" s="105"/>
      <c r="AD78" s="194"/>
      <c r="AE78" s="105"/>
      <c r="AF78" s="105"/>
      <c r="AG78" s="105"/>
      <c r="AH78" s="105"/>
      <c r="AI78" s="105"/>
      <c r="AJ78" s="105"/>
    </row>
    <row r="79" spans="1:36" ht="9.75" customHeight="1" x14ac:dyDescent="0.2">
      <c r="A79" s="148" t="s">
        <v>168</v>
      </c>
      <c r="B79" s="330" t="s">
        <v>169</v>
      </c>
      <c r="C79" s="331"/>
      <c r="D79" s="332"/>
      <c r="E79" s="168"/>
      <c r="F79" s="169" t="s">
        <v>102</v>
      </c>
      <c r="G79" s="169" t="s">
        <v>102</v>
      </c>
      <c r="H79" s="169" t="s">
        <v>102</v>
      </c>
      <c r="I79" s="169" t="s">
        <v>102</v>
      </c>
      <c r="J79" s="169" t="s">
        <v>102</v>
      </c>
      <c r="K79" s="169" t="s">
        <v>102</v>
      </c>
      <c r="L79" s="169" t="s">
        <v>64</v>
      </c>
      <c r="M79" s="169" t="s">
        <v>64</v>
      </c>
      <c r="N79" s="169" t="s">
        <v>64</v>
      </c>
      <c r="O79" s="169" t="s">
        <v>103</v>
      </c>
      <c r="P79" s="169" t="s">
        <v>103</v>
      </c>
      <c r="Q79" s="169" t="s">
        <v>103</v>
      </c>
      <c r="R79" s="169" t="s">
        <v>103</v>
      </c>
      <c r="S79" s="169" t="s">
        <v>103</v>
      </c>
      <c r="T79" s="169" t="s">
        <v>103</v>
      </c>
      <c r="U79" s="169" t="s">
        <v>103</v>
      </c>
      <c r="V79" s="169" t="s">
        <v>103</v>
      </c>
      <c r="W79" s="169" t="s">
        <v>103</v>
      </c>
      <c r="X79" s="169" t="s">
        <v>103</v>
      </c>
      <c r="Y79" s="169" t="s">
        <v>103</v>
      </c>
      <c r="Z79" s="169" t="s">
        <v>103</v>
      </c>
      <c r="AA79" s="226" t="s">
        <v>103</v>
      </c>
      <c r="AB79" s="105"/>
      <c r="AC79" s="105"/>
      <c r="AD79" s="194"/>
      <c r="AE79" s="105"/>
      <c r="AF79" s="105"/>
      <c r="AG79" s="105"/>
      <c r="AH79" s="105"/>
      <c r="AI79" s="105"/>
      <c r="AJ79" s="105"/>
    </row>
    <row r="80" spans="1:36" ht="9.75" customHeight="1" x14ac:dyDescent="0.2">
      <c r="A80" s="155"/>
      <c r="B80" s="333" t="s">
        <v>170</v>
      </c>
      <c r="C80" s="282"/>
      <c r="D80" s="283"/>
      <c r="E80" s="172"/>
      <c r="F80" s="173"/>
      <c r="G80" s="173"/>
      <c r="H80" s="173"/>
      <c r="I80" s="173"/>
      <c r="J80" s="173"/>
      <c r="K80" s="173"/>
      <c r="L80" s="173"/>
      <c r="M80" s="173"/>
      <c r="N80" s="173"/>
      <c r="O80" s="173"/>
      <c r="P80" s="173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227"/>
      <c r="AB80" s="105"/>
      <c r="AC80" s="105"/>
      <c r="AD80" s="194"/>
      <c r="AE80" s="105"/>
      <c r="AF80" s="105"/>
      <c r="AG80" s="105"/>
      <c r="AH80" s="105"/>
      <c r="AI80" s="105"/>
      <c r="AJ80" s="105"/>
    </row>
    <row r="81" spans="1:36" ht="9.75" customHeight="1" x14ac:dyDescent="0.2">
      <c r="A81" s="155"/>
      <c r="B81" s="333" t="s">
        <v>171</v>
      </c>
      <c r="C81" s="282"/>
      <c r="D81" s="283"/>
      <c r="E81" s="136"/>
      <c r="F81" s="176"/>
      <c r="G81" s="176"/>
      <c r="H81" s="176"/>
      <c r="I81" s="176"/>
      <c r="J81" s="176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228"/>
      <c r="AB81" s="105"/>
      <c r="AC81" s="105"/>
      <c r="AD81" s="194"/>
      <c r="AE81" s="105"/>
      <c r="AF81" s="105"/>
      <c r="AG81" s="105"/>
      <c r="AH81" s="105"/>
      <c r="AI81" s="105"/>
      <c r="AJ81" s="105"/>
    </row>
    <row r="82" spans="1:36" ht="9.75" customHeight="1" x14ac:dyDescent="0.2">
      <c r="A82" s="179"/>
      <c r="B82" s="334" t="s">
        <v>172</v>
      </c>
      <c r="C82" s="335"/>
      <c r="D82" s="336"/>
      <c r="E82" s="180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229"/>
      <c r="AB82" s="105"/>
      <c r="AC82" s="105"/>
      <c r="AD82" s="194"/>
      <c r="AE82" s="105"/>
      <c r="AF82" s="105"/>
      <c r="AG82" s="105"/>
      <c r="AH82" s="105"/>
      <c r="AI82" s="105"/>
      <c r="AJ82" s="105"/>
    </row>
    <row r="83" spans="1:36" ht="9.75" customHeight="1" x14ac:dyDescent="0.2">
      <c r="A83" s="184"/>
      <c r="B83" s="110"/>
      <c r="C83" s="105"/>
      <c r="D83" s="106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94"/>
      <c r="AE83" s="105"/>
      <c r="AF83" s="105"/>
      <c r="AG83" s="105"/>
      <c r="AH83" s="105"/>
      <c r="AI83" s="105"/>
      <c r="AJ83" s="105"/>
    </row>
    <row r="84" spans="1:36" ht="9.75" customHeight="1" x14ac:dyDescent="0.2">
      <c r="A84" s="105"/>
      <c r="B84" s="110"/>
      <c r="C84" s="105"/>
      <c r="D84" s="106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94"/>
      <c r="AE84" s="105"/>
      <c r="AF84" s="105"/>
      <c r="AG84" s="105"/>
      <c r="AH84" s="105"/>
      <c r="AI84" s="105"/>
      <c r="AJ84" s="105"/>
    </row>
    <row r="85" spans="1:36" ht="9.75" customHeight="1" x14ac:dyDescent="0.2">
      <c r="A85" s="105"/>
      <c r="B85" s="110"/>
      <c r="C85" s="105"/>
      <c r="D85" s="106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230"/>
      <c r="AE85" s="105"/>
      <c r="AF85" s="105"/>
      <c r="AG85" s="105"/>
      <c r="AH85" s="105"/>
      <c r="AI85" s="105"/>
      <c r="AJ85" s="105"/>
    </row>
    <row r="86" spans="1:36" ht="9.75" customHeight="1" x14ac:dyDescent="0.2">
      <c r="A86" s="105"/>
      <c r="B86" s="110"/>
      <c r="C86" s="105"/>
      <c r="D86" s="106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230"/>
      <c r="AE86" s="105"/>
      <c r="AF86" s="105"/>
      <c r="AG86" s="105"/>
      <c r="AH86" s="105"/>
      <c r="AI86" s="105"/>
      <c r="AJ86" s="105"/>
    </row>
    <row r="87" spans="1:36" ht="9.75" customHeight="1" x14ac:dyDescent="0.2">
      <c r="A87" s="105"/>
      <c r="B87" s="110"/>
      <c r="C87" s="105"/>
      <c r="D87" s="106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230"/>
      <c r="AE87" s="105"/>
      <c r="AF87" s="105"/>
      <c r="AG87" s="105"/>
      <c r="AH87" s="105"/>
      <c r="AI87" s="105"/>
      <c r="AJ87" s="105"/>
    </row>
    <row r="88" spans="1:36" ht="9.75" customHeight="1" x14ac:dyDescent="0.2">
      <c r="A88" s="105"/>
      <c r="B88" s="110"/>
      <c r="C88" s="105"/>
      <c r="D88" s="106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230"/>
      <c r="AE88" s="105"/>
      <c r="AF88" s="105"/>
      <c r="AG88" s="105"/>
      <c r="AH88" s="105"/>
      <c r="AI88" s="105"/>
      <c r="AJ88" s="105"/>
    </row>
    <row r="89" spans="1:36" ht="9.75" customHeight="1" x14ac:dyDescent="0.2">
      <c r="A89" s="105"/>
      <c r="B89" s="110"/>
      <c r="C89" s="105"/>
      <c r="D89" s="106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  <c r="AE89" s="105"/>
      <c r="AF89" s="105"/>
      <c r="AG89" s="105"/>
      <c r="AH89" s="105"/>
      <c r="AI89" s="105"/>
      <c r="AJ89" s="105"/>
    </row>
    <row r="90" spans="1:36" ht="9.75" customHeight="1" x14ac:dyDescent="0.2">
      <c r="A90" s="105"/>
      <c r="B90" s="110"/>
      <c r="C90" s="105"/>
      <c r="D90" s="106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</row>
    <row r="91" spans="1:36" ht="9.75" customHeight="1" x14ac:dyDescent="0.2">
      <c r="A91" s="105"/>
      <c r="B91" s="110"/>
      <c r="C91" s="105"/>
      <c r="D91" s="106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  <c r="AB91" s="105"/>
      <c r="AC91" s="105"/>
      <c r="AD91" s="105"/>
      <c r="AE91" s="105"/>
      <c r="AF91" s="105"/>
      <c r="AG91" s="105"/>
      <c r="AH91" s="105"/>
      <c r="AI91" s="105"/>
      <c r="AJ91" s="105"/>
    </row>
    <row r="92" spans="1:36" ht="9.75" customHeight="1" x14ac:dyDescent="0.2">
      <c r="A92" s="105"/>
      <c r="B92" s="110"/>
      <c r="C92" s="105"/>
      <c r="D92" s="106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  <c r="AC92" s="105"/>
      <c r="AD92" s="105"/>
      <c r="AE92" s="105"/>
      <c r="AF92" s="105"/>
      <c r="AG92" s="105"/>
      <c r="AH92" s="105"/>
      <c r="AI92" s="105"/>
      <c r="AJ92" s="105"/>
    </row>
    <row r="93" spans="1:36" ht="9.75" customHeight="1" x14ac:dyDescent="0.2">
      <c r="A93" s="105"/>
      <c r="B93" s="110"/>
      <c r="C93" s="105"/>
      <c r="D93" s="106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</row>
    <row r="94" spans="1:36" ht="9.75" customHeight="1" x14ac:dyDescent="0.2">
      <c r="A94" s="105"/>
      <c r="B94" s="110"/>
      <c r="C94" s="105"/>
      <c r="D94" s="106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05"/>
      <c r="AJ94" s="105"/>
    </row>
    <row r="95" spans="1:36" ht="9.75" customHeight="1" x14ac:dyDescent="0.2">
      <c r="A95" s="105"/>
      <c r="B95" s="110"/>
      <c r="C95" s="105"/>
      <c r="D95" s="106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05"/>
      <c r="AJ95" s="105"/>
    </row>
    <row r="96" spans="1:36" ht="9.75" customHeight="1" x14ac:dyDescent="0.2">
      <c r="A96" s="105"/>
      <c r="B96" s="110"/>
      <c r="C96" s="105"/>
      <c r="D96" s="106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</row>
    <row r="97" spans="1:36" ht="9.75" customHeight="1" x14ac:dyDescent="0.2">
      <c r="A97" s="105"/>
      <c r="B97" s="110"/>
      <c r="C97" s="105"/>
      <c r="D97" s="106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/>
      <c r="AD97" s="105"/>
      <c r="AE97" s="105"/>
      <c r="AF97" s="105"/>
      <c r="AG97" s="105"/>
      <c r="AH97" s="105"/>
      <c r="AI97" s="105"/>
      <c r="AJ97" s="105"/>
    </row>
    <row r="98" spans="1:36" ht="9.75" customHeight="1" x14ac:dyDescent="0.2">
      <c r="A98" s="105"/>
      <c r="B98" s="110"/>
      <c r="C98" s="105"/>
      <c r="D98" s="106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  <c r="AC98" s="105"/>
      <c r="AD98" s="105"/>
      <c r="AE98" s="105"/>
      <c r="AF98" s="105"/>
      <c r="AG98" s="105"/>
      <c r="AH98" s="105"/>
      <c r="AI98" s="105"/>
      <c r="AJ98" s="105"/>
    </row>
    <row r="99" spans="1:36" ht="9.75" customHeight="1" x14ac:dyDescent="0.2">
      <c r="A99" s="105"/>
      <c r="B99" s="110"/>
      <c r="C99" s="105"/>
      <c r="D99" s="106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/>
      <c r="AC99" s="105"/>
      <c r="AD99" s="105"/>
      <c r="AE99" s="105"/>
      <c r="AF99" s="105"/>
      <c r="AG99" s="105"/>
      <c r="AH99" s="105"/>
      <c r="AI99" s="105"/>
      <c r="AJ99" s="105"/>
    </row>
    <row r="100" spans="1:36" ht="9.75" customHeight="1" x14ac:dyDescent="0.2">
      <c r="A100" s="105"/>
      <c r="B100" s="110"/>
      <c r="C100" s="105"/>
      <c r="D100" s="106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  <c r="AE100" s="105"/>
      <c r="AF100" s="105"/>
      <c r="AG100" s="105"/>
      <c r="AH100" s="105"/>
      <c r="AI100" s="105"/>
      <c r="AJ100" s="105"/>
    </row>
    <row r="101" spans="1:36" ht="9.75" customHeight="1" x14ac:dyDescent="0.2">
      <c r="A101" s="105"/>
      <c r="B101" s="110"/>
      <c r="C101" s="105"/>
      <c r="D101" s="106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</row>
    <row r="102" spans="1:36" ht="9.75" customHeight="1" x14ac:dyDescent="0.2">
      <c r="A102" s="105"/>
      <c r="B102" s="110"/>
      <c r="C102" s="105"/>
      <c r="D102" s="106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</row>
    <row r="103" spans="1:36" ht="9.75" customHeight="1" x14ac:dyDescent="0.2">
      <c r="A103" s="105"/>
      <c r="B103" s="110"/>
      <c r="C103" s="105"/>
      <c r="D103" s="106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/>
      <c r="AE103" s="105"/>
      <c r="AF103" s="105"/>
      <c r="AG103" s="105"/>
      <c r="AH103" s="105"/>
      <c r="AI103" s="105"/>
      <c r="AJ103" s="105"/>
    </row>
    <row r="104" spans="1:36" ht="9.75" customHeight="1" x14ac:dyDescent="0.2">
      <c r="A104" s="105"/>
      <c r="B104" s="110"/>
      <c r="C104" s="105"/>
      <c r="D104" s="106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</row>
    <row r="105" spans="1:36" ht="9.75" customHeight="1" x14ac:dyDescent="0.2">
      <c r="A105" s="105"/>
      <c r="B105" s="110"/>
      <c r="C105" s="105"/>
      <c r="D105" s="106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</row>
    <row r="106" spans="1:36" ht="9.75" customHeight="1" x14ac:dyDescent="0.2">
      <c r="A106" s="105"/>
      <c r="B106" s="110"/>
      <c r="C106" s="105"/>
      <c r="D106" s="106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</row>
    <row r="107" spans="1:36" ht="9.75" customHeight="1" x14ac:dyDescent="0.2">
      <c r="A107" s="105"/>
      <c r="B107" s="110"/>
      <c r="C107" s="105"/>
      <c r="D107" s="106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</row>
    <row r="108" spans="1:36" ht="9.75" customHeight="1" x14ac:dyDescent="0.2">
      <c r="A108" s="105"/>
      <c r="B108" s="110"/>
      <c r="C108" s="105"/>
      <c r="D108" s="106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105"/>
      <c r="AI108" s="105"/>
      <c r="AJ108" s="105"/>
    </row>
    <row r="109" spans="1:36" ht="9.75" customHeight="1" x14ac:dyDescent="0.2">
      <c r="A109" s="105"/>
      <c r="B109" s="110"/>
      <c r="C109" s="105"/>
      <c r="D109" s="106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105"/>
      <c r="AJ109" s="105"/>
    </row>
    <row r="110" spans="1:36" ht="9.75" customHeight="1" x14ac:dyDescent="0.2">
      <c r="A110" s="105"/>
      <c r="B110" s="110"/>
      <c r="C110" s="105"/>
      <c r="D110" s="106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105"/>
    </row>
    <row r="111" spans="1:36" ht="9.75" customHeight="1" x14ac:dyDescent="0.2">
      <c r="A111" s="105"/>
      <c r="B111" s="110"/>
      <c r="C111" s="105"/>
      <c r="D111" s="106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</row>
    <row r="112" spans="1:36" ht="9.75" customHeight="1" x14ac:dyDescent="0.2">
      <c r="A112" s="105"/>
      <c r="B112" s="110"/>
      <c r="C112" s="105"/>
      <c r="D112" s="106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</row>
    <row r="113" spans="1:36" ht="9.75" customHeight="1" x14ac:dyDescent="0.2">
      <c r="A113" s="105"/>
      <c r="B113" s="110"/>
      <c r="C113" s="105"/>
      <c r="D113" s="106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</row>
    <row r="114" spans="1:36" ht="9.75" customHeight="1" x14ac:dyDescent="0.2">
      <c r="A114" s="105"/>
      <c r="B114" s="110"/>
      <c r="C114" s="105"/>
      <c r="D114" s="106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</row>
    <row r="115" spans="1:36" ht="9.75" customHeight="1" x14ac:dyDescent="0.2">
      <c r="A115" s="105"/>
      <c r="B115" s="110"/>
      <c r="C115" s="105"/>
      <c r="D115" s="106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</row>
    <row r="116" spans="1:36" ht="9.75" customHeight="1" x14ac:dyDescent="0.2">
      <c r="A116" s="105"/>
      <c r="B116" s="110"/>
      <c r="C116" s="105"/>
      <c r="D116" s="106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</row>
    <row r="117" spans="1:36" ht="9.75" customHeight="1" x14ac:dyDescent="0.2">
      <c r="A117" s="105"/>
      <c r="B117" s="110"/>
      <c r="C117" s="105"/>
      <c r="D117" s="106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</row>
    <row r="118" spans="1:36" ht="9.75" customHeight="1" x14ac:dyDescent="0.2">
      <c r="A118" s="105"/>
      <c r="B118" s="110"/>
      <c r="C118" s="105"/>
      <c r="D118" s="106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</row>
    <row r="119" spans="1:36" ht="9.75" customHeight="1" x14ac:dyDescent="0.2">
      <c r="A119" s="105"/>
      <c r="B119" s="110"/>
      <c r="C119" s="105"/>
      <c r="D119" s="106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</row>
    <row r="120" spans="1:36" ht="9.75" customHeight="1" x14ac:dyDescent="0.2">
      <c r="A120" s="105"/>
      <c r="B120" s="110"/>
      <c r="C120" s="105"/>
      <c r="D120" s="106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</row>
    <row r="121" spans="1:36" ht="9.75" customHeight="1" x14ac:dyDescent="0.2">
      <c r="A121" s="105"/>
      <c r="B121" s="110"/>
      <c r="C121" s="105"/>
      <c r="D121" s="106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</row>
    <row r="122" spans="1:36" ht="9.75" customHeight="1" x14ac:dyDescent="0.2">
      <c r="A122" s="105"/>
      <c r="B122" s="110"/>
      <c r="C122" s="105"/>
      <c r="D122" s="106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</row>
    <row r="123" spans="1:36" ht="9.75" customHeight="1" x14ac:dyDescent="0.2">
      <c r="A123" s="105"/>
      <c r="B123" s="110"/>
      <c r="C123" s="105"/>
      <c r="D123" s="106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</row>
    <row r="124" spans="1:36" ht="9.75" customHeight="1" x14ac:dyDescent="0.2">
      <c r="A124" s="105"/>
      <c r="B124" s="110"/>
      <c r="C124" s="105"/>
      <c r="D124" s="106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</row>
    <row r="125" spans="1:36" ht="9.75" customHeight="1" x14ac:dyDescent="0.2">
      <c r="A125" s="105"/>
      <c r="B125" s="110"/>
      <c r="C125" s="105"/>
      <c r="D125" s="106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</row>
    <row r="126" spans="1:36" ht="9.75" customHeight="1" x14ac:dyDescent="0.2">
      <c r="A126" s="105"/>
      <c r="B126" s="110"/>
      <c r="C126" s="105"/>
      <c r="D126" s="106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</row>
    <row r="127" spans="1:36" ht="9.75" customHeight="1" x14ac:dyDescent="0.2">
      <c r="A127" s="105"/>
      <c r="B127" s="110"/>
      <c r="C127" s="105"/>
      <c r="D127" s="106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</row>
    <row r="128" spans="1:36" ht="9.75" customHeight="1" x14ac:dyDescent="0.2">
      <c r="A128" s="105"/>
      <c r="B128" s="110"/>
      <c r="C128" s="105"/>
      <c r="D128" s="106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</row>
    <row r="129" spans="1:36" ht="9.75" customHeight="1" x14ac:dyDescent="0.2">
      <c r="A129" s="105"/>
      <c r="B129" s="110"/>
      <c r="C129" s="105"/>
      <c r="D129" s="106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</row>
    <row r="130" spans="1:36" ht="9.75" customHeight="1" x14ac:dyDescent="0.2">
      <c r="A130" s="105"/>
      <c r="B130" s="110"/>
      <c r="C130" s="105"/>
      <c r="D130" s="106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</row>
    <row r="131" spans="1:36" ht="9.75" customHeight="1" x14ac:dyDescent="0.2">
      <c r="A131" s="105"/>
      <c r="B131" s="110"/>
      <c r="C131" s="105"/>
      <c r="D131" s="106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</row>
    <row r="132" spans="1:36" ht="9.75" customHeight="1" x14ac:dyDescent="0.2">
      <c r="A132" s="105"/>
      <c r="B132" s="110"/>
      <c r="C132" s="105"/>
      <c r="D132" s="106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</row>
    <row r="133" spans="1:36" ht="9.75" customHeight="1" x14ac:dyDescent="0.2">
      <c r="A133" s="105"/>
      <c r="B133" s="110"/>
      <c r="C133" s="105"/>
      <c r="D133" s="106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</row>
    <row r="134" spans="1:36" ht="9.75" customHeight="1" x14ac:dyDescent="0.2">
      <c r="A134" s="105"/>
      <c r="B134" s="110"/>
      <c r="C134" s="105"/>
      <c r="D134" s="106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</row>
    <row r="135" spans="1:36" ht="9.75" customHeight="1" x14ac:dyDescent="0.2">
      <c r="A135" s="105"/>
      <c r="B135" s="110"/>
      <c r="C135" s="105"/>
      <c r="D135" s="106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</row>
    <row r="136" spans="1:36" ht="9.75" customHeight="1" x14ac:dyDescent="0.2">
      <c r="A136" s="105"/>
      <c r="B136" s="110"/>
      <c r="C136" s="105"/>
      <c r="D136" s="106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</row>
    <row r="137" spans="1:36" ht="9.75" customHeight="1" x14ac:dyDescent="0.2">
      <c r="A137" s="105"/>
      <c r="B137" s="110"/>
      <c r="C137" s="105"/>
      <c r="D137" s="106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</row>
    <row r="138" spans="1:36" ht="9.75" customHeight="1" x14ac:dyDescent="0.2">
      <c r="A138" s="105"/>
      <c r="B138" s="110"/>
      <c r="C138" s="105"/>
      <c r="D138" s="106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</row>
    <row r="139" spans="1:36" ht="9.75" customHeight="1" x14ac:dyDescent="0.2">
      <c r="A139" s="105"/>
      <c r="B139" s="110"/>
      <c r="C139" s="105"/>
      <c r="D139" s="106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</row>
    <row r="140" spans="1:36" ht="9.75" customHeight="1" x14ac:dyDescent="0.2">
      <c r="A140" s="105"/>
      <c r="B140" s="110"/>
      <c r="C140" s="105"/>
      <c r="D140" s="106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</row>
    <row r="141" spans="1:36" ht="9.75" customHeight="1" x14ac:dyDescent="0.2">
      <c r="A141" s="105"/>
      <c r="B141" s="110"/>
      <c r="C141" s="105"/>
      <c r="D141" s="106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</row>
    <row r="142" spans="1:36" ht="9.75" customHeight="1" x14ac:dyDescent="0.2">
      <c r="A142" s="105"/>
      <c r="B142" s="110"/>
      <c r="C142" s="105"/>
      <c r="D142" s="106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</row>
    <row r="143" spans="1:36" ht="9.75" customHeight="1" x14ac:dyDescent="0.2">
      <c r="A143" s="105"/>
      <c r="B143" s="110"/>
      <c r="C143" s="105"/>
      <c r="D143" s="106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5"/>
      <c r="AG143" s="105"/>
      <c r="AH143" s="105"/>
      <c r="AI143" s="105"/>
      <c r="AJ143" s="105"/>
    </row>
    <row r="144" spans="1:36" ht="9.75" customHeight="1" x14ac:dyDescent="0.2">
      <c r="A144" s="105"/>
      <c r="B144" s="110"/>
      <c r="C144" s="105"/>
      <c r="D144" s="106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/>
      <c r="AC144" s="105"/>
      <c r="AD144" s="105"/>
      <c r="AE144" s="105"/>
      <c r="AF144" s="105"/>
      <c r="AG144" s="105"/>
      <c r="AH144" s="105"/>
      <c r="AI144" s="105"/>
      <c r="AJ144" s="105"/>
    </row>
    <row r="145" spans="1:36" ht="9.75" customHeight="1" x14ac:dyDescent="0.2">
      <c r="A145" s="105"/>
      <c r="B145" s="110"/>
      <c r="C145" s="105"/>
      <c r="D145" s="106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  <c r="AB145" s="105"/>
      <c r="AC145" s="105"/>
      <c r="AD145" s="105"/>
      <c r="AE145" s="105"/>
      <c r="AF145" s="105"/>
      <c r="AG145" s="105"/>
      <c r="AH145" s="105"/>
      <c r="AI145" s="105"/>
      <c r="AJ145" s="105"/>
    </row>
    <row r="146" spans="1:36" ht="9.75" customHeight="1" x14ac:dyDescent="0.2">
      <c r="A146" s="105"/>
      <c r="B146" s="110"/>
      <c r="C146" s="105"/>
      <c r="D146" s="106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  <c r="AC146" s="105"/>
      <c r="AD146" s="105"/>
      <c r="AE146" s="105"/>
      <c r="AF146" s="105"/>
      <c r="AG146" s="105"/>
      <c r="AH146" s="105"/>
      <c r="AI146" s="105"/>
      <c r="AJ146" s="105"/>
    </row>
    <row r="147" spans="1:36" ht="9.75" customHeight="1" x14ac:dyDescent="0.2">
      <c r="A147" s="105"/>
      <c r="B147" s="110"/>
      <c r="C147" s="105"/>
      <c r="D147" s="106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  <c r="AB147" s="105"/>
      <c r="AC147" s="105"/>
      <c r="AD147" s="105"/>
      <c r="AE147" s="105"/>
      <c r="AF147" s="105"/>
      <c r="AG147" s="105"/>
      <c r="AH147" s="105"/>
      <c r="AI147" s="105"/>
      <c r="AJ147" s="105"/>
    </row>
    <row r="148" spans="1:36" ht="9.75" customHeight="1" x14ac:dyDescent="0.2">
      <c r="A148" s="105"/>
      <c r="B148" s="110"/>
      <c r="C148" s="105"/>
      <c r="D148" s="106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  <c r="AB148" s="105"/>
      <c r="AC148" s="105"/>
      <c r="AD148" s="105"/>
      <c r="AE148" s="105"/>
      <c r="AF148" s="105"/>
      <c r="AG148" s="105"/>
      <c r="AH148" s="105"/>
      <c r="AI148" s="105"/>
      <c r="AJ148" s="105"/>
    </row>
    <row r="149" spans="1:36" ht="9.75" customHeight="1" x14ac:dyDescent="0.2">
      <c r="A149" s="105"/>
      <c r="B149" s="110"/>
      <c r="C149" s="105"/>
      <c r="D149" s="106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/>
    </row>
    <row r="150" spans="1:36" ht="9.75" customHeight="1" x14ac:dyDescent="0.2">
      <c r="A150" s="105"/>
      <c r="B150" s="110"/>
      <c r="C150" s="105"/>
      <c r="D150" s="106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  <c r="AB150" s="105"/>
      <c r="AC150" s="105"/>
      <c r="AD150" s="105"/>
      <c r="AE150" s="105"/>
      <c r="AF150" s="105"/>
      <c r="AG150" s="105"/>
      <c r="AH150" s="105"/>
      <c r="AI150" s="105"/>
      <c r="AJ150" s="105"/>
    </row>
    <row r="151" spans="1:36" ht="9.75" customHeight="1" x14ac:dyDescent="0.2">
      <c r="A151" s="105"/>
      <c r="B151" s="110"/>
      <c r="C151" s="105"/>
      <c r="D151" s="106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  <c r="AB151" s="105"/>
      <c r="AC151" s="105"/>
      <c r="AD151" s="105"/>
      <c r="AE151" s="105"/>
      <c r="AF151" s="105"/>
      <c r="AG151" s="105"/>
      <c r="AH151" s="105"/>
      <c r="AI151" s="105"/>
      <c r="AJ151" s="105"/>
    </row>
    <row r="152" spans="1:36" ht="9.75" customHeight="1" x14ac:dyDescent="0.2">
      <c r="A152" s="105"/>
      <c r="B152" s="110"/>
      <c r="C152" s="105"/>
      <c r="D152" s="106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</row>
    <row r="153" spans="1:36" ht="9.75" customHeight="1" x14ac:dyDescent="0.2">
      <c r="A153" s="105"/>
      <c r="B153" s="110"/>
      <c r="C153" s="105"/>
      <c r="D153" s="106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/>
      <c r="AC153" s="105"/>
      <c r="AD153" s="105"/>
      <c r="AE153" s="105"/>
      <c r="AF153" s="105"/>
      <c r="AG153" s="105"/>
      <c r="AH153" s="105"/>
      <c r="AI153" s="105"/>
      <c r="AJ153" s="105"/>
    </row>
    <row r="154" spans="1:36" ht="9.75" customHeight="1" x14ac:dyDescent="0.2">
      <c r="A154" s="105"/>
      <c r="B154" s="110"/>
      <c r="C154" s="105"/>
      <c r="D154" s="106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</row>
    <row r="155" spans="1:36" ht="9.75" customHeight="1" x14ac:dyDescent="0.2">
      <c r="A155" s="105"/>
      <c r="B155" s="110"/>
      <c r="C155" s="105"/>
      <c r="D155" s="106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</row>
    <row r="156" spans="1:36" ht="9.75" customHeight="1" x14ac:dyDescent="0.2">
      <c r="A156" s="105"/>
      <c r="B156" s="110"/>
      <c r="C156" s="105"/>
      <c r="D156" s="106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</row>
    <row r="157" spans="1:36" ht="9.75" customHeight="1" x14ac:dyDescent="0.2">
      <c r="A157" s="105"/>
      <c r="B157" s="110"/>
      <c r="C157" s="105"/>
      <c r="D157" s="106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</row>
    <row r="158" spans="1:36" ht="9.75" customHeight="1" x14ac:dyDescent="0.2">
      <c r="A158" s="105"/>
      <c r="B158" s="110"/>
      <c r="C158" s="105"/>
      <c r="D158" s="106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</row>
    <row r="159" spans="1:36" ht="9.75" customHeight="1" x14ac:dyDescent="0.2">
      <c r="A159" s="105"/>
      <c r="B159" s="110"/>
      <c r="C159" s="105"/>
      <c r="D159" s="106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</row>
    <row r="160" spans="1:36" ht="9.75" customHeight="1" x14ac:dyDescent="0.2">
      <c r="A160" s="105"/>
      <c r="B160" s="110"/>
      <c r="C160" s="105"/>
      <c r="D160" s="106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</row>
    <row r="161" spans="1:36" ht="9.75" customHeight="1" x14ac:dyDescent="0.2">
      <c r="A161" s="105"/>
      <c r="B161" s="110"/>
      <c r="C161" s="105"/>
      <c r="D161" s="106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  <c r="AC161" s="105"/>
      <c r="AD161" s="105"/>
      <c r="AE161" s="105"/>
      <c r="AF161" s="105"/>
      <c r="AG161" s="105"/>
      <c r="AH161" s="105"/>
      <c r="AI161" s="105"/>
      <c r="AJ161" s="105"/>
    </row>
    <row r="162" spans="1:36" ht="9.75" customHeight="1" x14ac:dyDescent="0.2">
      <c r="A162" s="105"/>
      <c r="B162" s="110"/>
      <c r="C162" s="105"/>
      <c r="D162" s="106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  <c r="AB162" s="105"/>
      <c r="AC162" s="105"/>
      <c r="AD162" s="105"/>
      <c r="AE162" s="105"/>
      <c r="AF162" s="105"/>
      <c r="AG162" s="105"/>
      <c r="AH162" s="105"/>
      <c r="AI162" s="105"/>
      <c r="AJ162" s="105"/>
    </row>
    <row r="163" spans="1:36" ht="9.75" customHeight="1" x14ac:dyDescent="0.2">
      <c r="A163" s="105"/>
      <c r="B163" s="110"/>
      <c r="C163" s="105"/>
      <c r="D163" s="106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  <c r="AB163" s="105"/>
      <c r="AC163" s="105"/>
      <c r="AD163" s="105"/>
      <c r="AE163" s="105"/>
      <c r="AF163" s="105"/>
      <c r="AG163" s="105"/>
      <c r="AH163" s="105"/>
      <c r="AI163" s="105"/>
      <c r="AJ163" s="105"/>
    </row>
    <row r="164" spans="1:36" ht="9.75" customHeight="1" x14ac:dyDescent="0.2">
      <c r="A164" s="105"/>
      <c r="B164" s="110"/>
      <c r="C164" s="105"/>
      <c r="D164" s="106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</row>
    <row r="165" spans="1:36" ht="9.75" customHeight="1" x14ac:dyDescent="0.2">
      <c r="A165" s="105"/>
      <c r="B165" s="110"/>
      <c r="C165" s="105"/>
      <c r="D165" s="106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</row>
    <row r="166" spans="1:36" ht="9.75" customHeight="1" x14ac:dyDescent="0.2">
      <c r="A166" s="105"/>
      <c r="B166" s="110"/>
      <c r="C166" s="105"/>
      <c r="D166" s="106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/>
      <c r="AJ166" s="105"/>
    </row>
    <row r="167" spans="1:36" ht="9.75" customHeight="1" x14ac:dyDescent="0.2">
      <c r="A167" s="105"/>
      <c r="B167" s="110"/>
      <c r="C167" s="105"/>
      <c r="D167" s="106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/>
      <c r="AJ167" s="105"/>
    </row>
    <row r="168" spans="1:36" ht="9.75" customHeight="1" x14ac:dyDescent="0.2">
      <c r="A168" s="105"/>
      <c r="B168" s="110"/>
      <c r="C168" s="105"/>
      <c r="D168" s="106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</row>
    <row r="169" spans="1:36" ht="9.75" customHeight="1" x14ac:dyDescent="0.2">
      <c r="A169" s="105"/>
      <c r="B169" s="110"/>
      <c r="C169" s="105"/>
      <c r="D169" s="106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</row>
    <row r="170" spans="1:36" ht="9.75" customHeight="1" x14ac:dyDescent="0.2">
      <c r="A170" s="105"/>
      <c r="B170" s="110"/>
      <c r="C170" s="105"/>
      <c r="D170" s="106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</row>
    <row r="171" spans="1:36" ht="9.75" customHeight="1" x14ac:dyDescent="0.2">
      <c r="A171" s="105"/>
      <c r="B171" s="110"/>
      <c r="C171" s="105"/>
      <c r="D171" s="106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</row>
    <row r="172" spans="1:36" ht="9.75" customHeight="1" x14ac:dyDescent="0.2">
      <c r="A172" s="105"/>
      <c r="B172" s="110"/>
      <c r="C172" s="105"/>
      <c r="D172" s="106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</row>
    <row r="173" spans="1:36" ht="9.75" customHeight="1" x14ac:dyDescent="0.2">
      <c r="A173" s="105"/>
      <c r="B173" s="110"/>
      <c r="C173" s="105"/>
      <c r="D173" s="106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</row>
    <row r="174" spans="1:36" ht="9.75" customHeight="1" x14ac:dyDescent="0.2">
      <c r="A174" s="105"/>
      <c r="B174" s="110"/>
      <c r="C174" s="105"/>
      <c r="D174" s="106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</row>
    <row r="175" spans="1:36" ht="9.75" customHeight="1" x14ac:dyDescent="0.2">
      <c r="A175" s="105"/>
      <c r="B175" s="110"/>
      <c r="C175" s="105"/>
      <c r="D175" s="106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</row>
    <row r="176" spans="1:36" ht="9.75" customHeight="1" x14ac:dyDescent="0.2">
      <c r="A176" s="105"/>
      <c r="B176" s="110"/>
      <c r="C176" s="105"/>
      <c r="D176" s="106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</row>
    <row r="177" spans="1:36" ht="9.75" customHeight="1" x14ac:dyDescent="0.2">
      <c r="A177" s="105"/>
      <c r="B177" s="110"/>
      <c r="C177" s="105"/>
      <c r="D177" s="106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</row>
    <row r="178" spans="1:36" ht="9.75" customHeight="1" x14ac:dyDescent="0.2">
      <c r="A178" s="105"/>
      <c r="B178" s="110"/>
      <c r="C178" s="105"/>
      <c r="D178" s="106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/>
      <c r="AC178" s="105"/>
      <c r="AD178" s="105"/>
      <c r="AE178" s="105"/>
      <c r="AF178" s="105"/>
      <c r="AG178" s="105"/>
      <c r="AH178" s="105"/>
      <c r="AI178" s="105"/>
      <c r="AJ178" s="105"/>
    </row>
    <row r="179" spans="1:36" ht="9.75" customHeight="1" x14ac:dyDescent="0.2">
      <c r="A179" s="105"/>
      <c r="B179" s="110"/>
      <c r="C179" s="105"/>
      <c r="D179" s="106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/>
      <c r="AC179" s="105"/>
      <c r="AD179" s="105"/>
      <c r="AE179" s="105"/>
      <c r="AF179" s="105"/>
      <c r="AG179" s="105"/>
      <c r="AH179" s="105"/>
      <c r="AI179" s="105"/>
      <c r="AJ179" s="105"/>
    </row>
    <row r="180" spans="1:36" ht="9.75" customHeight="1" x14ac:dyDescent="0.2">
      <c r="A180" s="105"/>
      <c r="B180" s="110"/>
      <c r="C180" s="105"/>
      <c r="D180" s="106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/>
      <c r="AI180" s="105"/>
      <c r="AJ180" s="105"/>
    </row>
    <row r="181" spans="1:36" ht="9.75" customHeight="1" x14ac:dyDescent="0.2">
      <c r="A181" s="105"/>
      <c r="B181" s="110"/>
      <c r="C181" s="105"/>
      <c r="D181" s="106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</row>
    <row r="182" spans="1:36" ht="9.75" customHeight="1" x14ac:dyDescent="0.2">
      <c r="A182" s="105"/>
      <c r="B182" s="110"/>
      <c r="C182" s="105"/>
      <c r="D182" s="106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/>
      <c r="AC182" s="105"/>
      <c r="AD182" s="105"/>
      <c r="AE182" s="105"/>
      <c r="AF182" s="105"/>
      <c r="AG182" s="105"/>
      <c r="AH182" s="105"/>
      <c r="AI182" s="105"/>
      <c r="AJ182" s="105"/>
    </row>
    <row r="183" spans="1:36" ht="9.75" customHeight="1" x14ac:dyDescent="0.2">
      <c r="A183" s="105"/>
      <c r="B183" s="110"/>
      <c r="C183" s="105"/>
      <c r="D183" s="106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/>
      <c r="AI183" s="105"/>
      <c r="AJ183" s="105"/>
    </row>
    <row r="184" spans="1:36" ht="9.75" customHeight="1" x14ac:dyDescent="0.2">
      <c r="A184" s="105"/>
      <c r="B184" s="110"/>
      <c r="C184" s="105"/>
      <c r="D184" s="106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/>
      <c r="AC184" s="105"/>
      <c r="AD184" s="105"/>
      <c r="AE184" s="105"/>
      <c r="AF184" s="105"/>
      <c r="AG184" s="105"/>
      <c r="AH184" s="105"/>
      <c r="AI184" s="105"/>
      <c r="AJ184" s="105"/>
    </row>
    <row r="185" spans="1:36" ht="9.75" customHeight="1" x14ac:dyDescent="0.2">
      <c r="A185" s="105"/>
      <c r="B185" s="110"/>
      <c r="C185" s="105"/>
      <c r="D185" s="106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/>
      <c r="AC185" s="105"/>
      <c r="AD185" s="105"/>
      <c r="AE185" s="105"/>
      <c r="AF185" s="105"/>
      <c r="AG185" s="105"/>
      <c r="AH185" s="105"/>
      <c r="AI185" s="105"/>
      <c r="AJ185" s="105"/>
    </row>
    <row r="186" spans="1:36" ht="9.75" customHeight="1" x14ac:dyDescent="0.2">
      <c r="A186" s="105"/>
      <c r="B186" s="110"/>
      <c r="C186" s="105"/>
      <c r="D186" s="106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/>
      <c r="AC186" s="105"/>
      <c r="AD186" s="105"/>
      <c r="AE186" s="105"/>
      <c r="AF186" s="105"/>
      <c r="AG186" s="105"/>
      <c r="AH186" s="105"/>
      <c r="AI186" s="105"/>
      <c r="AJ186" s="105"/>
    </row>
    <row r="187" spans="1:36" ht="9.75" customHeight="1" x14ac:dyDescent="0.2">
      <c r="A187" s="105"/>
      <c r="B187" s="110"/>
      <c r="C187" s="105"/>
      <c r="D187" s="106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</row>
    <row r="188" spans="1:36" ht="9.75" customHeight="1" x14ac:dyDescent="0.2">
      <c r="A188" s="105"/>
      <c r="B188" s="110"/>
      <c r="C188" s="105"/>
      <c r="D188" s="106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/>
      <c r="AJ188" s="105"/>
    </row>
    <row r="189" spans="1:36" ht="9.75" customHeight="1" x14ac:dyDescent="0.2">
      <c r="A189" s="105"/>
      <c r="B189" s="110"/>
      <c r="C189" s="105"/>
      <c r="D189" s="106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</row>
    <row r="190" spans="1:36" ht="9.75" customHeight="1" x14ac:dyDescent="0.2">
      <c r="A190" s="105"/>
      <c r="B190" s="110"/>
      <c r="C190" s="105"/>
      <c r="D190" s="106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</row>
    <row r="191" spans="1:36" ht="9.75" customHeight="1" x14ac:dyDescent="0.2">
      <c r="A191" s="105"/>
      <c r="B191" s="110"/>
      <c r="C191" s="105"/>
      <c r="D191" s="106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</row>
    <row r="192" spans="1:36" ht="9.75" customHeight="1" x14ac:dyDescent="0.2">
      <c r="A192" s="105"/>
      <c r="B192" s="110"/>
      <c r="C192" s="105"/>
      <c r="D192" s="106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</row>
    <row r="193" spans="1:36" ht="9.75" customHeight="1" x14ac:dyDescent="0.2">
      <c r="A193" s="105"/>
      <c r="B193" s="110"/>
      <c r="C193" s="105"/>
      <c r="D193" s="106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  <c r="AB193" s="105"/>
      <c r="AC193" s="105"/>
      <c r="AD193" s="105"/>
      <c r="AE193" s="105"/>
      <c r="AF193" s="105"/>
      <c r="AG193" s="105"/>
      <c r="AH193" s="105"/>
      <c r="AI193" s="105"/>
      <c r="AJ193" s="105"/>
    </row>
    <row r="194" spans="1:36" ht="9.75" customHeight="1" x14ac:dyDescent="0.2">
      <c r="A194" s="105"/>
      <c r="B194" s="110"/>
      <c r="C194" s="105"/>
      <c r="D194" s="106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</row>
    <row r="195" spans="1:36" ht="9.75" customHeight="1" x14ac:dyDescent="0.2">
      <c r="A195" s="105"/>
      <c r="B195" s="110"/>
      <c r="C195" s="105"/>
      <c r="D195" s="106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  <c r="AC195" s="105"/>
      <c r="AD195" s="105"/>
      <c r="AE195" s="105"/>
      <c r="AF195" s="105"/>
      <c r="AG195" s="105"/>
      <c r="AH195" s="105"/>
      <c r="AI195" s="105"/>
      <c r="AJ195" s="105"/>
    </row>
    <row r="196" spans="1:36" ht="9.75" customHeight="1" x14ac:dyDescent="0.2">
      <c r="A196" s="105"/>
      <c r="B196" s="110"/>
      <c r="C196" s="105"/>
      <c r="D196" s="106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/>
      <c r="AG196" s="105"/>
      <c r="AH196" s="105"/>
      <c r="AI196" s="105"/>
      <c r="AJ196" s="105"/>
    </row>
    <row r="197" spans="1:36" ht="9.75" customHeight="1" x14ac:dyDescent="0.2">
      <c r="A197" s="105"/>
      <c r="B197" s="110"/>
      <c r="C197" s="105"/>
      <c r="D197" s="106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  <c r="AC197" s="105"/>
      <c r="AD197" s="105"/>
      <c r="AE197" s="105"/>
      <c r="AF197" s="105"/>
      <c r="AG197" s="105"/>
      <c r="AH197" s="105"/>
      <c r="AI197" s="105"/>
      <c r="AJ197" s="105"/>
    </row>
    <row r="198" spans="1:36" ht="9.75" customHeight="1" x14ac:dyDescent="0.2">
      <c r="A198" s="105"/>
      <c r="B198" s="110"/>
      <c r="C198" s="105"/>
      <c r="D198" s="106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</row>
    <row r="199" spans="1:36" ht="9.75" customHeight="1" x14ac:dyDescent="0.2">
      <c r="A199" s="105"/>
      <c r="B199" s="110"/>
      <c r="C199" s="105"/>
      <c r="D199" s="106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</row>
    <row r="200" spans="1:36" ht="9.75" customHeight="1" x14ac:dyDescent="0.2">
      <c r="A200" s="105"/>
      <c r="B200" s="110"/>
      <c r="C200" s="105"/>
      <c r="D200" s="106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</row>
    <row r="201" spans="1:36" ht="9.75" customHeight="1" x14ac:dyDescent="0.2">
      <c r="A201" s="105"/>
      <c r="B201" s="110"/>
      <c r="C201" s="105"/>
      <c r="D201" s="106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</row>
    <row r="202" spans="1:36" ht="9.75" customHeight="1" x14ac:dyDescent="0.2">
      <c r="A202" s="105"/>
      <c r="B202" s="110"/>
      <c r="C202" s="105"/>
      <c r="D202" s="106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</row>
    <row r="203" spans="1:36" ht="9.75" customHeight="1" x14ac:dyDescent="0.2">
      <c r="A203" s="105"/>
      <c r="B203" s="110"/>
      <c r="C203" s="105"/>
      <c r="D203" s="106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</row>
    <row r="204" spans="1:36" ht="9.75" customHeight="1" x14ac:dyDescent="0.2">
      <c r="A204" s="105"/>
      <c r="B204" s="110"/>
      <c r="C204" s="105"/>
      <c r="D204" s="106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</row>
    <row r="205" spans="1:36" ht="9.75" customHeight="1" x14ac:dyDescent="0.2">
      <c r="A205" s="105"/>
      <c r="B205" s="110"/>
      <c r="C205" s="105"/>
      <c r="D205" s="106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</row>
    <row r="206" spans="1:36" ht="9.75" customHeight="1" x14ac:dyDescent="0.2">
      <c r="A206" s="105"/>
      <c r="B206" s="110"/>
      <c r="C206" s="105"/>
      <c r="D206" s="106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</row>
    <row r="207" spans="1:36" ht="9.75" customHeight="1" x14ac:dyDescent="0.2">
      <c r="A207" s="105"/>
      <c r="B207" s="110"/>
      <c r="C207" s="105"/>
      <c r="D207" s="106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</row>
    <row r="208" spans="1:36" ht="9.75" customHeight="1" x14ac:dyDescent="0.2">
      <c r="A208" s="105"/>
      <c r="B208" s="110"/>
      <c r="C208" s="105"/>
      <c r="D208" s="106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</row>
    <row r="209" spans="1:36" ht="9.75" customHeight="1" x14ac:dyDescent="0.2">
      <c r="A209" s="105"/>
      <c r="B209" s="110"/>
      <c r="C209" s="105"/>
      <c r="D209" s="106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</row>
    <row r="210" spans="1:36" ht="9.75" customHeight="1" x14ac:dyDescent="0.2">
      <c r="A210" s="105"/>
      <c r="B210" s="110"/>
      <c r="C210" s="105"/>
      <c r="D210" s="106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</row>
    <row r="211" spans="1:36" ht="9.75" customHeight="1" x14ac:dyDescent="0.2">
      <c r="A211" s="105"/>
      <c r="B211" s="110"/>
      <c r="C211" s="105"/>
      <c r="D211" s="106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</row>
    <row r="212" spans="1:36" ht="9.75" customHeight="1" x14ac:dyDescent="0.2">
      <c r="A212" s="105"/>
      <c r="B212" s="110"/>
      <c r="C212" s="105"/>
      <c r="D212" s="106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</row>
    <row r="213" spans="1:36" ht="9.75" customHeight="1" x14ac:dyDescent="0.2">
      <c r="A213" s="105"/>
      <c r="B213" s="110"/>
      <c r="C213" s="105"/>
      <c r="D213" s="106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</row>
    <row r="214" spans="1:36" ht="9.75" customHeight="1" x14ac:dyDescent="0.2">
      <c r="A214" s="105"/>
      <c r="B214" s="110"/>
      <c r="C214" s="105"/>
      <c r="D214" s="106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</row>
    <row r="215" spans="1:36" ht="9.75" customHeight="1" x14ac:dyDescent="0.2">
      <c r="A215" s="105"/>
      <c r="B215" s="110"/>
      <c r="C215" s="105"/>
      <c r="D215" s="106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</row>
    <row r="216" spans="1:36" ht="9.75" customHeight="1" x14ac:dyDescent="0.2">
      <c r="A216" s="105"/>
      <c r="B216" s="110"/>
      <c r="C216" s="105"/>
      <c r="D216" s="106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</row>
    <row r="217" spans="1:36" ht="9.75" customHeight="1" x14ac:dyDescent="0.2">
      <c r="A217" s="105"/>
      <c r="B217" s="110"/>
      <c r="C217" s="105"/>
      <c r="D217" s="106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</row>
    <row r="218" spans="1:36" ht="9.75" customHeight="1" x14ac:dyDescent="0.2">
      <c r="A218" s="105"/>
      <c r="B218" s="110"/>
      <c r="C218" s="105"/>
      <c r="D218" s="106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</row>
    <row r="219" spans="1:36" ht="9.75" customHeight="1" x14ac:dyDescent="0.2">
      <c r="A219" s="105"/>
      <c r="B219" s="110"/>
      <c r="C219" s="105"/>
      <c r="D219" s="106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</row>
    <row r="220" spans="1:36" ht="9.75" customHeight="1" x14ac:dyDescent="0.2">
      <c r="A220" s="105"/>
      <c r="B220" s="110"/>
      <c r="C220" s="105"/>
      <c r="D220" s="106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</row>
    <row r="221" spans="1:36" ht="9.75" customHeight="1" x14ac:dyDescent="0.2">
      <c r="A221" s="105"/>
      <c r="B221" s="110"/>
      <c r="C221" s="105"/>
      <c r="D221" s="106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</row>
    <row r="222" spans="1:36" ht="9.75" customHeight="1" x14ac:dyDescent="0.2">
      <c r="A222" s="105"/>
      <c r="B222" s="110"/>
      <c r="C222" s="105"/>
      <c r="D222" s="106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</row>
    <row r="223" spans="1:36" ht="9.75" customHeight="1" x14ac:dyDescent="0.2">
      <c r="A223" s="105"/>
      <c r="B223" s="110"/>
      <c r="C223" s="105"/>
      <c r="D223" s="106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</row>
    <row r="224" spans="1:36" ht="9.75" customHeight="1" x14ac:dyDescent="0.2">
      <c r="A224" s="105"/>
      <c r="B224" s="110"/>
      <c r="C224" s="105"/>
      <c r="D224" s="106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</row>
    <row r="225" spans="1:36" ht="9.75" customHeight="1" x14ac:dyDescent="0.2">
      <c r="A225" s="105"/>
      <c r="B225" s="110"/>
      <c r="C225" s="105"/>
      <c r="D225" s="106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</row>
    <row r="226" spans="1:36" ht="9.75" customHeight="1" x14ac:dyDescent="0.2">
      <c r="A226" s="105"/>
      <c r="B226" s="110"/>
      <c r="C226" s="105"/>
      <c r="D226" s="106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</row>
    <row r="227" spans="1:36" ht="9.75" customHeight="1" x14ac:dyDescent="0.2">
      <c r="A227" s="105"/>
      <c r="B227" s="110"/>
      <c r="C227" s="105"/>
      <c r="D227" s="106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</row>
    <row r="228" spans="1:36" ht="9.75" customHeight="1" x14ac:dyDescent="0.2">
      <c r="A228" s="105"/>
      <c r="B228" s="110"/>
      <c r="C228" s="105"/>
      <c r="D228" s="106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/>
      <c r="AC228" s="105"/>
      <c r="AD228" s="105"/>
      <c r="AE228" s="105"/>
      <c r="AF228" s="105"/>
      <c r="AG228" s="105"/>
      <c r="AH228" s="105"/>
      <c r="AI228" s="105"/>
      <c r="AJ228" s="105"/>
    </row>
    <row r="229" spans="1:36" ht="9.75" customHeight="1" x14ac:dyDescent="0.2">
      <c r="A229" s="105"/>
      <c r="B229" s="110"/>
      <c r="C229" s="105"/>
      <c r="D229" s="106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</row>
    <row r="230" spans="1:36" ht="9.75" customHeight="1" x14ac:dyDescent="0.2">
      <c r="A230" s="105"/>
      <c r="B230" s="110"/>
      <c r="C230" s="105"/>
      <c r="D230" s="106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5"/>
    </row>
    <row r="231" spans="1:36" ht="9.75" customHeight="1" x14ac:dyDescent="0.2">
      <c r="A231" s="105"/>
      <c r="B231" s="110"/>
      <c r="C231" s="105"/>
      <c r="D231" s="106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</row>
    <row r="232" spans="1:36" ht="9.75" customHeight="1" x14ac:dyDescent="0.2">
      <c r="A232" s="105"/>
      <c r="B232" s="110"/>
      <c r="C232" s="105"/>
      <c r="D232" s="106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D232" s="105"/>
      <c r="AE232" s="105"/>
      <c r="AF232" s="105"/>
      <c r="AG232" s="105"/>
      <c r="AH232" s="105"/>
      <c r="AI232" s="105"/>
      <c r="AJ232" s="105"/>
    </row>
    <row r="233" spans="1:36" ht="9.75" customHeight="1" x14ac:dyDescent="0.2">
      <c r="A233" s="105"/>
      <c r="B233" s="110"/>
      <c r="C233" s="105"/>
      <c r="D233" s="106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</row>
    <row r="234" spans="1:36" ht="9.75" customHeight="1" x14ac:dyDescent="0.2">
      <c r="A234" s="105"/>
      <c r="B234" s="110"/>
      <c r="C234" s="105"/>
      <c r="D234" s="106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</row>
    <row r="235" spans="1:36" ht="9.75" customHeight="1" x14ac:dyDescent="0.2">
      <c r="A235" s="105"/>
      <c r="B235" s="110"/>
      <c r="C235" s="105"/>
      <c r="D235" s="106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/>
      <c r="AE235" s="105"/>
      <c r="AF235" s="105"/>
      <c r="AG235" s="105"/>
      <c r="AH235" s="105"/>
      <c r="AI235" s="105"/>
      <c r="AJ235" s="105"/>
    </row>
    <row r="236" spans="1:36" ht="9.75" customHeight="1" x14ac:dyDescent="0.2">
      <c r="A236" s="105"/>
      <c r="B236" s="110"/>
      <c r="C236" s="105"/>
      <c r="D236" s="106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  <c r="AB236" s="105"/>
      <c r="AC236" s="105"/>
      <c r="AD236" s="105"/>
      <c r="AE236" s="105"/>
      <c r="AF236" s="105"/>
      <c r="AG236" s="105"/>
      <c r="AH236" s="105"/>
      <c r="AI236" s="105"/>
      <c r="AJ236" s="105"/>
    </row>
    <row r="237" spans="1:36" ht="9.75" customHeight="1" x14ac:dyDescent="0.2">
      <c r="A237" s="105"/>
      <c r="B237" s="110"/>
      <c r="C237" s="105"/>
      <c r="D237" s="106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  <c r="AB237" s="105"/>
      <c r="AC237" s="105"/>
      <c r="AD237" s="105"/>
      <c r="AE237" s="105"/>
      <c r="AF237" s="105"/>
      <c r="AG237" s="105"/>
      <c r="AH237" s="105"/>
      <c r="AI237" s="105"/>
      <c r="AJ237" s="105"/>
    </row>
    <row r="238" spans="1:36" ht="9.75" customHeight="1" x14ac:dyDescent="0.2">
      <c r="A238" s="105"/>
      <c r="B238" s="110"/>
      <c r="C238" s="105"/>
      <c r="D238" s="106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  <c r="AC238" s="105"/>
      <c r="AD238" s="105"/>
      <c r="AE238" s="105"/>
      <c r="AF238" s="105"/>
      <c r="AG238" s="105"/>
      <c r="AH238" s="105"/>
      <c r="AI238" s="105"/>
      <c r="AJ238" s="105"/>
    </row>
    <row r="239" spans="1:36" ht="9.75" customHeight="1" x14ac:dyDescent="0.2">
      <c r="A239" s="105"/>
      <c r="B239" s="110"/>
      <c r="C239" s="105"/>
      <c r="D239" s="106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  <c r="AB239" s="105"/>
      <c r="AC239" s="105"/>
      <c r="AD239" s="105"/>
      <c r="AE239" s="105"/>
      <c r="AF239" s="105"/>
      <c r="AG239" s="105"/>
      <c r="AH239" s="105"/>
      <c r="AI239" s="105"/>
      <c r="AJ239" s="105"/>
    </row>
    <row r="240" spans="1:36" ht="9.75" customHeight="1" x14ac:dyDescent="0.2">
      <c r="A240" s="105"/>
      <c r="B240" s="110"/>
      <c r="C240" s="105"/>
      <c r="D240" s="106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  <c r="AB240" s="105"/>
      <c r="AC240" s="105"/>
      <c r="AD240" s="105"/>
      <c r="AE240" s="105"/>
      <c r="AF240" s="105"/>
      <c r="AG240" s="105"/>
      <c r="AH240" s="105"/>
      <c r="AI240" s="105"/>
      <c r="AJ240" s="105"/>
    </row>
    <row r="241" spans="1:36" ht="9.75" customHeight="1" x14ac:dyDescent="0.2">
      <c r="A241" s="105"/>
      <c r="B241" s="110"/>
      <c r="C241" s="105"/>
      <c r="D241" s="106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/>
      <c r="AE241" s="105"/>
      <c r="AF241" s="105"/>
      <c r="AG241" s="105"/>
      <c r="AH241" s="105"/>
      <c r="AI241" s="105"/>
      <c r="AJ241" s="105"/>
    </row>
    <row r="242" spans="1:36" ht="9.75" customHeight="1" x14ac:dyDescent="0.2">
      <c r="A242" s="105"/>
      <c r="B242" s="110"/>
      <c r="C242" s="105"/>
      <c r="D242" s="106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</row>
    <row r="243" spans="1:36" ht="9.75" customHeight="1" x14ac:dyDescent="0.2">
      <c r="A243" s="105"/>
      <c r="B243" s="110"/>
      <c r="C243" s="105"/>
      <c r="D243" s="106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  <c r="AB243" s="105"/>
      <c r="AC243" s="105"/>
      <c r="AD243" s="105"/>
      <c r="AE243" s="105"/>
      <c r="AF243" s="105"/>
      <c r="AG243" s="105"/>
      <c r="AH243" s="105"/>
      <c r="AI243" s="105"/>
      <c r="AJ243" s="105"/>
    </row>
    <row r="244" spans="1:36" ht="9.75" customHeight="1" x14ac:dyDescent="0.2">
      <c r="A244" s="105"/>
      <c r="B244" s="110"/>
      <c r="C244" s="105"/>
      <c r="D244" s="106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  <c r="AI244" s="105"/>
      <c r="AJ244" s="105"/>
    </row>
    <row r="245" spans="1:36" ht="9.75" customHeight="1" x14ac:dyDescent="0.2">
      <c r="A245" s="105"/>
      <c r="B245" s="110"/>
      <c r="C245" s="105"/>
      <c r="D245" s="106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  <c r="AI245" s="105"/>
      <c r="AJ245" s="105"/>
    </row>
    <row r="246" spans="1:36" ht="9.75" customHeight="1" x14ac:dyDescent="0.2">
      <c r="A246" s="105"/>
      <c r="B246" s="110"/>
      <c r="C246" s="105"/>
      <c r="D246" s="106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  <c r="AB246" s="105"/>
      <c r="AC246" s="105"/>
      <c r="AD246" s="105"/>
      <c r="AE246" s="105"/>
      <c r="AF246" s="105"/>
      <c r="AG246" s="105"/>
      <c r="AH246" s="105"/>
      <c r="AI246" s="105"/>
      <c r="AJ246" s="105"/>
    </row>
    <row r="247" spans="1:36" ht="9.75" customHeight="1" x14ac:dyDescent="0.2">
      <c r="A247" s="105"/>
      <c r="B247" s="110"/>
      <c r="C247" s="105"/>
      <c r="D247" s="106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/>
      <c r="AC247" s="105"/>
      <c r="AD247" s="105"/>
      <c r="AE247" s="105"/>
      <c r="AF247" s="105"/>
      <c r="AG247" s="105"/>
      <c r="AH247" s="105"/>
      <c r="AI247" s="105"/>
      <c r="AJ247" s="105"/>
    </row>
    <row r="248" spans="1:36" ht="9.75" customHeight="1" x14ac:dyDescent="0.2">
      <c r="A248" s="105"/>
      <c r="B248" s="110"/>
      <c r="C248" s="105"/>
      <c r="D248" s="106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  <c r="AB248" s="105"/>
      <c r="AC248" s="105"/>
      <c r="AD248" s="105"/>
      <c r="AE248" s="105"/>
      <c r="AF248" s="105"/>
      <c r="AG248" s="105"/>
      <c r="AH248" s="105"/>
      <c r="AI248" s="105"/>
      <c r="AJ248" s="105"/>
    </row>
    <row r="249" spans="1:36" ht="9.75" customHeight="1" x14ac:dyDescent="0.2">
      <c r="A249" s="105"/>
      <c r="B249" s="110"/>
      <c r="C249" s="105"/>
      <c r="D249" s="106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  <c r="AB249" s="105"/>
      <c r="AC249" s="105"/>
      <c r="AD249" s="105"/>
      <c r="AE249" s="105"/>
      <c r="AF249" s="105"/>
      <c r="AG249" s="105"/>
      <c r="AH249" s="105"/>
      <c r="AI249" s="105"/>
      <c r="AJ249" s="105"/>
    </row>
    <row r="250" spans="1:36" ht="9.75" customHeight="1" x14ac:dyDescent="0.2">
      <c r="A250" s="105"/>
      <c r="B250" s="110"/>
      <c r="C250" s="105"/>
      <c r="D250" s="106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/>
      <c r="AF250" s="105"/>
      <c r="AG250" s="105"/>
      <c r="AH250" s="105"/>
      <c r="AI250" s="105"/>
      <c r="AJ250" s="105"/>
    </row>
    <row r="251" spans="1:36" ht="9.75" customHeight="1" x14ac:dyDescent="0.2">
      <c r="A251" s="105"/>
      <c r="B251" s="110"/>
      <c r="C251" s="105"/>
      <c r="D251" s="106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/>
      <c r="AF251" s="105"/>
      <c r="AG251" s="105"/>
      <c r="AH251" s="105"/>
      <c r="AI251" s="105"/>
      <c r="AJ251" s="105"/>
    </row>
    <row r="252" spans="1:36" ht="9.75" customHeight="1" x14ac:dyDescent="0.2">
      <c r="A252" s="105"/>
      <c r="B252" s="110"/>
      <c r="C252" s="105"/>
      <c r="D252" s="106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/>
      <c r="AF252" s="105"/>
      <c r="AG252" s="105"/>
      <c r="AH252" s="105"/>
      <c r="AI252" s="105"/>
      <c r="AJ252" s="105"/>
    </row>
    <row r="253" spans="1:36" ht="9.75" customHeight="1" x14ac:dyDescent="0.2">
      <c r="A253" s="105"/>
      <c r="B253" s="110"/>
      <c r="C253" s="105"/>
      <c r="D253" s="106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  <c r="AC253" s="105"/>
      <c r="AD253" s="105"/>
      <c r="AE253" s="105"/>
      <c r="AF253" s="105"/>
      <c r="AG253" s="105"/>
      <c r="AH253" s="105"/>
      <c r="AI253" s="105"/>
      <c r="AJ253" s="105"/>
    </row>
    <row r="254" spans="1:36" ht="9.75" customHeight="1" x14ac:dyDescent="0.2">
      <c r="A254" s="105"/>
      <c r="B254" s="110"/>
      <c r="C254" s="105"/>
      <c r="D254" s="106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/>
      <c r="AE254" s="105"/>
      <c r="AF254" s="105"/>
      <c r="AG254" s="105"/>
      <c r="AH254" s="105"/>
      <c r="AI254" s="105"/>
      <c r="AJ254" s="105"/>
    </row>
    <row r="255" spans="1:36" ht="9.75" customHeight="1" x14ac:dyDescent="0.2">
      <c r="A255" s="105"/>
      <c r="B255" s="110"/>
      <c r="C255" s="105"/>
      <c r="D255" s="106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</row>
    <row r="256" spans="1:36" ht="9.75" customHeight="1" x14ac:dyDescent="0.2">
      <c r="A256" s="105"/>
      <c r="B256" s="110"/>
      <c r="C256" s="105"/>
      <c r="D256" s="106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/>
      <c r="AE256" s="105"/>
      <c r="AF256" s="105"/>
      <c r="AG256" s="105"/>
      <c r="AH256" s="105"/>
      <c r="AI256" s="105"/>
      <c r="AJ256" s="105"/>
    </row>
    <row r="257" spans="1:36" ht="9.75" customHeight="1" x14ac:dyDescent="0.2">
      <c r="A257" s="105"/>
      <c r="B257" s="110"/>
      <c r="C257" s="105"/>
      <c r="D257" s="106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/>
      <c r="AE257" s="105"/>
      <c r="AF257" s="105"/>
      <c r="AG257" s="105"/>
      <c r="AH257" s="105"/>
      <c r="AI257" s="105"/>
      <c r="AJ257" s="105"/>
    </row>
    <row r="258" spans="1:36" ht="9.75" customHeight="1" x14ac:dyDescent="0.2">
      <c r="A258" s="105"/>
      <c r="B258" s="110"/>
      <c r="C258" s="105"/>
      <c r="D258" s="106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/>
      <c r="AE258" s="105"/>
      <c r="AF258" s="105"/>
      <c r="AG258" s="105"/>
      <c r="AH258" s="105"/>
      <c r="AI258" s="105"/>
      <c r="AJ258" s="105"/>
    </row>
    <row r="259" spans="1:36" ht="9.75" customHeight="1" x14ac:dyDescent="0.2">
      <c r="A259" s="105"/>
      <c r="B259" s="110"/>
      <c r="C259" s="105"/>
      <c r="D259" s="106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/>
      <c r="AE259" s="105"/>
      <c r="AF259" s="105"/>
      <c r="AG259" s="105"/>
      <c r="AH259" s="105"/>
      <c r="AI259" s="105"/>
      <c r="AJ259" s="105"/>
    </row>
    <row r="260" spans="1:36" ht="9.75" customHeight="1" x14ac:dyDescent="0.2">
      <c r="A260" s="105"/>
      <c r="B260" s="110"/>
      <c r="C260" s="105"/>
      <c r="D260" s="106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  <c r="AC260" s="105"/>
      <c r="AD260" s="105"/>
      <c r="AE260" s="105"/>
      <c r="AF260" s="105"/>
      <c r="AG260" s="105"/>
      <c r="AH260" s="105"/>
      <c r="AI260" s="105"/>
      <c r="AJ260" s="105"/>
    </row>
    <row r="261" spans="1:36" ht="9.75" customHeight="1" x14ac:dyDescent="0.2">
      <c r="A261" s="105"/>
      <c r="B261" s="110"/>
      <c r="C261" s="105"/>
      <c r="D261" s="106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/>
      <c r="AE261" s="105"/>
      <c r="AF261" s="105"/>
      <c r="AG261" s="105"/>
      <c r="AH261" s="105"/>
      <c r="AI261" s="105"/>
      <c r="AJ261" s="105"/>
    </row>
    <row r="262" spans="1:36" ht="9.75" customHeight="1" x14ac:dyDescent="0.2">
      <c r="A262" s="105"/>
      <c r="B262" s="110"/>
      <c r="C262" s="105"/>
      <c r="D262" s="106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  <c r="AB262" s="105"/>
      <c r="AC262" s="105"/>
      <c r="AD262" s="105"/>
      <c r="AE262" s="105"/>
      <c r="AF262" s="105"/>
      <c r="AG262" s="105"/>
      <c r="AH262" s="105"/>
      <c r="AI262" s="105"/>
      <c r="AJ262" s="105"/>
    </row>
    <row r="263" spans="1:36" ht="9.75" customHeight="1" x14ac:dyDescent="0.2">
      <c r="A263" s="105"/>
      <c r="B263" s="110"/>
      <c r="C263" s="105"/>
      <c r="D263" s="106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  <c r="AC263" s="105"/>
      <c r="AD263" s="105"/>
      <c r="AE263" s="105"/>
      <c r="AF263" s="105"/>
      <c r="AG263" s="105"/>
      <c r="AH263" s="105"/>
      <c r="AI263" s="105"/>
      <c r="AJ263" s="105"/>
    </row>
    <row r="264" spans="1:36" ht="9.75" customHeight="1" x14ac:dyDescent="0.2">
      <c r="A264" s="105"/>
      <c r="B264" s="110"/>
      <c r="C264" s="105"/>
      <c r="D264" s="106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  <c r="AE264" s="105"/>
      <c r="AF264" s="105"/>
      <c r="AG264" s="105"/>
      <c r="AH264" s="105"/>
      <c r="AI264" s="105"/>
      <c r="AJ264" s="105"/>
    </row>
    <row r="265" spans="1:36" ht="9.75" customHeight="1" x14ac:dyDescent="0.2">
      <c r="A265" s="105"/>
      <c r="B265" s="110"/>
      <c r="C265" s="105"/>
      <c r="D265" s="106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/>
      <c r="AE265" s="105"/>
      <c r="AF265" s="105"/>
      <c r="AG265" s="105"/>
      <c r="AH265" s="105"/>
      <c r="AI265" s="105"/>
      <c r="AJ265" s="105"/>
    </row>
    <row r="266" spans="1:36" ht="9.75" customHeight="1" x14ac:dyDescent="0.2">
      <c r="A266" s="105"/>
      <c r="B266" s="110"/>
      <c r="C266" s="105"/>
      <c r="D266" s="106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  <c r="AE266" s="105"/>
      <c r="AF266" s="105"/>
      <c r="AG266" s="105"/>
      <c r="AH266" s="105"/>
      <c r="AI266" s="105"/>
      <c r="AJ266" s="105"/>
    </row>
    <row r="267" spans="1:36" ht="9.75" customHeight="1" x14ac:dyDescent="0.2">
      <c r="A267" s="105"/>
      <c r="B267" s="110"/>
      <c r="C267" s="105"/>
      <c r="D267" s="106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  <c r="AE267" s="105"/>
      <c r="AF267" s="105"/>
      <c r="AG267" s="105"/>
      <c r="AH267" s="105"/>
      <c r="AI267" s="105"/>
      <c r="AJ267" s="105"/>
    </row>
    <row r="268" spans="1:36" ht="9.75" customHeight="1" x14ac:dyDescent="0.2">
      <c r="A268" s="105"/>
      <c r="B268" s="110"/>
      <c r="C268" s="105"/>
      <c r="D268" s="106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  <c r="AI268" s="105"/>
      <c r="AJ268" s="105"/>
    </row>
    <row r="269" spans="1:36" ht="9.75" customHeight="1" x14ac:dyDescent="0.2">
      <c r="A269" s="105"/>
      <c r="B269" s="110"/>
      <c r="C269" s="105"/>
      <c r="D269" s="106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  <c r="AE269" s="105"/>
      <c r="AF269" s="105"/>
      <c r="AG269" s="105"/>
      <c r="AH269" s="105"/>
      <c r="AI269" s="105"/>
      <c r="AJ269" s="105"/>
    </row>
    <row r="270" spans="1:36" ht="9.75" customHeight="1" x14ac:dyDescent="0.2">
      <c r="A270" s="105"/>
      <c r="B270" s="110"/>
      <c r="C270" s="105"/>
      <c r="D270" s="106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/>
      <c r="AE270" s="105"/>
      <c r="AF270" s="105"/>
      <c r="AG270" s="105"/>
      <c r="AH270" s="105"/>
      <c r="AI270" s="105"/>
      <c r="AJ270" s="105"/>
    </row>
    <row r="271" spans="1:36" ht="9.75" customHeight="1" x14ac:dyDescent="0.2">
      <c r="A271" s="105"/>
      <c r="B271" s="110"/>
      <c r="C271" s="105"/>
      <c r="D271" s="106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  <c r="AC271" s="105"/>
      <c r="AD271" s="105"/>
      <c r="AE271" s="105"/>
      <c r="AF271" s="105"/>
      <c r="AG271" s="105"/>
      <c r="AH271" s="105"/>
      <c r="AI271" s="105"/>
      <c r="AJ271" s="105"/>
    </row>
    <row r="272" spans="1:36" ht="9.75" customHeight="1" x14ac:dyDescent="0.2">
      <c r="A272" s="105"/>
      <c r="B272" s="110"/>
      <c r="C272" s="105"/>
      <c r="D272" s="106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  <c r="AC272" s="105"/>
      <c r="AD272" s="105"/>
      <c r="AE272" s="105"/>
      <c r="AF272" s="105"/>
      <c r="AG272" s="105"/>
      <c r="AH272" s="105"/>
      <c r="AI272" s="105"/>
      <c r="AJ272" s="105"/>
    </row>
    <row r="273" spans="1:36" ht="9.75" customHeight="1" x14ac:dyDescent="0.2">
      <c r="A273" s="105"/>
      <c r="B273" s="110"/>
      <c r="C273" s="105"/>
      <c r="D273" s="106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  <c r="AB273" s="105"/>
      <c r="AC273" s="105"/>
      <c r="AD273" s="105"/>
      <c r="AE273" s="105"/>
      <c r="AF273" s="105"/>
      <c r="AG273" s="105"/>
      <c r="AH273" s="105"/>
      <c r="AI273" s="105"/>
      <c r="AJ273" s="105"/>
    </row>
    <row r="274" spans="1:36" ht="9.75" customHeight="1" x14ac:dyDescent="0.2">
      <c r="A274" s="105"/>
      <c r="B274" s="110"/>
      <c r="C274" s="105"/>
      <c r="D274" s="106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  <c r="AB274" s="105"/>
      <c r="AC274" s="105"/>
      <c r="AD274" s="105"/>
      <c r="AE274" s="105"/>
      <c r="AF274" s="105"/>
      <c r="AG274" s="105"/>
      <c r="AH274" s="105"/>
      <c r="AI274" s="105"/>
      <c r="AJ274" s="105"/>
    </row>
    <row r="275" spans="1:36" ht="9.75" customHeight="1" x14ac:dyDescent="0.2">
      <c r="A275" s="105"/>
      <c r="B275" s="110"/>
      <c r="C275" s="105"/>
      <c r="D275" s="106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  <c r="AB275" s="105"/>
      <c r="AC275" s="105"/>
      <c r="AD275" s="105"/>
      <c r="AE275" s="105"/>
      <c r="AF275" s="105"/>
      <c r="AG275" s="105"/>
      <c r="AH275" s="105"/>
      <c r="AI275" s="105"/>
      <c r="AJ275" s="105"/>
    </row>
    <row r="276" spans="1:36" ht="9.75" customHeight="1" x14ac:dyDescent="0.2">
      <c r="A276" s="105"/>
      <c r="B276" s="110"/>
      <c r="C276" s="105"/>
      <c r="D276" s="106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  <c r="AB276" s="105"/>
      <c r="AC276" s="105"/>
      <c r="AD276" s="105"/>
      <c r="AE276" s="105"/>
      <c r="AF276" s="105"/>
      <c r="AG276" s="105"/>
      <c r="AH276" s="105"/>
      <c r="AI276" s="105"/>
      <c r="AJ276" s="105"/>
    </row>
    <row r="277" spans="1:36" ht="9.75" customHeight="1" x14ac:dyDescent="0.2">
      <c r="A277" s="105"/>
      <c r="B277" s="110"/>
      <c r="C277" s="105"/>
      <c r="D277" s="106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  <c r="AB277" s="105"/>
      <c r="AC277" s="105"/>
      <c r="AD277" s="105"/>
      <c r="AE277" s="105"/>
      <c r="AF277" s="105"/>
      <c r="AG277" s="105"/>
      <c r="AH277" s="105"/>
      <c r="AI277" s="105"/>
      <c r="AJ277" s="105"/>
    </row>
    <row r="278" spans="1:36" ht="9.75" customHeight="1" x14ac:dyDescent="0.2">
      <c r="A278" s="105"/>
      <c r="B278" s="110"/>
      <c r="C278" s="105"/>
      <c r="D278" s="106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</row>
    <row r="279" spans="1:36" ht="9.75" customHeight="1" x14ac:dyDescent="0.2">
      <c r="A279" s="105"/>
      <c r="B279" s="110"/>
      <c r="C279" s="105"/>
      <c r="D279" s="106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</row>
    <row r="280" spans="1:36" ht="9.75" customHeight="1" x14ac:dyDescent="0.2">
      <c r="A280" s="105"/>
      <c r="B280" s="110"/>
      <c r="C280" s="105"/>
      <c r="D280" s="106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</row>
    <row r="281" spans="1:36" ht="9.75" customHeight="1" x14ac:dyDescent="0.2">
      <c r="A281" s="105"/>
      <c r="B281" s="110"/>
      <c r="C281" s="105"/>
      <c r="D281" s="106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  <c r="AC281" s="105"/>
      <c r="AD281" s="105"/>
      <c r="AE281" s="105"/>
      <c r="AF281" s="105"/>
      <c r="AG281" s="105"/>
      <c r="AH281" s="105"/>
      <c r="AI281" s="105"/>
      <c r="AJ281" s="105"/>
    </row>
    <row r="282" spans="1:36" ht="9.75" customHeight="1" x14ac:dyDescent="0.2">
      <c r="A282" s="105"/>
      <c r="B282" s="110"/>
      <c r="C282" s="105"/>
      <c r="D282" s="106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  <c r="AC282" s="105"/>
      <c r="AD282" s="105"/>
      <c r="AE282" s="105"/>
      <c r="AF282" s="105"/>
      <c r="AG282" s="105"/>
      <c r="AH282" s="105"/>
      <c r="AI282" s="105"/>
      <c r="AJ282" s="105"/>
    </row>
    <row r="283" spans="1:36" ht="9.75" customHeight="1" x14ac:dyDescent="0.2">
      <c r="A283" s="105"/>
      <c r="B283" s="110"/>
      <c r="C283" s="105"/>
      <c r="D283" s="106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</row>
    <row r="284" spans="1:36" ht="9.75" customHeight="1" x14ac:dyDescent="0.2">
      <c r="A284" s="105"/>
      <c r="B284" s="110"/>
      <c r="C284" s="105"/>
      <c r="D284" s="106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</row>
    <row r="285" spans="1:36" ht="9.75" customHeight="1" x14ac:dyDescent="0.2">
      <c r="A285" s="105"/>
      <c r="B285" s="110"/>
      <c r="C285" s="105"/>
      <c r="D285" s="106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</row>
    <row r="286" spans="1:36" ht="9.75" customHeight="1" x14ac:dyDescent="0.2">
      <c r="A286" s="105"/>
      <c r="B286" s="110"/>
      <c r="C286" s="105"/>
      <c r="D286" s="106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  <c r="AB286" s="105"/>
      <c r="AC286" s="105"/>
      <c r="AD286" s="105"/>
      <c r="AE286" s="105"/>
      <c r="AF286" s="105"/>
      <c r="AG286" s="105"/>
      <c r="AH286" s="105"/>
      <c r="AI286" s="105"/>
      <c r="AJ286" s="105"/>
    </row>
    <row r="287" spans="1:36" ht="9.75" customHeight="1" x14ac:dyDescent="0.2">
      <c r="A287" s="105"/>
      <c r="B287" s="110"/>
      <c r="C287" s="105"/>
      <c r="D287" s="106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</row>
    <row r="288" spans="1:36" ht="9.75" customHeight="1" x14ac:dyDescent="0.2">
      <c r="A288" s="105"/>
      <c r="B288" s="110"/>
      <c r="C288" s="105"/>
      <c r="D288" s="106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</row>
    <row r="289" spans="1:36" ht="9.75" customHeight="1" x14ac:dyDescent="0.2">
      <c r="A289" s="105"/>
      <c r="B289" s="110"/>
      <c r="C289" s="105"/>
      <c r="D289" s="106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</row>
    <row r="290" spans="1:36" ht="9.75" customHeight="1" x14ac:dyDescent="0.2">
      <c r="A290" s="105"/>
      <c r="B290" s="110"/>
      <c r="C290" s="105"/>
      <c r="D290" s="106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</row>
    <row r="291" spans="1:36" ht="9.75" customHeight="1" x14ac:dyDescent="0.2">
      <c r="A291" s="105"/>
      <c r="B291" s="110"/>
      <c r="C291" s="105"/>
      <c r="D291" s="106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</row>
    <row r="292" spans="1:36" ht="9.75" customHeight="1" x14ac:dyDescent="0.2">
      <c r="A292" s="105"/>
      <c r="B292" s="110"/>
      <c r="C292" s="105"/>
      <c r="D292" s="106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</row>
    <row r="293" spans="1:36" ht="9.75" customHeight="1" x14ac:dyDescent="0.2">
      <c r="A293" s="105"/>
      <c r="B293" s="110"/>
      <c r="C293" s="105"/>
      <c r="D293" s="106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</row>
    <row r="294" spans="1:36" ht="9.75" customHeight="1" x14ac:dyDescent="0.2">
      <c r="A294" s="105"/>
      <c r="B294" s="110"/>
      <c r="C294" s="105"/>
      <c r="D294" s="106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</row>
    <row r="295" spans="1:36" ht="9.75" customHeight="1" x14ac:dyDescent="0.2">
      <c r="A295" s="105"/>
      <c r="B295" s="110"/>
      <c r="C295" s="105"/>
      <c r="D295" s="106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</row>
    <row r="296" spans="1:36" ht="9.75" customHeight="1" x14ac:dyDescent="0.2">
      <c r="A296" s="105"/>
      <c r="B296" s="110"/>
      <c r="C296" s="105"/>
      <c r="D296" s="106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</row>
    <row r="297" spans="1:36" ht="9.75" customHeight="1" x14ac:dyDescent="0.2">
      <c r="A297" s="105"/>
      <c r="B297" s="110"/>
      <c r="C297" s="105"/>
      <c r="D297" s="106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</row>
    <row r="298" spans="1:36" ht="9.75" customHeight="1" x14ac:dyDescent="0.2">
      <c r="A298" s="105"/>
      <c r="B298" s="110"/>
      <c r="C298" s="105"/>
      <c r="D298" s="106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  <c r="AB298" s="105"/>
      <c r="AC298" s="105"/>
      <c r="AD298" s="105"/>
      <c r="AE298" s="105"/>
      <c r="AF298" s="105"/>
      <c r="AG298" s="105"/>
      <c r="AH298" s="105"/>
      <c r="AI298" s="105"/>
      <c r="AJ298" s="105"/>
    </row>
    <row r="299" spans="1:36" ht="9.75" customHeight="1" x14ac:dyDescent="0.2">
      <c r="A299" s="105"/>
      <c r="B299" s="110"/>
      <c r="C299" s="105"/>
      <c r="D299" s="106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  <c r="AB299" s="105"/>
      <c r="AC299" s="105"/>
      <c r="AD299" s="105"/>
      <c r="AE299" s="105"/>
      <c r="AF299" s="105"/>
      <c r="AG299" s="105"/>
      <c r="AH299" s="105"/>
      <c r="AI299" s="105"/>
      <c r="AJ299" s="105"/>
    </row>
    <row r="300" spans="1:36" ht="9.75" customHeight="1" x14ac:dyDescent="0.2">
      <c r="A300" s="105"/>
      <c r="B300" s="110"/>
      <c r="C300" s="105"/>
      <c r="D300" s="106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  <c r="AB300" s="105"/>
      <c r="AC300" s="105"/>
      <c r="AD300" s="105"/>
      <c r="AE300" s="105"/>
      <c r="AF300" s="105"/>
      <c r="AG300" s="105"/>
      <c r="AH300" s="105"/>
      <c r="AI300" s="105"/>
      <c r="AJ300" s="105"/>
    </row>
    <row r="301" spans="1:36" ht="9.75" customHeight="1" x14ac:dyDescent="0.2">
      <c r="A301" s="105"/>
      <c r="B301" s="110"/>
      <c r="C301" s="105"/>
      <c r="D301" s="106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</row>
    <row r="302" spans="1:36" ht="9.75" customHeight="1" x14ac:dyDescent="0.2">
      <c r="A302" s="105"/>
      <c r="B302" s="110"/>
      <c r="C302" s="105"/>
      <c r="D302" s="106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  <c r="AC302" s="105"/>
      <c r="AD302" s="105"/>
      <c r="AE302" s="105"/>
      <c r="AF302" s="105"/>
      <c r="AG302" s="105"/>
      <c r="AH302" s="105"/>
      <c r="AI302" s="105"/>
      <c r="AJ302" s="105"/>
    </row>
    <row r="303" spans="1:36" ht="9.75" customHeight="1" x14ac:dyDescent="0.2">
      <c r="A303" s="105"/>
      <c r="B303" s="110"/>
      <c r="C303" s="105"/>
      <c r="D303" s="106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</row>
    <row r="304" spans="1:36" ht="9.75" customHeight="1" x14ac:dyDescent="0.2">
      <c r="A304" s="105"/>
      <c r="B304" s="110"/>
      <c r="C304" s="105"/>
      <c r="D304" s="106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  <c r="AC304" s="105"/>
      <c r="AD304" s="105"/>
      <c r="AE304" s="105"/>
      <c r="AF304" s="105"/>
      <c r="AG304" s="105"/>
      <c r="AH304" s="105"/>
      <c r="AI304" s="105"/>
      <c r="AJ304" s="105"/>
    </row>
    <row r="305" spans="1:36" ht="9.75" customHeight="1" x14ac:dyDescent="0.2">
      <c r="A305" s="105"/>
      <c r="B305" s="110"/>
      <c r="C305" s="105"/>
      <c r="D305" s="106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</row>
    <row r="306" spans="1:36" ht="9.75" customHeight="1" x14ac:dyDescent="0.2">
      <c r="A306" s="105"/>
      <c r="B306" s="110"/>
      <c r="C306" s="105"/>
      <c r="D306" s="106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  <c r="AB306" s="105"/>
      <c r="AC306" s="105"/>
      <c r="AD306" s="105"/>
      <c r="AE306" s="105"/>
      <c r="AF306" s="105"/>
      <c r="AG306" s="105"/>
      <c r="AH306" s="105"/>
      <c r="AI306" s="105"/>
      <c r="AJ306" s="105"/>
    </row>
    <row r="307" spans="1:36" ht="9.75" customHeight="1" x14ac:dyDescent="0.2">
      <c r="A307" s="105"/>
      <c r="B307" s="110"/>
      <c r="C307" s="105"/>
      <c r="D307" s="106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</row>
    <row r="308" spans="1:36" ht="9.75" customHeight="1" x14ac:dyDescent="0.2">
      <c r="A308" s="105"/>
      <c r="B308" s="110"/>
      <c r="C308" s="105"/>
      <c r="D308" s="106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  <c r="AB308" s="105"/>
      <c r="AC308" s="105"/>
      <c r="AD308" s="105"/>
      <c r="AE308" s="105"/>
      <c r="AF308" s="105"/>
      <c r="AG308" s="105"/>
      <c r="AH308" s="105"/>
      <c r="AI308" s="105"/>
      <c r="AJ308" s="105"/>
    </row>
    <row r="309" spans="1:36" ht="9.75" customHeight="1" x14ac:dyDescent="0.2">
      <c r="A309" s="105"/>
      <c r="B309" s="110"/>
      <c r="C309" s="105"/>
      <c r="D309" s="106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</row>
    <row r="310" spans="1:36" ht="9.75" customHeight="1" x14ac:dyDescent="0.2">
      <c r="A310" s="105"/>
      <c r="B310" s="110"/>
      <c r="C310" s="105"/>
      <c r="D310" s="106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</row>
    <row r="311" spans="1:36" ht="9.75" customHeight="1" x14ac:dyDescent="0.2">
      <c r="A311" s="105"/>
      <c r="B311" s="110"/>
      <c r="C311" s="105"/>
      <c r="D311" s="106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  <c r="AB311" s="105"/>
      <c r="AC311" s="105"/>
      <c r="AD311" s="105"/>
      <c r="AE311" s="105"/>
      <c r="AF311" s="105"/>
      <c r="AG311" s="105"/>
      <c r="AH311" s="105"/>
      <c r="AI311" s="105"/>
      <c r="AJ311" s="105"/>
    </row>
    <row r="312" spans="1:36" ht="9.75" customHeight="1" x14ac:dyDescent="0.2">
      <c r="A312" s="105"/>
      <c r="B312" s="110"/>
      <c r="C312" s="105"/>
      <c r="D312" s="106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</row>
    <row r="313" spans="1:36" ht="9.75" customHeight="1" x14ac:dyDescent="0.2">
      <c r="A313" s="105"/>
      <c r="B313" s="110"/>
      <c r="C313" s="105"/>
      <c r="D313" s="106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</row>
    <row r="314" spans="1:36" ht="9.75" customHeight="1" x14ac:dyDescent="0.2">
      <c r="A314" s="105"/>
      <c r="B314" s="110"/>
      <c r="C314" s="105"/>
      <c r="D314" s="106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</row>
    <row r="315" spans="1:36" ht="9.75" customHeight="1" x14ac:dyDescent="0.2">
      <c r="A315" s="105"/>
      <c r="B315" s="110"/>
      <c r="C315" s="105"/>
      <c r="D315" s="106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</row>
    <row r="316" spans="1:36" ht="9.75" customHeight="1" x14ac:dyDescent="0.2">
      <c r="A316" s="105"/>
      <c r="B316" s="110"/>
      <c r="C316" s="105"/>
      <c r="D316" s="106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  <c r="AB316" s="105"/>
      <c r="AC316" s="105"/>
      <c r="AD316" s="105"/>
      <c r="AE316" s="105"/>
      <c r="AF316" s="105"/>
      <c r="AG316" s="105"/>
      <c r="AH316" s="105"/>
      <c r="AI316" s="105"/>
      <c r="AJ316" s="105"/>
    </row>
    <row r="317" spans="1:36" ht="9.75" customHeight="1" x14ac:dyDescent="0.2">
      <c r="A317" s="105"/>
      <c r="B317" s="110"/>
      <c r="C317" s="105"/>
      <c r="D317" s="106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  <c r="AC317" s="105"/>
      <c r="AD317" s="105"/>
      <c r="AE317" s="105"/>
      <c r="AF317" s="105"/>
      <c r="AG317" s="105"/>
      <c r="AH317" s="105"/>
      <c r="AI317" s="105"/>
      <c r="AJ317" s="105"/>
    </row>
    <row r="318" spans="1:36" ht="9.75" customHeight="1" x14ac:dyDescent="0.2">
      <c r="A318" s="105"/>
      <c r="B318" s="110"/>
      <c r="C318" s="105"/>
      <c r="D318" s="106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  <c r="AB318" s="105"/>
      <c r="AC318" s="105"/>
      <c r="AD318" s="105"/>
      <c r="AE318" s="105"/>
      <c r="AF318" s="105"/>
      <c r="AG318" s="105"/>
      <c r="AH318" s="105"/>
      <c r="AI318" s="105"/>
      <c r="AJ318" s="105"/>
    </row>
    <row r="319" spans="1:36" ht="9.75" customHeight="1" x14ac:dyDescent="0.2">
      <c r="A319" s="105"/>
      <c r="B319" s="110"/>
      <c r="C319" s="105"/>
      <c r="D319" s="106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  <c r="AB319" s="105"/>
      <c r="AC319" s="105"/>
      <c r="AD319" s="105"/>
      <c r="AE319" s="105"/>
      <c r="AF319" s="105"/>
      <c r="AG319" s="105"/>
      <c r="AH319" s="105"/>
      <c r="AI319" s="105"/>
      <c r="AJ319" s="105"/>
    </row>
    <row r="320" spans="1:36" ht="9.75" customHeight="1" x14ac:dyDescent="0.2">
      <c r="A320" s="105"/>
      <c r="B320" s="110"/>
      <c r="C320" s="105"/>
      <c r="D320" s="106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/>
      <c r="AI320" s="105"/>
      <c r="AJ320" s="105"/>
    </row>
    <row r="321" spans="1:36" ht="9.75" customHeight="1" x14ac:dyDescent="0.2">
      <c r="A321" s="105"/>
      <c r="B321" s="110"/>
      <c r="C321" s="105"/>
      <c r="D321" s="106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5"/>
      <c r="AD321" s="105"/>
      <c r="AE321" s="105"/>
      <c r="AF321" s="105"/>
      <c r="AG321" s="105"/>
      <c r="AH321" s="105"/>
      <c r="AI321" s="105"/>
      <c r="AJ321" s="105"/>
    </row>
    <row r="322" spans="1:36" ht="9.75" customHeight="1" x14ac:dyDescent="0.2">
      <c r="A322" s="105"/>
      <c r="B322" s="110"/>
      <c r="C322" s="105"/>
      <c r="D322" s="106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  <c r="AB322" s="105"/>
      <c r="AC322" s="105"/>
      <c r="AD322" s="105"/>
      <c r="AE322" s="105"/>
      <c r="AF322" s="105"/>
      <c r="AG322" s="105"/>
      <c r="AH322" s="105"/>
      <c r="AI322" s="105"/>
      <c r="AJ322" s="105"/>
    </row>
    <row r="323" spans="1:36" ht="9.75" customHeight="1" x14ac:dyDescent="0.2">
      <c r="A323" s="105"/>
      <c r="B323" s="110"/>
      <c r="C323" s="105"/>
      <c r="D323" s="106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  <c r="AC323" s="105"/>
      <c r="AD323" s="105"/>
      <c r="AE323" s="105"/>
      <c r="AF323" s="105"/>
      <c r="AG323" s="105"/>
      <c r="AH323" s="105"/>
      <c r="AI323" s="105"/>
      <c r="AJ323" s="105"/>
    </row>
    <row r="324" spans="1:36" ht="9.75" customHeight="1" x14ac:dyDescent="0.2">
      <c r="A324" s="105"/>
      <c r="B324" s="110"/>
      <c r="C324" s="105"/>
      <c r="D324" s="106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  <c r="AC324" s="105"/>
      <c r="AD324" s="105"/>
      <c r="AE324" s="105"/>
      <c r="AF324" s="105"/>
      <c r="AG324" s="105"/>
      <c r="AH324" s="105"/>
      <c r="AI324" s="105"/>
      <c r="AJ324" s="105"/>
    </row>
    <row r="325" spans="1:36" ht="9.75" customHeight="1" x14ac:dyDescent="0.2">
      <c r="A325" s="105"/>
      <c r="B325" s="110"/>
      <c r="C325" s="105"/>
      <c r="D325" s="106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  <c r="AB325" s="105"/>
      <c r="AC325" s="105"/>
      <c r="AD325" s="105"/>
      <c r="AE325" s="105"/>
      <c r="AF325" s="105"/>
      <c r="AG325" s="105"/>
      <c r="AH325" s="105"/>
      <c r="AI325" s="105"/>
      <c r="AJ325" s="105"/>
    </row>
    <row r="326" spans="1:36" ht="9.75" customHeight="1" x14ac:dyDescent="0.2">
      <c r="A326" s="105"/>
      <c r="B326" s="110"/>
      <c r="C326" s="105"/>
      <c r="D326" s="106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  <c r="AB326" s="105"/>
      <c r="AC326" s="105"/>
      <c r="AD326" s="105"/>
      <c r="AE326" s="105"/>
      <c r="AF326" s="105"/>
      <c r="AG326" s="105"/>
      <c r="AH326" s="105"/>
      <c r="AI326" s="105"/>
      <c r="AJ326" s="105"/>
    </row>
    <row r="327" spans="1:36" ht="9.75" customHeight="1" x14ac:dyDescent="0.2">
      <c r="A327" s="105"/>
      <c r="B327" s="110"/>
      <c r="C327" s="105"/>
      <c r="D327" s="106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  <c r="AB327" s="105"/>
      <c r="AC327" s="105"/>
      <c r="AD327" s="105"/>
      <c r="AE327" s="105"/>
      <c r="AF327" s="105"/>
      <c r="AG327" s="105"/>
      <c r="AH327" s="105"/>
      <c r="AI327" s="105"/>
      <c r="AJ327" s="105"/>
    </row>
    <row r="328" spans="1:36" ht="9.75" customHeight="1" x14ac:dyDescent="0.2">
      <c r="A328" s="105"/>
      <c r="B328" s="110"/>
      <c r="C328" s="105"/>
      <c r="D328" s="106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  <c r="AB328" s="105"/>
      <c r="AC328" s="105"/>
      <c r="AD328" s="105"/>
      <c r="AE328" s="105"/>
      <c r="AF328" s="105"/>
      <c r="AG328" s="105"/>
      <c r="AH328" s="105"/>
      <c r="AI328" s="105"/>
      <c r="AJ328" s="105"/>
    </row>
    <row r="329" spans="1:36" ht="9.75" customHeight="1" x14ac:dyDescent="0.2">
      <c r="A329" s="105"/>
      <c r="B329" s="110"/>
      <c r="C329" s="105"/>
      <c r="D329" s="106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</row>
    <row r="330" spans="1:36" ht="9.75" customHeight="1" x14ac:dyDescent="0.2">
      <c r="A330" s="105"/>
      <c r="B330" s="110"/>
      <c r="C330" s="105"/>
      <c r="D330" s="106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</row>
    <row r="331" spans="1:36" ht="9.75" customHeight="1" x14ac:dyDescent="0.2">
      <c r="A331" s="105"/>
      <c r="B331" s="110"/>
      <c r="C331" s="105"/>
      <c r="D331" s="106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</row>
    <row r="332" spans="1:36" ht="9.75" customHeight="1" x14ac:dyDescent="0.2">
      <c r="A332" s="105"/>
      <c r="B332" s="110"/>
      <c r="C332" s="105"/>
      <c r="D332" s="106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  <c r="AB332" s="105"/>
      <c r="AC332" s="105"/>
      <c r="AD332" s="105"/>
      <c r="AE332" s="105"/>
      <c r="AF332" s="105"/>
      <c r="AG332" s="105"/>
      <c r="AH332" s="105"/>
      <c r="AI332" s="105"/>
      <c r="AJ332" s="105"/>
    </row>
    <row r="333" spans="1:36" ht="9.75" customHeight="1" x14ac:dyDescent="0.2">
      <c r="A333" s="105"/>
      <c r="B333" s="110"/>
      <c r="C333" s="105"/>
      <c r="D333" s="106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  <c r="AB333" s="105"/>
      <c r="AC333" s="105"/>
      <c r="AD333" s="105"/>
      <c r="AE333" s="105"/>
      <c r="AF333" s="105"/>
      <c r="AG333" s="105"/>
      <c r="AH333" s="105"/>
      <c r="AI333" s="105"/>
      <c r="AJ333" s="105"/>
    </row>
    <row r="334" spans="1:36" ht="9.75" customHeight="1" x14ac:dyDescent="0.2">
      <c r="A334" s="105"/>
      <c r="B334" s="110"/>
      <c r="C334" s="105"/>
      <c r="D334" s="106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  <c r="AB334" s="105"/>
      <c r="AC334" s="105"/>
      <c r="AD334" s="105"/>
      <c r="AE334" s="105"/>
      <c r="AF334" s="105"/>
      <c r="AG334" s="105"/>
      <c r="AH334" s="105"/>
      <c r="AI334" s="105"/>
      <c r="AJ334" s="105"/>
    </row>
    <row r="335" spans="1:36" ht="9.75" customHeight="1" x14ac:dyDescent="0.2">
      <c r="A335" s="105"/>
      <c r="B335" s="110"/>
      <c r="C335" s="105"/>
      <c r="D335" s="106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/>
      <c r="AC335" s="105"/>
      <c r="AD335" s="105"/>
      <c r="AE335" s="105"/>
      <c r="AF335" s="105"/>
      <c r="AG335" s="105"/>
      <c r="AH335" s="105"/>
      <c r="AI335" s="105"/>
      <c r="AJ335" s="105"/>
    </row>
    <row r="336" spans="1:36" ht="9.75" customHeight="1" x14ac:dyDescent="0.2">
      <c r="A336" s="105"/>
      <c r="B336" s="110"/>
      <c r="C336" s="105"/>
      <c r="D336" s="106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  <c r="AB336" s="105"/>
      <c r="AC336" s="105"/>
      <c r="AD336" s="105"/>
      <c r="AE336" s="105"/>
      <c r="AF336" s="105"/>
      <c r="AG336" s="105"/>
      <c r="AH336" s="105"/>
      <c r="AI336" s="105"/>
      <c r="AJ336" s="105"/>
    </row>
    <row r="337" spans="1:36" ht="9.75" customHeight="1" x14ac:dyDescent="0.2">
      <c r="A337" s="105"/>
      <c r="B337" s="110"/>
      <c r="C337" s="105"/>
      <c r="D337" s="106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  <c r="AB337" s="105"/>
      <c r="AC337" s="105"/>
      <c r="AD337" s="105"/>
      <c r="AE337" s="105"/>
      <c r="AF337" s="105"/>
      <c r="AG337" s="105"/>
      <c r="AH337" s="105"/>
      <c r="AI337" s="105"/>
      <c r="AJ337" s="105"/>
    </row>
    <row r="338" spans="1:36" ht="9.75" customHeight="1" x14ac:dyDescent="0.2">
      <c r="A338" s="105"/>
      <c r="B338" s="110"/>
      <c r="C338" s="105"/>
      <c r="D338" s="106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</row>
    <row r="339" spans="1:36" ht="9.75" customHeight="1" x14ac:dyDescent="0.2">
      <c r="A339" s="105"/>
      <c r="B339" s="110"/>
      <c r="C339" s="105"/>
      <c r="D339" s="106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  <c r="AB339" s="105"/>
      <c r="AC339" s="105"/>
      <c r="AD339" s="105"/>
      <c r="AE339" s="105"/>
      <c r="AF339" s="105"/>
      <c r="AG339" s="105"/>
      <c r="AH339" s="105"/>
      <c r="AI339" s="105"/>
      <c r="AJ339" s="105"/>
    </row>
    <row r="340" spans="1:36" ht="9.75" customHeight="1" x14ac:dyDescent="0.2">
      <c r="A340" s="105"/>
      <c r="B340" s="110"/>
      <c r="C340" s="105"/>
      <c r="D340" s="106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05"/>
      <c r="AH340" s="105"/>
      <c r="AI340" s="105"/>
      <c r="AJ340" s="105"/>
    </row>
    <row r="341" spans="1:36" ht="9.75" customHeight="1" x14ac:dyDescent="0.2">
      <c r="A341" s="105"/>
      <c r="B341" s="110"/>
      <c r="C341" s="105"/>
      <c r="D341" s="106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  <c r="AE341" s="105"/>
      <c r="AF341" s="105"/>
      <c r="AG341" s="105"/>
      <c r="AH341" s="105"/>
      <c r="AI341" s="105"/>
      <c r="AJ341" s="105"/>
    </row>
    <row r="342" spans="1:36" ht="9.75" customHeight="1" x14ac:dyDescent="0.2">
      <c r="A342" s="105"/>
      <c r="B342" s="110"/>
      <c r="C342" s="105"/>
      <c r="D342" s="106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  <c r="AB342" s="105"/>
      <c r="AC342" s="105"/>
      <c r="AD342" s="105"/>
      <c r="AE342" s="105"/>
      <c r="AF342" s="105"/>
      <c r="AG342" s="105"/>
      <c r="AH342" s="105"/>
      <c r="AI342" s="105"/>
      <c r="AJ342" s="105"/>
    </row>
    <row r="343" spans="1:36" ht="9.75" customHeight="1" x14ac:dyDescent="0.2">
      <c r="A343" s="105"/>
      <c r="B343" s="110"/>
      <c r="C343" s="105"/>
      <c r="D343" s="106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  <c r="AB343" s="105"/>
      <c r="AC343" s="105"/>
      <c r="AD343" s="105"/>
      <c r="AE343" s="105"/>
      <c r="AF343" s="105"/>
      <c r="AG343" s="105"/>
      <c r="AH343" s="105"/>
      <c r="AI343" s="105"/>
      <c r="AJ343" s="105"/>
    </row>
    <row r="344" spans="1:36" ht="9.75" customHeight="1" x14ac:dyDescent="0.2">
      <c r="A344" s="105"/>
      <c r="B344" s="110"/>
      <c r="C344" s="105"/>
      <c r="D344" s="106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5"/>
      <c r="AD344" s="105"/>
      <c r="AE344" s="105"/>
      <c r="AF344" s="105"/>
      <c r="AG344" s="105"/>
      <c r="AH344" s="105"/>
      <c r="AI344" s="105"/>
      <c r="AJ344" s="105"/>
    </row>
    <row r="345" spans="1:36" ht="9.75" customHeight="1" x14ac:dyDescent="0.2">
      <c r="A345" s="105"/>
      <c r="B345" s="110"/>
      <c r="C345" s="105"/>
      <c r="D345" s="106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  <c r="AB345" s="105"/>
      <c r="AC345" s="105"/>
      <c r="AD345" s="105"/>
      <c r="AE345" s="105"/>
      <c r="AF345" s="105"/>
      <c r="AG345" s="105"/>
      <c r="AH345" s="105"/>
      <c r="AI345" s="105"/>
      <c r="AJ345" s="105"/>
    </row>
    <row r="346" spans="1:36" ht="9.75" customHeight="1" x14ac:dyDescent="0.2">
      <c r="A346" s="105"/>
      <c r="B346" s="110"/>
      <c r="C346" s="105"/>
      <c r="D346" s="106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  <c r="AB346" s="105"/>
      <c r="AC346" s="105"/>
      <c r="AD346" s="105"/>
      <c r="AE346" s="105"/>
      <c r="AF346" s="105"/>
      <c r="AG346" s="105"/>
      <c r="AH346" s="105"/>
      <c r="AI346" s="105"/>
      <c r="AJ346" s="105"/>
    </row>
    <row r="347" spans="1:36" ht="9.75" customHeight="1" x14ac:dyDescent="0.2">
      <c r="A347" s="105"/>
      <c r="B347" s="110"/>
      <c r="C347" s="105"/>
      <c r="D347" s="106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  <c r="AB347" s="105"/>
      <c r="AC347" s="105"/>
      <c r="AD347" s="105"/>
      <c r="AE347" s="105"/>
      <c r="AF347" s="105"/>
      <c r="AG347" s="105"/>
      <c r="AH347" s="105"/>
      <c r="AI347" s="105"/>
      <c r="AJ347" s="105"/>
    </row>
    <row r="348" spans="1:36" ht="9.75" customHeight="1" x14ac:dyDescent="0.2">
      <c r="A348" s="105"/>
      <c r="B348" s="110"/>
      <c r="C348" s="105"/>
      <c r="D348" s="106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</row>
    <row r="349" spans="1:36" ht="9.75" customHeight="1" x14ac:dyDescent="0.2">
      <c r="A349" s="105"/>
      <c r="B349" s="110"/>
      <c r="C349" s="105"/>
      <c r="D349" s="106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</row>
    <row r="350" spans="1:36" ht="9.75" customHeight="1" x14ac:dyDescent="0.2">
      <c r="A350" s="105"/>
      <c r="B350" s="110"/>
      <c r="C350" s="105"/>
      <c r="D350" s="106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  <c r="AB350" s="105"/>
      <c r="AC350" s="105"/>
      <c r="AD350" s="105"/>
      <c r="AE350" s="105"/>
      <c r="AF350" s="105"/>
      <c r="AG350" s="105"/>
      <c r="AH350" s="105"/>
      <c r="AI350" s="105"/>
      <c r="AJ350" s="105"/>
    </row>
    <row r="351" spans="1:36" ht="9.75" customHeight="1" x14ac:dyDescent="0.2">
      <c r="A351" s="105"/>
      <c r="B351" s="110"/>
      <c r="C351" s="105"/>
      <c r="D351" s="106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  <c r="AB351" s="105"/>
      <c r="AC351" s="105"/>
      <c r="AD351" s="105"/>
      <c r="AE351" s="105"/>
      <c r="AF351" s="105"/>
      <c r="AG351" s="105"/>
      <c r="AH351" s="105"/>
      <c r="AI351" s="105"/>
      <c r="AJ351" s="105"/>
    </row>
    <row r="352" spans="1:36" ht="9.75" customHeight="1" x14ac:dyDescent="0.2">
      <c r="A352" s="105"/>
      <c r="B352" s="110"/>
      <c r="C352" s="105"/>
      <c r="D352" s="106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  <c r="AB352" s="105"/>
      <c r="AC352" s="105"/>
      <c r="AD352" s="105"/>
      <c r="AE352" s="105"/>
      <c r="AF352" s="105"/>
      <c r="AG352" s="105"/>
      <c r="AH352" s="105"/>
      <c r="AI352" s="105"/>
      <c r="AJ352" s="105"/>
    </row>
    <row r="353" spans="1:36" ht="9.75" customHeight="1" x14ac:dyDescent="0.2">
      <c r="A353" s="105"/>
      <c r="B353" s="110"/>
      <c r="C353" s="105"/>
      <c r="D353" s="106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  <c r="AB353" s="105"/>
      <c r="AC353" s="105"/>
      <c r="AD353" s="105"/>
      <c r="AE353" s="105"/>
      <c r="AF353" s="105"/>
      <c r="AG353" s="105"/>
      <c r="AH353" s="105"/>
      <c r="AI353" s="105"/>
      <c r="AJ353" s="105"/>
    </row>
    <row r="354" spans="1:36" ht="9.75" customHeight="1" x14ac:dyDescent="0.2">
      <c r="A354" s="105"/>
      <c r="B354" s="110"/>
      <c r="C354" s="105"/>
      <c r="D354" s="106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  <c r="AB354" s="105"/>
      <c r="AC354" s="105"/>
      <c r="AD354" s="105"/>
      <c r="AE354" s="105"/>
      <c r="AF354" s="105"/>
      <c r="AG354" s="105"/>
      <c r="AH354" s="105"/>
      <c r="AI354" s="105"/>
      <c r="AJ354" s="105"/>
    </row>
    <row r="355" spans="1:36" ht="9.75" customHeight="1" x14ac:dyDescent="0.2">
      <c r="A355" s="105"/>
      <c r="B355" s="110"/>
      <c r="C355" s="105"/>
      <c r="D355" s="106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  <c r="AB355" s="105"/>
      <c r="AC355" s="105"/>
      <c r="AD355" s="105"/>
      <c r="AE355" s="105"/>
      <c r="AF355" s="105"/>
      <c r="AG355" s="105"/>
      <c r="AH355" s="105"/>
      <c r="AI355" s="105"/>
      <c r="AJ355" s="105"/>
    </row>
    <row r="356" spans="1:36" ht="9.75" customHeight="1" x14ac:dyDescent="0.2">
      <c r="A356" s="105"/>
      <c r="B356" s="110"/>
      <c r="C356" s="105"/>
      <c r="D356" s="106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  <c r="AB356" s="105"/>
      <c r="AC356" s="105"/>
      <c r="AD356" s="105"/>
      <c r="AE356" s="105"/>
      <c r="AF356" s="105"/>
      <c r="AG356" s="105"/>
      <c r="AH356" s="105"/>
      <c r="AI356" s="105"/>
      <c r="AJ356" s="105"/>
    </row>
    <row r="357" spans="1:36" ht="9.75" customHeight="1" x14ac:dyDescent="0.2">
      <c r="A357" s="105"/>
      <c r="B357" s="110"/>
      <c r="C357" s="105"/>
      <c r="D357" s="106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  <c r="AB357" s="105"/>
      <c r="AC357" s="105"/>
      <c r="AD357" s="105"/>
      <c r="AE357" s="105"/>
      <c r="AF357" s="105"/>
      <c r="AG357" s="105"/>
      <c r="AH357" s="105"/>
      <c r="AI357" s="105"/>
      <c r="AJ357" s="105"/>
    </row>
    <row r="358" spans="1:36" ht="9.75" customHeight="1" x14ac:dyDescent="0.2">
      <c r="A358" s="105"/>
      <c r="B358" s="110"/>
      <c r="C358" s="105"/>
      <c r="D358" s="106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  <c r="AB358" s="105"/>
      <c r="AC358" s="105"/>
      <c r="AD358" s="105"/>
      <c r="AE358" s="105"/>
      <c r="AF358" s="105"/>
      <c r="AG358" s="105"/>
      <c r="AH358" s="105"/>
      <c r="AI358" s="105"/>
      <c r="AJ358" s="105"/>
    </row>
    <row r="359" spans="1:36" ht="9.75" customHeight="1" x14ac:dyDescent="0.2">
      <c r="A359" s="105"/>
      <c r="B359" s="110"/>
      <c r="C359" s="105"/>
      <c r="D359" s="106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  <c r="AB359" s="105"/>
      <c r="AC359" s="105"/>
      <c r="AD359" s="105"/>
      <c r="AE359" s="105"/>
      <c r="AF359" s="105"/>
      <c r="AG359" s="105"/>
      <c r="AH359" s="105"/>
      <c r="AI359" s="105"/>
      <c r="AJ359" s="105"/>
    </row>
    <row r="360" spans="1:36" ht="9.75" customHeight="1" x14ac:dyDescent="0.2">
      <c r="A360" s="105"/>
      <c r="B360" s="110"/>
      <c r="C360" s="105"/>
      <c r="D360" s="106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  <c r="AB360" s="105"/>
      <c r="AC360" s="105"/>
      <c r="AD360" s="105"/>
      <c r="AE360" s="105"/>
      <c r="AF360" s="105"/>
      <c r="AG360" s="105"/>
      <c r="AH360" s="105"/>
      <c r="AI360" s="105"/>
      <c r="AJ360" s="105"/>
    </row>
    <row r="361" spans="1:36" ht="9.75" customHeight="1" x14ac:dyDescent="0.2">
      <c r="A361" s="105"/>
      <c r="B361" s="110"/>
      <c r="C361" s="105"/>
      <c r="D361" s="106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</row>
    <row r="362" spans="1:36" ht="9.75" customHeight="1" x14ac:dyDescent="0.2">
      <c r="A362" s="105"/>
      <c r="B362" s="110"/>
      <c r="C362" s="105"/>
      <c r="D362" s="106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  <c r="AB362" s="105"/>
      <c r="AC362" s="105"/>
      <c r="AD362" s="105"/>
      <c r="AE362" s="105"/>
      <c r="AF362" s="105"/>
      <c r="AG362" s="105"/>
      <c r="AH362" s="105"/>
      <c r="AI362" s="105"/>
      <c r="AJ362" s="105"/>
    </row>
    <row r="363" spans="1:36" ht="9.75" customHeight="1" x14ac:dyDescent="0.2">
      <c r="A363" s="105"/>
      <c r="B363" s="110"/>
      <c r="C363" s="105"/>
      <c r="D363" s="106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</row>
    <row r="364" spans="1:36" ht="9.75" customHeight="1" x14ac:dyDescent="0.2">
      <c r="A364" s="105"/>
      <c r="B364" s="110"/>
      <c r="C364" s="105"/>
      <c r="D364" s="106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</row>
    <row r="365" spans="1:36" ht="9.75" customHeight="1" x14ac:dyDescent="0.2">
      <c r="A365" s="105"/>
      <c r="B365" s="110"/>
      <c r="C365" s="105"/>
      <c r="D365" s="106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</row>
    <row r="366" spans="1:36" ht="9.75" customHeight="1" x14ac:dyDescent="0.2">
      <c r="A366" s="105"/>
      <c r="B366" s="110"/>
      <c r="C366" s="105"/>
      <c r="D366" s="106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</row>
    <row r="367" spans="1:36" ht="9.75" customHeight="1" x14ac:dyDescent="0.2">
      <c r="A367" s="105"/>
      <c r="B367" s="110"/>
      <c r="C367" s="105"/>
      <c r="D367" s="106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</row>
    <row r="368" spans="1:36" ht="9.75" customHeight="1" x14ac:dyDescent="0.2">
      <c r="A368" s="105"/>
      <c r="B368" s="110"/>
      <c r="C368" s="105"/>
      <c r="D368" s="106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</row>
    <row r="369" spans="1:36" ht="9.75" customHeight="1" x14ac:dyDescent="0.2">
      <c r="A369" s="105"/>
      <c r="B369" s="110"/>
      <c r="C369" s="105"/>
      <c r="D369" s="106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</row>
    <row r="370" spans="1:36" ht="9.75" customHeight="1" x14ac:dyDescent="0.2">
      <c r="A370" s="105"/>
      <c r="B370" s="110"/>
      <c r="C370" s="105"/>
      <c r="D370" s="106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</row>
    <row r="371" spans="1:36" ht="9.75" customHeight="1" x14ac:dyDescent="0.2">
      <c r="A371" s="105"/>
      <c r="B371" s="110"/>
      <c r="C371" s="105"/>
      <c r="D371" s="106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</row>
    <row r="372" spans="1:36" ht="9.75" customHeight="1" x14ac:dyDescent="0.2">
      <c r="A372" s="105"/>
      <c r="B372" s="110"/>
      <c r="C372" s="105"/>
      <c r="D372" s="106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</row>
    <row r="373" spans="1:36" ht="9.75" customHeight="1" x14ac:dyDescent="0.2">
      <c r="A373" s="105"/>
      <c r="B373" s="110"/>
      <c r="C373" s="105"/>
      <c r="D373" s="106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</row>
    <row r="374" spans="1:36" ht="9.75" customHeight="1" x14ac:dyDescent="0.2">
      <c r="A374" s="105"/>
      <c r="B374" s="110"/>
      <c r="C374" s="105"/>
      <c r="D374" s="106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</row>
    <row r="375" spans="1:36" ht="9.75" customHeight="1" x14ac:dyDescent="0.2">
      <c r="A375" s="105"/>
      <c r="B375" s="110"/>
      <c r="C375" s="105"/>
      <c r="D375" s="106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</row>
    <row r="376" spans="1:36" ht="9.75" customHeight="1" x14ac:dyDescent="0.2">
      <c r="A376" s="105"/>
      <c r="B376" s="110"/>
      <c r="C376" s="105"/>
      <c r="D376" s="106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</row>
    <row r="377" spans="1:36" ht="9.75" customHeight="1" x14ac:dyDescent="0.2">
      <c r="A377" s="105"/>
      <c r="B377" s="110"/>
      <c r="C377" s="105"/>
      <c r="D377" s="106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  <c r="AC377" s="105"/>
      <c r="AD377" s="105"/>
      <c r="AE377" s="105"/>
      <c r="AF377" s="105"/>
      <c r="AG377" s="105"/>
      <c r="AH377" s="105"/>
      <c r="AI377" s="105"/>
      <c r="AJ377" s="105"/>
    </row>
    <row r="378" spans="1:36" ht="9.75" customHeight="1" x14ac:dyDescent="0.2">
      <c r="A378" s="105"/>
      <c r="B378" s="110"/>
      <c r="C378" s="105"/>
      <c r="D378" s="106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  <c r="AB378" s="105"/>
      <c r="AC378" s="105"/>
      <c r="AD378" s="105"/>
      <c r="AE378" s="105"/>
      <c r="AF378" s="105"/>
      <c r="AG378" s="105"/>
      <c r="AH378" s="105"/>
      <c r="AI378" s="105"/>
      <c r="AJ378" s="105"/>
    </row>
    <row r="379" spans="1:36" ht="9.75" customHeight="1" x14ac:dyDescent="0.2">
      <c r="A379" s="105"/>
      <c r="B379" s="110"/>
      <c r="C379" s="105"/>
      <c r="D379" s="106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  <c r="AB379" s="105"/>
      <c r="AC379" s="105"/>
      <c r="AD379" s="105"/>
      <c r="AE379" s="105"/>
      <c r="AF379" s="105"/>
      <c r="AG379" s="105"/>
      <c r="AH379" s="105"/>
      <c r="AI379" s="105"/>
      <c r="AJ379" s="105"/>
    </row>
    <row r="380" spans="1:36" ht="9.75" customHeight="1" x14ac:dyDescent="0.2">
      <c r="A380" s="105"/>
      <c r="B380" s="110"/>
      <c r="C380" s="105"/>
      <c r="D380" s="106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  <c r="AC380" s="105"/>
      <c r="AD380" s="105"/>
      <c r="AE380" s="105"/>
      <c r="AF380" s="105"/>
      <c r="AG380" s="105"/>
      <c r="AH380" s="105"/>
      <c r="AI380" s="105"/>
      <c r="AJ380" s="105"/>
    </row>
    <row r="381" spans="1:36" ht="9.75" customHeight="1" x14ac:dyDescent="0.2">
      <c r="A381" s="105"/>
      <c r="B381" s="110"/>
      <c r="C381" s="105"/>
      <c r="D381" s="106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</row>
    <row r="382" spans="1:36" ht="9.75" customHeight="1" x14ac:dyDescent="0.2">
      <c r="A382" s="105"/>
      <c r="B382" s="110"/>
      <c r="C382" s="105"/>
      <c r="D382" s="106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</row>
    <row r="383" spans="1:36" ht="9.75" customHeight="1" x14ac:dyDescent="0.2">
      <c r="A383" s="105"/>
      <c r="B383" s="110"/>
      <c r="C383" s="105"/>
      <c r="D383" s="106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</row>
    <row r="384" spans="1:36" ht="9.75" customHeight="1" x14ac:dyDescent="0.2">
      <c r="A384" s="105"/>
      <c r="B384" s="110"/>
      <c r="C384" s="105"/>
      <c r="D384" s="106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  <c r="AB384" s="105"/>
      <c r="AC384" s="105"/>
      <c r="AD384" s="105"/>
      <c r="AE384" s="105"/>
      <c r="AF384" s="105"/>
      <c r="AG384" s="105"/>
      <c r="AH384" s="105"/>
      <c r="AI384" s="105"/>
      <c r="AJ384" s="105"/>
    </row>
    <row r="385" spans="1:36" ht="9.75" customHeight="1" x14ac:dyDescent="0.2">
      <c r="A385" s="105"/>
      <c r="B385" s="110"/>
      <c r="C385" s="105"/>
      <c r="D385" s="106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  <c r="AB385" s="105"/>
      <c r="AC385" s="105"/>
      <c r="AD385" s="105"/>
      <c r="AE385" s="105"/>
      <c r="AF385" s="105"/>
      <c r="AG385" s="105"/>
      <c r="AH385" s="105"/>
      <c r="AI385" s="105"/>
      <c r="AJ385" s="105"/>
    </row>
    <row r="386" spans="1:36" ht="9.75" customHeight="1" x14ac:dyDescent="0.2">
      <c r="A386" s="105"/>
      <c r="B386" s="110"/>
      <c r="C386" s="105"/>
      <c r="D386" s="106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  <c r="AB386" s="105"/>
      <c r="AC386" s="105"/>
      <c r="AD386" s="105"/>
      <c r="AE386" s="105"/>
      <c r="AF386" s="105"/>
      <c r="AG386" s="105"/>
      <c r="AH386" s="105"/>
      <c r="AI386" s="105"/>
      <c r="AJ386" s="105"/>
    </row>
    <row r="387" spans="1:36" ht="9.75" customHeight="1" x14ac:dyDescent="0.2">
      <c r="A387" s="105"/>
      <c r="B387" s="110"/>
      <c r="C387" s="105"/>
      <c r="D387" s="106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  <c r="AB387" s="105"/>
      <c r="AC387" s="105"/>
      <c r="AD387" s="105"/>
      <c r="AE387" s="105"/>
      <c r="AF387" s="105"/>
      <c r="AG387" s="105"/>
      <c r="AH387" s="105"/>
      <c r="AI387" s="105"/>
      <c r="AJ387" s="105"/>
    </row>
    <row r="388" spans="1:36" ht="9.75" customHeight="1" x14ac:dyDescent="0.2">
      <c r="A388" s="105"/>
      <c r="B388" s="110"/>
      <c r="C388" s="105"/>
      <c r="D388" s="106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  <c r="AB388" s="105"/>
      <c r="AC388" s="105"/>
      <c r="AD388" s="105"/>
      <c r="AE388" s="105"/>
      <c r="AF388" s="105"/>
      <c r="AG388" s="105"/>
      <c r="AH388" s="105"/>
      <c r="AI388" s="105"/>
      <c r="AJ388" s="105"/>
    </row>
    <row r="389" spans="1:36" ht="9.75" customHeight="1" x14ac:dyDescent="0.2">
      <c r="A389" s="105"/>
      <c r="B389" s="110"/>
      <c r="C389" s="105"/>
      <c r="D389" s="106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  <c r="AB389" s="105"/>
      <c r="AC389" s="105"/>
      <c r="AD389" s="105"/>
      <c r="AE389" s="105"/>
      <c r="AF389" s="105"/>
      <c r="AG389" s="105"/>
      <c r="AH389" s="105"/>
      <c r="AI389" s="105"/>
      <c r="AJ389" s="105"/>
    </row>
    <row r="390" spans="1:36" ht="9.75" customHeight="1" x14ac:dyDescent="0.2">
      <c r="A390" s="105"/>
      <c r="B390" s="110"/>
      <c r="C390" s="105"/>
      <c r="D390" s="106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  <c r="AB390" s="105"/>
      <c r="AC390" s="105"/>
      <c r="AD390" s="105"/>
      <c r="AE390" s="105"/>
      <c r="AF390" s="105"/>
      <c r="AG390" s="105"/>
      <c r="AH390" s="105"/>
      <c r="AI390" s="105"/>
      <c r="AJ390" s="105"/>
    </row>
    <row r="391" spans="1:36" ht="9.75" customHeight="1" x14ac:dyDescent="0.2">
      <c r="A391" s="105"/>
      <c r="B391" s="110"/>
      <c r="C391" s="105"/>
      <c r="D391" s="106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  <c r="AB391" s="105"/>
      <c r="AC391" s="105"/>
      <c r="AD391" s="105"/>
      <c r="AE391" s="105"/>
      <c r="AF391" s="105"/>
      <c r="AG391" s="105"/>
      <c r="AH391" s="105"/>
      <c r="AI391" s="105"/>
      <c r="AJ391" s="105"/>
    </row>
    <row r="392" spans="1:36" ht="9.75" customHeight="1" x14ac:dyDescent="0.2">
      <c r="A392" s="105"/>
      <c r="B392" s="110"/>
      <c r="C392" s="105"/>
      <c r="D392" s="106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  <c r="AB392" s="105"/>
      <c r="AC392" s="105"/>
      <c r="AD392" s="105"/>
      <c r="AE392" s="105"/>
      <c r="AF392" s="105"/>
      <c r="AG392" s="105"/>
      <c r="AH392" s="105"/>
      <c r="AI392" s="105"/>
      <c r="AJ392" s="105"/>
    </row>
    <row r="393" spans="1:36" ht="9.75" customHeight="1" x14ac:dyDescent="0.2">
      <c r="A393" s="105"/>
      <c r="B393" s="110"/>
      <c r="C393" s="105"/>
      <c r="D393" s="106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</row>
    <row r="394" spans="1:36" ht="9.75" customHeight="1" x14ac:dyDescent="0.2">
      <c r="A394" s="105"/>
      <c r="B394" s="110"/>
      <c r="C394" s="105"/>
      <c r="D394" s="106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</row>
    <row r="395" spans="1:36" ht="9.75" customHeight="1" x14ac:dyDescent="0.2">
      <c r="A395" s="105"/>
      <c r="B395" s="110"/>
      <c r="C395" s="105"/>
      <c r="D395" s="106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</row>
    <row r="396" spans="1:36" ht="9.75" customHeight="1" x14ac:dyDescent="0.2">
      <c r="A396" s="105"/>
      <c r="B396" s="110"/>
      <c r="C396" s="105"/>
      <c r="D396" s="106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</row>
    <row r="397" spans="1:36" ht="9.75" customHeight="1" x14ac:dyDescent="0.2">
      <c r="A397" s="105"/>
      <c r="B397" s="110"/>
      <c r="C397" s="105"/>
      <c r="D397" s="106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</row>
    <row r="398" spans="1:36" ht="9.75" customHeight="1" x14ac:dyDescent="0.2">
      <c r="A398" s="105"/>
      <c r="B398" s="110"/>
      <c r="C398" s="105"/>
      <c r="D398" s="106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</row>
    <row r="399" spans="1:36" ht="9.75" customHeight="1" x14ac:dyDescent="0.2">
      <c r="A399" s="105"/>
      <c r="B399" s="110"/>
      <c r="C399" s="105"/>
      <c r="D399" s="106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  <c r="AB399" s="105"/>
      <c r="AC399" s="105"/>
      <c r="AD399" s="105"/>
      <c r="AE399" s="105"/>
      <c r="AF399" s="105"/>
      <c r="AG399" s="105"/>
      <c r="AH399" s="105"/>
      <c r="AI399" s="105"/>
      <c r="AJ399" s="105"/>
    </row>
    <row r="400" spans="1:36" ht="9.75" customHeight="1" x14ac:dyDescent="0.2">
      <c r="A400" s="105"/>
      <c r="B400" s="110"/>
      <c r="C400" s="105"/>
      <c r="D400" s="106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</row>
    <row r="401" spans="1:36" ht="9.75" customHeight="1" x14ac:dyDescent="0.2">
      <c r="A401" s="105"/>
      <c r="B401" s="110"/>
      <c r="C401" s="105"/>
      <c r="D401" s="106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</row>
    <row r="402" spans="1:36" ht="9.75" customHeight="1" x14ac:dyDescent="0.2">
      <c r="A402" s="105"/>
      <c r="B402" s="110"/>
      <c r="C402" s="105"/>
      <c r="D402" s="106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</row>
    <row r="403" spans="1:36" ht="9.75" customHeight="1" x14ac:dyDescent="0.2">
      <c r="A403" s="105"/>
      <c r="B403" s="110"/>
      <c r="C403" s="105"/>
      <c r="D403" s="106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  <c r="AB403" s="105"/>
      <c r="AC403" s="105"/>
      <c r="AD403" s="105"/>
      <c r="AE403" s="105"/>
      <c r="AF403" s="105"/>
      <c r="AG403" s="105"/>
      <c r="AH403" s="105"/>
      <c r="AI403" s="105"/>
      <c r="AJ403" s="105"/>
    </row>
    <row r="404" spans="1:36" ht="9.75" customHeight="1" x14ac:dyDescent="0.2">
      <c r="A404" s="105"/>
      <c r="B404" s="110"/>
      <c r="C404" s="105"/>
      <c r="D404" s="106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</row>
    <row r="405" spans="1:36" ht="9.75" customHeight="1" x14ac:dyDescent="0.2">
      <c r="A405" s="105"/>
      <c r="B405" s="110"/>
      <c r="C405" s="105"/>
      <c r="D405" s="106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</row>
    <row r="406" spans="1:36" ht="9.75" customHeight="1" x14ac:dyDescent="0.2">
      <c r="A406" s="105"/>
      <c r="B406" s="110"/>
      <c r="C406" s="105"/>
      <c r="D406" s="106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</row>
    <row r="407" spans="1:36" ht="9.75" customHeight="1" x14ac:dyDescent="0.2">
      <c r="A407" s="105"/>
      <c r="B407" s="110"/>
      <c r="C407" s="105"/>
      <c r="D407" s="106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</row>
    <row r="408" spans="1:36" ht="9.75" customHeight="1" x14ac:dyDescent="0.2">
      <c r="A408" s="105"/>
      <c r="B408" s="110"/>
      <c r="C408" s="105"/>
      <c r="D408" s="106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  <c r="AB408" s="105"/>
      <c r="AC408" s="105"/>
      <c r="AD408" s="105"/>
      <c r="AE408" s="105"/>
      <c r="AF408" s="105"/>
      <c r="AG408" s="105"/>
      <c r="AH408" s="105"/>
      <c r="AI408" s="105"/>
      <c r="AJ408" s="105"/>
    </row>
    <row r="409" spans="1:36" ht="9.75" customHeight="1" x14ac:dyDescent="0.2">
      <c r="A409" s="105"/>
      <c r="B409" s="110"/>
      <c r="C409" s="105"/>
      <c r="D409" s="106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</row>
    <row r="410" spans="1:36" ht="9.75" customHeight="1" x14ac:dyDescent="0.2">
      <c r="A410" s="105"/>
      <c r="B410" s="110"/>
      <c r="C410" s="105"/>
      <c r="D410" s="106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  <c r="AB410" s="105"/>
      <c r="AC410" s="105"/>
      <c r="AD410" s="105"/>
      <c r="AE410" s="105"/>
      <c r="AF410" s="105"/>
      <c r="AG410" s="105"/>
      <c r="AH410" s="105"/>
      <c r="AI410" s="105"/>
      <c r="AJ410" s="105"/>
    </row>
    <row r="411" spans="1:36" ht="9.75" customHeight="1" x14ac:dyDescent="0.2">
      <c r="A411" s="105"/>
      <c r="B411" s="110"/>
      <c r="C411" s="105"/>
      <c r="D411" s="106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  <c r="AC411" s="105"/>
      <c r="AD411" s="105"/>
      <c r="AE411" s="105"/>
      <c r="AF411" s="105"/>
      <c r="AG411" s="105"/>
      <c r="AH411" s="105"/>
      <c r="AI411" s="105"/>
      <c r="AJ411" s="105"/>
    </row>
    <row r="412" spans="1:36" ht="9.75" customHeight="1" x14ac:dyDescent="0.2">
      <c r="A412" s="105"/>
      <c r="B412" s="110"/>
      <c r="C412" s="105"/>
      <c r="D412" s="106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</row>
    <row r="413" spans="1:36" ht="9.75" customHeight="1" x14ac:dyDescent="0.2">
      <c r="A413" s="105"/>
      <c r="B413" s="110"/>
      <c r="C413" s="105"/>
      <c r="D413" s="106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05"/>
      <c r="AH413" s="105"/>
      <c r="AI413" s="105"/>
      <c r="AJ413" s="105"/>
    </row>
    <row r="414" spans="1:36" ht="9.75" customHeight="1" x14ac:dyDescent="0.2">
      <c r="A414" s="105"/>
      <c r="B414" s="110"/>
      <c r="C414" s="105"/>
      <c r="D414" s="106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  <c r="AB414" s="105"/>
      <c r="AC414" s="105"/>
      <c r="AD414" s="105"/>
      <c r="AE414" s="105"/>
      <c r="AF414" s="105"/>
      <c r="AG414" s="105"/>
      <c r="AH414" s="105"/>
      <c r="AI414" s="105"/>
      <c r="AJ414" s="105"/>
    </row>
    <row r="415" spans="1:36" ht="9.75" customHeight="1" x14ac:dyDescent="0.2">
      <c r="A415" s="105"/>
      <c r="B415" s="110"/>
      <c r="C415" s="105"/>
      <c r="D415" s="106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  <c r="AB415" s="105"/>
      <c r="AC415" s="105"/>
      <c r="AD415" s="105"/>
      <c r="AE415" s="105"/>
      <c r="AF415" s="105"/>
      <c r="AG415" s="105"/>
      <c r="AH415" s="105"/>
      <c r="AI415" s="105"/>
      <c r="AJ415" s="105"/>
    </row>
    <row r="416" spans="1:36" ht="9.75" customHeight="1" x14ac:dyDescent="0.2">
      <c r="A416" s="105"/>
      <c r="B416" s="110"/>
      <c r="C416" s="105"/>
      <c r="D416" s="106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  <c r="AB416" s="105"/>
      <c r="AC416" s="105"/>
      <c r="AD416" s="105"/>
      <c r="AE416" s="105"/>
      <c r="AF416" s="105"/>
      <c r="AG416" s="105"/>
      <c r="AH416" s="105"/>
      <c r="AI416" s="105"/>
      <c r="AJ416" s="105"/>
    </row>
    <row r="417" spans="1:36" ht="9.75" customHeight="1" x14ac:dyDescent="0.2">
      <c r="A417" s="105"/>
      <c r="B417" s="110"/>
      <c r="C417" s="105"/>
      <c r="D417" s="106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  <c r="AB417" s="105"/>
      <c r="AC417" s="105"/>
      <c r="AD417" s="105"/>
      <c r="AE417" s="105"/>
      <c r="AF417" s="105"/>
      <c r="AG417" s="105"/>
      <c r="AH417" s="105"/>
      <c r="AI417" s="105"/>
      <c r="AJ417" s="105"/>
    </row>
    <row r="418" spans="1:36" ht="9.75" customHeight="1" x14ac:dyDescent="0.2">
      <c r="A418" s="105"/>
      <c r="B418" s="110"/>
      <c r="C418" s="105"/>
      <c r="D418" s="106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  <c r="AC418" s="105"/>
      <c r="AD418" s="105"/>
      <c r="AE418" s="105"/>
      <c r="AF418" s="105"/>
      <c r="AG418" s="105"/>
      <c r="AH418" s="105"/>
      <c r="AI418" s="105"/>
      <c r="AJ418" s="105"/>
    </row>
    <row r="419" spans="1:36" ht="9.75" customHeight="1" x14ac:dyDescent="0.2">
      <c r="A419" s="105"/>
      <c r="B419" s="110"/>
      <c r="C419" s="105"/>
      <c r="D419" s="106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  <c r="AB419" s="105"/>
      <c r="AC419" s="105"/>
      <c r="AD419" s="105"/>
      <c r="AE419" s="105"/>
      <c r="AF419" s="105"/>
      <c r="AG419" s="105"/>
      <c r="AH419" s="105"/>
      <c r="AI419" s="105"/>
      <c r="AJ419" s="105"/>
    </row>
    <row r="420" spans="1:36" ht="9.75" customHeight="1" x14ac:dyDescent="0.2">
      <c r="A420" s="105"/>
      <c r="B420" s="110"/>
      <c r="C420" s="105"/>
      <c r="D420" s="106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</row>
    <row r="421" spans="1:36" ht="9.75" customHeight="1" x14ac:dyDescent="0.2">
      <c r="A421" s="105"/>
      <c r="B421" s="110"/>
      <c r="C421" s="105"/>
      <c r="D421" s="106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  <c r="AB421" s="105"/>
      <c r="AC421" s="105"/>
      <c r="AD421" s="105"/>
      <c r="AE421" s="105"/>
      <c r="AF421" s="105"/>
      <c r="AG421" s="105"/>
      <c r="AH421" s="105"/>
      <c r="AI421" s="105"/>
      <c r="AJ421" s="105"/>
    </row>
    <row r="422" spans="1:36" ht="9.75" customHeight="1" x14ac:dyDescent="0.2">
      <c r="A422" s="105"/>
      <c r="B422" s="110"/>
      <c r="C422" s="105"/>
      <c r="D422" s="106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  <c r="AB422" s="105"/>
      <c r="AC422" s="105"/>
      <c r="AD422" s="105"/>
      <c r="AE422" s="105"/>
      <c r="AF422" s="105"/>
      <c r="AG422" s="105"/>
      <c r="AH422" s="105"/>
      <c r="AI422" s="105"/>
      <c r="AJ422" s="105"/>
    </row>
    <row r="423" spans="1:36" ht="9.75" customHeight="1" x14ac:dyDescent="0.2">
      <c r="A423" s="105"/>
      <c r="B423" s="110"/>
      <c r="C423" s="105"/>
      <c r="D423" s="106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  <c r="AB423" s="105"/>
      <c r="AC423" s="105"/>
      <c r="AD423" s="105"/>
      <c r="AE423" s="105"/>
      <c r="AF423" s="105"/>
      <c r="AG423" s="105"/>
      <c r="AH423" s="105"/>
      <c r="AI423" s="105"/>
      <c r="AJ423" s="105"/>
    </row>
    <row r="424" spans="1:36" ht="9.75" customHeight="1" x14ac:dyDescent="0.2">
      <c r="A424" s="105"/>
      <c r="B424" s="110"/>
      <c r="C424" s="105"/>
      <c r="D424" s="106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  <c r="AB424" s="105"/>
      <c r="AC424" s="105"/>
      <c r="AD424" s="105"/>
      <c r="AE424" s="105"/>
      <c r="AF424" s="105"/>
      <c r="AG424" s="105"/>
      <c r="AH424" s="105"/>
      <c r="AI424" s="105"/>
      <c r="AJ424" s="105"/>
    </row>
    <row r="425" spans="1:36" ht="9.75" customHeight="1" x14ac:dyDescent="0.2">
      <c r="A425" s="105"/>
      <c r="B425" s="110"/>
      <c r="C425" s="105"/>
      <c r="D425" s="106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  <c r="AB425" s="105"/>
      <c r="AC425" s="105"/>
      <c r="AD425" s="105"/>
      <c r="AE425" s="105"/>
      <c r="AF425" s="105"/>
      <c r="AG425" s="105"/>
      <c r="AH425" s="105"/>
      <c r="AI425" s="105"/>
      <c r="AJ425" s="105"/>
    </row>
    <row r="426" spans="1:36" ht="9.75" customHeight="1" x14ac:dyDescent="0.2">
      <c r="A426" s="105"/>
      <c r="B426" s="110"/>
      <c r="C426" s="105"/>
      <c r="D426" s="106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  <c r="AB426" s="105"/>
      <c r="AC426" s="105"/>
      <c r="AD426" s="105"/>
      <c r="AE426" s="105"/>
      <c r="AF426" s="105"/>
      <c r="AG426" s="105"/>
      <c r="AH426" s="105"/>
      <c r="AI426" s="105"/>
      <c r="AJ426" s="105"/>
    </row>
    <row r="427" spans="1:36" ht="9.75" customHeight="1" x14ac:dyDescent="0.2">
      <c r="A427" s="105"/>
      <c r="B427" s="110"/>
      <c r="C427" s="105"/>
      <c r="D427" s="106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  <c r="AB427" s="105"/>
      <c r="AC427" s="105"/>
      <c r="AD427" s="105"/>
      <c r="AE427" s="105"/>
      <c r="AF427" s="105"/>
      <c r="AG427" s="105"/>
      <c r="AH427" s="105"/>
      <c r="AI427" s="105"/>
      <c r="AJ427" s="105"/>
    </row>
    <row r="428" spans="1:36" ht="9.75" customHeight="1" x14ac:dyDescent="0.2">
      <c r="A428" s="105"/>
      <c r="B428" s="110"/>
      <c r="C428" s="105"/>
      <c r="D428" s="106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  <c r="AB428" s="105"/>
      <c r="AC428" s="105"/>
      <c r="AD428" s="105"/>
      <c r="AE428" s="105"/>
      <c r="AF428" s="105"/>
      <c r="AG428" s="105"/>
      <c r="AH428" s="105"/>
      <c r="AI428" s="105"/>
      <c r="AJ428" s="105"/>
    </row>
    <row r="429" spans="1:36" ht="9.75" customHeight="1" x14ac:dyDescent="0.2">
      <c r="A429" s="105"/>
      <c r="B429" s="110"/>
      <c r="C429" s="105"/>
      <c r="D429" s="106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  <c r="AB429" s="105"/>
      <c r="AC429" s="105"/>
      <c r="AD429" s="105"/>
      <c r="AE429" s="105"/>
      <c r="AF429" s="105"/>
      <c r="AG429" s="105"/>
      <c r="AH429" s="105"/>
      <c r="AI429" s="105"/>
      <c r="AJ429" s="105"/>
    </row>
    <row r="430" spans="1:36" ht="9.75" customHeight="1" x14ac:dyDescent="0.2">
      <c r="A430" s="105"/>
      <c r="B430" s="110"/>
      <c r="C430" s="105"/>
      <c r="D430" s="106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  <c r="AB430" s="105"/>
      <c r="AC430" s="105"/>
      <c r="AD430" s="105"/>
      <c r="AE430" s="105"/>
      <c r="AF430" s="105"/>
      <c r="AG430" s="105"/>
      <c r="AH430" s="105"/>
      <c r="AI430" s="105"/>
      <c r="AJ430" s="105"/>
    </row>
    <row r="431" spans="1:36" ht="9.75" customHeight="1" x14ac:dyDescent="0.2">
      <c r="A431" s="105"/>
      <c r="B431" s="110"/>
      <c r="C431" s="105"/>
      <c r="D431" s="106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  <c r="AB431" s="105"/>
      <c r="AC431" s="105"/>
      <c r="AD431" s="105"/>
      <c r="AE431" s="105"/>
      <c r="AF431" s="105"/>
      <c r="AG431" s="105"/>
      <c r="AH431" s="105"/>
      <c r="AI431" s="105"/>
      <c r="AJ431" s="105"/>
    </row>
    <row r="432" spans="1:36" ht="9.75" customHeight="1" x14ac:dyDescent="0.2">
      <c r="A432" s="105"/>
      <c r="B432" s="110"/>
      <c r="C432" s="105"/>
      <c r="D432" s="106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  <c r="AB432" s="105"/>
      <c r="AC432" s="105"/>
      <c r="AD432" s="105"/>
      <c r="AE432" s="105"/>
      <c r="AF432" s="105"/>
      <c r="AG432" s="105"/>
      <c r="AH432" s="105"/>
      <c r="AI432" s="105"/>
      <c r="AJ432" s="105"/>
    </row>
    <row r="433" spans="1:36" ht="9.75" customHeight="1" x14ac:dyDescent="0.2">
      <c r="A433" s="105"/>
      <c r="B433" s="110"/>
      <c r="C433" s="105"/>
      <c r="D433" s="106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  <c r="AB433" s="105"/>
      <c r="AC433" s="105"/>
      <c r="AD433" s="105"/>
      <c r="AE433" s="105"/>
      <c r="AF433" s="105"/>
      <c r="AG433" s="105"/>
      <c r="AH433" s="105"/>
      <c r="AI433" s="105"/>
      <c r="AJ433" s="105"/>
    </row>
    <row r="434" spans="1:36" ht="9.75" customHeight="1" x14ac:dyDescent="0.2">
      <c r="A434" s="105"/>
      <c r="B434" s="110"/>
      <c r="C434" s="105"/>
      <c r="D434" s="106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  <c r="AB434" s="105"/>
      <c r="AC434" s="105"/>
      <c r="AD434" s="105"/>
      <c r="AE434" s="105"/>
      <c r="AF434" s="105"/>
      <c r="AG434" s="105"/>
      <c r="AH434" s="105"/>
      <c r="AI434" s="105"/>
      <c r="AJ434" s="105"/>
    </row>
    <row r="435" spans="1:36" ht="9.75" customHeight="1" x14ac:dyDescent="0.2">
      <c r="A435" s="105"/>
      <c r="B435" s="110"/>
      <c r="C435" s="105"/>
      <c r="D435" s="106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  <c r="AB435" s="105"/>
      <c r="AC435" s="105"/>
      <c r="AD435" s="105"/>
      <c r="AE435" s="105"/>
      <c r="AF435" s="105"/>
      <c r="AG435" s="105"/>
      <c r="AH435" s="105"/>
      <c r="AI435" s="105"/>
      <c r="AJ435" s="105"/>
    </row>
    <row r="436" spans="1:36" ht="9.75" customHeight="1" x14ac:dyDescent="0.2">
      <c r="A436" s="105"/>
      <c r="B436" s="110"/>
      <c r="C436" s="105"/>
      <c r="D436" s="106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  <c r="AB436" s="105"/>
      <c r="AC436" s="105"/>
      <c r="AD436" s="105"/>
      <c r="AE436" s="105"/>
      <c r="AF436" s="105"/>
      <c r="AG436" s="105"/>
      <c r="AH436" s="105"/>
      <c r="AI436" s="105"/>
      <c r="AJ436" s="105"/>
    </row>
    <row r="437" spans="1:36" ht="9.75" customHeight="1" x14ac:dyDescent="0.2">
      <c r="A437" s="105"/>
      <c r="B437" s="110"/>
      <c r="C437" s="105"/>
      <c r="D437" s="106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  <c r="AB437" s="105"/>
      <c r="AC437" s="105"/>
      <c r="AD437" s="105"/>
      <c r="AE437" s="105"/>
      <c r="AF437" s="105"/>
      <c r="AG437" s="105"/>
      <c r="AH437" s="105"/>
      <c r="AI437" s="105"/>
      <c r="AJ437" s="105"/>
    </row>
    <row r="438" spans="1:36" ht="9.75" customHeight="1" x14ac:dyDescent="0.2">
      <c r="A438" s="105"/>
      <c r="B438" s="110"/>
      <c r="C438" s="105"/>
      <c r="D438" s="106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  <c r="AB438" s="105"/>
      <c r="AC438" s="105"/>
      <c r="AD438" s="105"/>
      <c r="AE438" s="105"/>
      <c r="AF438" s="105"/>
      <c r="AG438" s="105"/>
      <c r="AH438" s="105"/>
      <c r="AI438" s="105"/>
      <c r="AJ438" s="105"/>
    </row>
    <row r="439" spans="1:36" ht="9.75" customHeight="1" x14ac:dyDescent="0.2">
      <c r="A439" s="105"/>
      <c r="B439" s="110"/>
      <c r="C439" s="105"/>
      <c r="D439" s="106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  <c r="AB439" s="105"/>
      <c r="AC439" s="105"/>
      <c r="AD439" s="105"/>
      <c r="AE439" s="105"/>
      <c r="AF439" s="105"/>
      <c r="AG439" s="105"/>
      <c r="AH439" s="105"/>
      <c r="AI439" s="105"/>
      <c r="AJ439" s="105"/>
    </row>
    <row r="440" spans="1:36" ht="9.75" customHeight="1" x14ac:dyDescent="0.2">
      <c r="A440" s="105"/>
      <c r="B440" s="110"/>
      <c r="C440" s="105"/>
      <c r="D440" s="106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  <c r="AB440" s="105"/>
      <c r="AC440" s="105"/>
      <c r="AD440" s="105"/>
      <c r="AE440" s="105"/>
      <c r="AF440" s="105"/>
      <c r="AG440" s="105"/>
      <c r="AH440" s="105"/>
      <c r="AI440" s="105"/>
      <c r="AJ440" s="105"/>
    </row>
    <row r="441" spans="1:36" ht="9.75" customHeight="1" x14ac:dyDescent="0.2">
      <c r="A441" s="105"/>
      <c r="B441" s="110"/>
      <c r="C441" s="105"/>
      <c r="D441" s="106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  <c r="AB441" s="105"/>
      <c r="AC441" s="105"/>
      <c r="AD441" s="105"/>
      <c r="AE441" s="105"/>
      <c r="AF441" s="105"/>
      <c r="AG441" s="105"/>
      <c r="AH441" s="105"/>
      <c r="AI441" s="105"/>
      <c r="AJ441" s="105"/>
    </row>
    <row r="442" spans="1:36" ht="9.75" customHeight="1" x14ac:dyDescent="0.2">
      <c r="A442" s="105"/>
      <c r="B442" s="110"/>
      <c r="C442" s="105"/>
      <c r="D442" s="106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  <c r="AB442" s="105"/>
      <c r="AC442" s="105"/>
      <c r="AD442" s="105"/>
      <c r="AE442" s="105"/>
      <c r="AF442" s="105"/>
      <c r="AG442" s="105"/>
      <c r="AH442" s="105"/>
      <c r="AI442" s="105"/>
      <c r="AJ442" s="105"/>
    </row>
    <row r="443" spans="1:36" ht="9.75" customHeight="1" x14ac:dyDescent="0.2">
      <c r="A443" s="105"/>
      <c r="B443" s="110"/>
      <c r="C443" s="105"/>
      <c r="D443" s="106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  <c r="AB443" s="105"/>
      <c r="AC443" s="105"/>
      <c r="AD443" s="105"/>
      <c r="AE443" s="105"/>
      <c r="AF443" s="105"/>
      <c r="AG443" s="105"/>
      <c r="AH443" s="105"/>
      <c r="AI443" s="105"/>
      <c r="AJ443" s="105"/>
    </row>
    <row r="444" spans="1:36" ht="9.75" customHeight="1" x14ac:dyDescent="0.2">
      <c r="A444" s="105"/>
      <c r="B444" s="110"/>
      <c r="C444" s="105"/>
      <c r="D444" s="106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  <c r="AB444" s="105"/>
      <c r="AC444" s="105"/>
      <c r="AD444" s="105"/>
      <c r="AE444" s="105"/>
      <c r="AF444" s="105"/>
      <c r="AG444" s="105"/>
      <c r="AH444" s="105"/>
      <c r="AI444" s="105"/>
      <c r="AJ444" s="105"/>
    </row>
    <row r="445" spans="1:36" ht="9.75" customHeight="1" x14ac:dyDescent="0.2">
      <c r="A445" s="105"/>
      <c r="B445" s="110"/>
      <c r="C445" s="105"/>
      <c r="D445" s="106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5"/>
      <c r="AJ445" s="105"/>
    </row>
    <row r="446" spans="1:36" ht="9.75" customHeight="1" x14ac:dyDescent="0.2">
      <c r="A446" s="105"/>
      <c r="B446" s="110"/>
      <c r="C446" s="105"/>
      <c r="D446" s="106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  <c r="AC446" s="105"/>
      <c r="AD446" s="105"/>
      <c r="AE446" s="105"/>
      <c r="AF446" s="105"/>
      <c r="AG446" s="105"/>
      <c r="AH446" s="105"/>
      <c r="AI446" s="105"/>
      <c r="AJ446" s="105"/>
    </row>
    <row r="447" spans="1:36" ht="9.75" customHeight="1" x14ac:dyDescent="0.2">
      <c r="A447" s="105"/>
      <c r="B447" s="110"/>
      <c r="C447" s="105"/>
      <c r="D447" s="106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  <c r="AB447" s="105"/>
      <c r="AC447" s="105"/>
      <c r="AD447" s="105"/>
      <c r="AE447" s="105"/>
      <c r="AF447" s="105"/>
      <c r="AG447" s="105"/>
      <c r="AH447" s="105"/>
      <c r="AI447" s="105"/>
      <c r="AJ447" s="105"/>
    </row>
    <row r="448" spans="1:36" ht="9.75" customHeight="1" x14ac:dyDescent="0.2">
      <c r="A448" s="105"/>
      <c r="B448" s="110"/>
      <c r="C448" s="105"/>
      <c r="D448" s="106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  <c r="AB448" s="105"/>
      <c r="AC448" s="105"/>
      <c r="AD448" s="105"/>
      <c r="AE448" s="105"/>
      <c r="AF448" s="105"/>
      <c r="AG448" s="105"/>
      <c r="AH448" s="105"/>
      <c r="AI448" s="105"/>
      <c r="AJ448" s="105"/>
    </row>
    <row r="449" spans="1:36" ht="9.75" customHeight="1" x14ac:dyDescent="0.2">
      <c r="A449" s="105"/>
      <c r="B449" s="110"/>
      <c r="C449" s="105"/>
      <c r="D449" s="106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  <c r="AB449" s="105"/>
      <c r="AC449" s="105"/>
      <c r="AD449" s="105"/>
      <c r="AE449" s="105"/>
      <c r="AF449" s="105"/>
      <c r="AG449" s="105"/>
      <c r="AH449" s="105"/>
      <c r="AI449" s="105"/>
      <c r="AJ449" s="105"/>
    </row>
    <row r="450" spans="1:36" ht="9.75" customHeight="1" x14ac:dyDescent="0.2">
      <c r="A450" s="105"/>
      <c r="B450" s="110"/>
      <c r="C450" s="105"/>
      <c r="D450" s="106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  <c r="AB450" s="105"/>
      <c r="AC450" s="105"/>
      <c r="AD450" s="105"/>
      <c r="AE450" s="105"/>
      <c r="AF450" s="105"/>
      <c r="AG450" s="105"/>
      <c r="AH450" s="105"/>
      <c r="AI450" s="105"/>
      <c r="AJ450" s="105"/>
    </row>
    <row r="451" spans="1:36" ht="9.75" customHeight="1" x14ac:dyDescent="0.2">
      <c r="A451" s="105"/>
      <c r="B451" s="110"/>
      <c r="C451" s="105"/>
      <c r="D451" s="106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  <c r="AB451" s="105"/>
      <c r="AC451" s="105"/>
      <c r="AD451" s="105"/>
      <c r="AE451" s="105"/>
      <c r="AF451" s="105"/>
      <c r="AG451" s="105"/>
      <c r="AH451" s="105"/>
      <c r="AI451" s="105"/>
      <c r="AJ451" s="105"/>
    </row>
    <row r="452" spans="1:36" ht="9.75" customHeight="1" x14ac:dyDescent="0.2">
      <c r="A452" s="105"/>
      <c r="B452" s="110"/>
      <c r="C452" s="105"/>
      <c r="D452" s="106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  <c r="AB452" s="105"/>
      <c r="AC452" s="105"/>
      <c r="AD452" s="105"/>
      <c r="AE452" s="105"/>
      <c r="AF452" s="105"/>
      <c r="AG452" s="105"/>
      <c r="AH452" s="105"/>
      <c r="AI452" s="105"/>
      <c r="AJ452" s="105"/>
    </row>
    <row r="453" spans="1:36" ht="9.75" customHeight="1" x14ac:dyDescent="0.2">
      <c r="A453" s="105"/>
      <c r="B453" s="110"/>
      <c r="C453" s="105"/>
      <c r="D453" s="106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  <c r="AB453" s="105"/>
      <c r="AC453" s="105"/>
      <c r="AD453" s="105"/>
      <c r="AE453" s="105"/>
      <c r="AF453" s="105"/>
      <c r="AG453" s="105"/>
      <c r="AH453" s="105"/>
      <c r="AI453" s="105"/>
      <c r="AJ453" s="105"/>
    </row>
    <row r="454" spans="1:36" ht="9.75" customHeight="1" x14ac:dyDescent="0.2">
      <c r="A454" s="105"/>
      <c r="B454" s="110"/>
      <c r="C454" s="105"/>
      <c r="D454" s="106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  <c r="AB454" s="105"/>
      <c r="AC454" s="105"/>
      <c r="AD454" s="105"/>
      <c r="AE454" s="105"/>
      <c r="AF454" s="105"/>
      <c r="AG454" s="105"/>
      <c r="AH454" s="105"/>
      <c r="AI454" s="105"/>
      <c r="AJ454" s="105"/>
    </row>
    <row r="455" spans="1:36" ht="9.75" customHeight="1" x14ac:dyDescent="0.2">
      <c r="A455" s="105"/>
      <c r="B455" s="110"/>
      <c r="C455" s="105"/>
      <c r="D455" s="106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05"/>
      <c r="AE455" s="105"/>
      <c r="AF455" s="105"/>
      <c r="AG455" s="105"/>
      <c r="AH455" s="105"/>
      <c r="AI455" s="105"/>
      <c r="AJ455" s="105"/>
    </row>
    <row r="456" spans="1:36" ht="9.75" customHeight="1" x14ac:dyDescent="0.2">
      <c r="A456" s="105"/>
      <c r="B456" s="110"/>
      <c r="C456" s="105"/>
      <c r="D456" s="106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  <c r="AC456" s="105"/>
      <c r="AD456" s="105"/>
      <c r="AE456" s="105"/>
      <c r="AF456" s="105"/>
      <c r="AG456" s="105"/>
      <c r="AH456" s="105"/>
      <c r="AI456" s="105"/>
      <c r="AJ456" s="105"/>
    </row>
    <row r="457" spans="1:36" ht="9.75" customHeight="1" x14ac:dyDescent="0.2">
      <c r="A457" s="105"/>
      <c r="B457" s="110"/>
      <c r="C457" s="105"/>
      <c r="D457" s="106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  <c r="AC457" s="105"/>
      <c r="AD457" s="105"/>
      <c r="AE457" s="105"/>
      <c r="AF457" s="105"/>
      <c r="AG457" s="105"/>
      <c r="AH457" s="105"/>
      <c r="AI457" s="105"/>
      <c r="AJ457" s="105"/>
    </row>
    <row r="458" spans="1:36" ht="9.75" customHeight="1" x14ac:dyDescent="0.2">
      <c r="A458" s="105"/>
      <c r="B458" s="110"/>
      <c r="C458" s="105"/>
      <c r="D458" s="106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  <c r="AC458" s="105"/>
      <c r="AD458" s="105"/>
      <c r="AE458" s="105"/>
      <c r="AF458" s="105"/>
      <c r="AG458" s="105"/>
      <c r="AH458" s="105"/>
      <c r="AI458" s="105"/>
      <c r="AJ458" s="105"/>
    </row>
    <row r="459" spans="1:36" ht="9.75" customHeight="1" x14ac:dyDescent="0.2">
      <c r="A459" s="105"/>
      <c r="B459" s="110"/>
      <c r="C459" s="105"/>
      <c r="D459" s="106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  <c r="AC459" s="105"/>
      <c r="AD459" s="105"/>
      <c r="AE459" s="105"/>
      <c r="AF459" s="105"/>
      <c r="AG459" s="105"/>
      <c r="AH459" s="105"/>
      <c r="AI459" s="105"/>
      <c r="AJ459" s="105"/>
    </row>
    <row r="460" spans="1:36" ht="9.75" customHeight="1" x14ac:dyDescent="0.2">
      <c r="A460" s="105"/>
      <c r="B460" s="110"/>
      <c r="C460" s="105"/>
      <c r="D460" s="106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  <c r="AC460" s="105"/>
      <c r="AD460" s="105"/>
      <c r="AE460" s="105"/>
      <c r="AF460" s="105"/>
      <c r="AG460" s="105"/>
      <c r="AH460" s="105"/>
      <c r="AI460" s="105"/>
      <c r="AJ460" s="105"/>
    </row>
    <row r="461" spans="1:36" ht="9.75" customHeight="1" x14ac:dyDescent="0.2">
      <c r="A461" s="105"/>
      <c r="B461" s="110"/>
      <c r="C461" s="105"/>
      <c r="D461" s="106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  <c r="AC461" s="105"/>
      <c r="AD461" s="105"/>
      <c r="AE461" s="105"/>
      <c r="AF461" s="105"/>
      <c r="AG461" s="105"/>
      <c r="AH461" s="105"/>
      <c r="AI461" s="105"/>
      <c r="AJ461" s="105"/>
    </row>
    <row r="462" spans="1:36" ht="9.75" customHeight="1" x14ac:dyDescent="0.2">
      <c r="A462" s="105"/>
      <c r="B462" s="110"/>
      <c r="C462" s="105"/>
      <c r="D462" s="106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  <c r="AC462" s="105"/>
      <c r="AD462" s="105"/>
      <c r="AE462" s="105"/>
      <c r="AF462" s="105"/>
      <c r="AG462" s="105"/>
      <c r="AH462" s="105"/>
      <c r="AI462" s="105"/>
      <c r="AJ462" s="105"/>
    </row>
    <row r="463" spans="1:36" ht="9.75" customHeight="1" x14ac:dyDescent="0.2">
      <c r="A463" s="105"/>
      <c r="B463" s="110"/>
      <c r="C463" s="105"/>
      <c r="D463" s="106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  <c r="AI463" s="105"/>
      <c r="AJ463" s="105"/>
    </row>
    <row r="464" spans="1:36" ht="9.75" customHeight="1" x14ac:dyDescent="0.2">
      <c r="A464" s="105"/>
      <c r="B464" s="110"/>
      <c r="C464" s="105"/>
      <c r="D464" s="106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  <c r="AC464" s="105"/>
      <c r="AD464" s="105"/>
      <c r="AE464" s="105"/>
      <c r="AF464" s="105"/>
      <c r="AG464" s="105"/>
      <c r="AH464" s="105"/>
      <c r="AI464" s="105"/>
      <c r="AJ464" s="105"/>
    </row>
    <row r="465" spans="1:36" ht="9.75" customHeight="1" x14ac:dyDescent="0.2">
      <c r="A465" s="105"/>
      <c r="B465" s="110"/>
      <c r="C465" s="105"/>
      <c r="D465" s="106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  <c r="AC465" s="105"/>
      <c r="AD465" s="105"/>
      <c r="AE465" s="105"/>
      <c r="AF465" s="105"/>
      <c r="AG465" s="105"/>
      <c r="AH465" s="105"/>
      <c r="AI465" s="105"/>
      <c r="AJ465" s="105"/>
    </row>
    <row r="466" spans="1:36" ht="9.75" customHeight="1" x14ac:dyDescent="0.2">
      <c r="A466" s="105"/>
      <c r="B466" s="110"/>
      <c r="C466" s="105"/>
      <c r="D466" s="106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  <c r="AC466" s="105"/>
      <c r="AD466" s="105"/>
      <c r="AE466" s="105"/>
      <c r="AF466" s="105"/>
      <c r="AG466" s="105"/>
      <c r="AH466" s="105"/>
      <c r="AI466" s="105"/>
      <c r="AJ466" s="105"/>
    </row>
    <row r="467" spans="1:36" ht="9.75" customHeight="1" x14ac:dyDescent="0.2">
      <c r="A467" s="105"/>
      <c r="B467" s="110"/>
      <c r="C467" s="105"/>
      <c r="D467" s="106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  <c r="AC467" s="105"/>
      <c r="AD467" s="105"/>
      <c r="AE467" s="105"/>
      <c r="AF467" s="105"/>
      <c r="AG467" s="105"/>
      <c r="AH467" s="105"/>
      <c r="AI467" s="105"/>
      <c r="AJ467" s="105"/>
    </row>
    <row r="468" spans="1:36" ht="9.75" customHeight="1" x14ac:dyDescent="0.2">
      <c r="A468" s="105"/>
      <c r="B468" s="110"/>
      <c r="C468" s="105"/>
      <c r="D468" s="106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  <c r="AC468" s="105"/>
      <c r="AD468" s="105"/>
      <c r="AE468" s="105"/>
      <c r="AF468" s="105"/>
      <c r="AG468" s="105"/>
      <c r="AH468" s="105"/>
      <c r="AI468" s="105"/>
      <c r="AJ468" s="105"/>
    </row>
    <row r="469" spans="1:36" ht="9.75" customHeight="1" x14ac:dyDescent="0.2">
      <c r="A469" s="105"/>
      <c r="B469" s="110"/>
      <c r="C469" s="105"/>
      <c r="D469" s="106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  <c r="AB469" s="105"/>
      <c r="AC469" s="105"/>
      <c r="AD469" s="105"/>
      <c r="AE469" s="105"/>
      <c r="AF469" s="105"/>
      <c r="AG469" s="105"/>
      <c r="AH469" s="105"/>
      <c r="AI469" s="105"/>
      <c r="AJ469" s="105"/>
    </row>
    <row r="470" spans="1:36" ht="9.75" customHeight="1" x14ac:dyDescent="0.2">
      <c r="A470" s="105"/>
      <c r="B470" s="110"/>
      <c r="C470" s="105"/>
      <c r="D470" s="106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  <c r="AB470" s="105"/>
      <c r="AC470" s="105"/>
      <c r="AD470" s="105"/>
      <c r="AE470" s="105"/>
      <c r="AF470" s="105"/>
      <c r="AG470" s="105"/>
      <c r="AH470" s="105"/>
      <c r="AI470" s="105"/>
      <c r="AJ470" s="105"/>
    </row>
    <row r="471" spans="1:36" ht="9.75" customHeight="1" x14ac:dyDescent="0.2">
      <c r="A471" s="105"/>
      <c r="B471" s="110"/>
      <c r="C471" s="105"/>
      <c r="D471" s="106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  <c r="AB471" s="105"/>
      <c r="AC471" s="105"/>
      <c r="AD471" s="105"/>
      <c r="AE471" s="105"/>
      <c r="AF471" s="105"/>
      <c r="AG471" s="105"/>
      <c r="AH471" s="105"/>
      <c r="AI471" s="105"/>
      <c r="AJ471" s="105"/>
    </row>
    <row r="472" spans="1:36" ht="9.75" customHeight="1" x14ac:dyDescent="0.2">
      <c r="A472" s="105"/>
      <c r="B472" s="110"/>
      <c r="C472" s="105"/>
      <c r="D472" s="106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  <c r="AB472" s="105"/>
      <c r="AC472" s="105"/>
      <c r="AD472" s="105"/>
      <c r="AE472" s="105"/>
      <c r="AF472" s="105"/>
      <c r="AG472" s="105"/>
      <c r="AH472" s="105"/>
      <c r="AI472" s="105"/>
      <c r="AJ472" s="105"/>
    </row>
    <row r="473" spans="1:36" ht="9.75" customHeight="1" x14ac:dyDescent="0.2">
      <c r="A473" s="105"/>
      <c r="B473" s="110"/>
      <c r="C473" s="105"/>
      <c r="D473" s="106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  <c r="AB473" s="105"/>
      <c r="AC473" s="105"/>
      <c r="AD473" s="105"/>
      <c r="AE473" s="105"/>
      <c r="AF473" s="105"/>
      <c r="AG473" s="105"/>
      <c r="AH473" s="105"/>
      <c r="AI473" s="105"/>
      <c r="AJ473" s="105"/>
    </row>
    <row r="474" spans="1:36" ht="9.75" customHeight="1" x14ac:dyDescent="0.2">
      <c r="A474" s="105"/>
      <c r="B474" s="110"/>
      <c r="C474" s="105"/>
      <c r="D474" s="106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  <c r="AC474" s="105"/>
      <c r="AD474" s="105"/>
      <c r="AE474" s="105"/>
      <c r="AF474" s="105"/>
      <c r="AG474" s="105"/>
      <c r="AH474" s="105"/>
      <c r="AI474" s="105"/>
      <c r="AJ474" s="105"/>
    </row>
    <row r="475" spans="1:36" ht="9.75" customHeight="1" x14ac:dyDescent="0.2">
      <c r="A475" s="105"/>
      <c r="B475" s="110"/>
      <c r="C475" s="105"/>
      <c r="D475" s="106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  <c r="AB475" s="105"/>
      <c r="AC475" s="105"/>
      <c r="AD475" s="105"/>
      <c r="AE475" s="105"/>
      <c r="AF475" s="105"/>
      <c r="AG475" s="105"/>
      <c r="AH475" s="105"/>
      <c r="AI475" s="105"/>
      <c r="AJ475" s="105"/>
    </row>
    <row r="476" spans="1:36" ht="9.75" customHeight="1" x14ac:dyDescent="0.2">
      <c r="A476" s="105"/>
      <c r="B476" s="110"/>
      <c r="C476" s="105"/>
      <c r="D476" s="106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  <c r="AB476" s="105"/>
      <c r="AC476" s="105"/>
      <c r="AD476" s="105"/>
      <c r="AE476" s="105"/>
      <c r="AF476" s="105"/>
      <c r="AG476" s="105"/>
      <c r="AH476" s="105"/>
      <c r="AI476" s="105"/>
      <c r="AJ476" s="105"/>
    </row>
    <row r="477" spans="1:36" ht="9.75" customHeight="1" x14ac:dyDescent="0.2">
      <c r="A477" s="105"/>
      <c r="B477" s="110"/>
      <c r="C477" s="105"/>
      <c r="D477" s="106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  <c r="AB477" s="105"/>
      <c r="AC477" s="105"/>
      <c r="AD477" s="105"/>
      <c r="AE477" s="105"/>
      <c r="AF477" s="105"/>
      <c r="AG477" s="105"/>
      <c r="AH477" s="105"/>
      <c r="AI477" s="105"/>
      <c r="AJ477" s="105"/>
    </row>
    <row r="478" spans="1:36" ht="9.75" customHeight="1" x14ac:dyDescent="0.2">
      <c r="A478" s="105"/>
      <c r="B478" s="110"/>
      <c r="C478" s="105"/>
      <c r="D478" s="106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  <c r="AB478" s="105"/>
      <c r="AC478" s="105"/>
      <c r="AD478" s="105"/>
      <c r="AE478" s="105"/>
      <c r="AF478" s="105"/>
      <c r="AG478" s="105"/>
      <c r="AH478" s="105"/>
      <c r="AI478" s="105"/>
      <c r="AJ478" s="105"/>
    </row>
    <row r="479" spans="1:36" ht="9.75" customHeight="1" x14ac:dyDescent="0.2">
      <c r="A479" s="105"/>
      <c r="B479" s="110"/>
      <c r="C479" s="105"/>
      <c r="D479" s="106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  <c r="AB479" s="105"/>
      <c r="AC479" s="105"/>
      <c r="AD479" s="105"/>
      <c r="AE479" s="105"/>
      <c r="AF479" s="105"/>
      <c r="AG479" s="105"/>
      <c r="AH479" s="105"/>
      <c r="AI479" s="105"/>
      <c r="AJ479" s="105"/>
    </row>
    <row r="480" spans="1:36" ht="9.75" customHeight="1" x14ac:dyDescent="0.2">
      <c r="A480" s="105"/>
      <c r="B480" s="110"/>
      <c r="C480" s="105"/>
      <c r="D480" s="106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  <c r="AB480" s="105"/>
      <c r="AC480" s="105"/>
      <c r="AD480" s="105"/>
      <c r="AE480" s="105"/>
      <c r="AF480" s="105"/>
      <c r="AG480" s="105"/>
      <c r="AH480" s="105"/>
      <c r="AI480" s="105"/>
      <c r="AJ480" s="105"/>
    </row>
    <row r="481" spans="1:36" ht="9.75" customHeight="1" x14ac:dyDescent="0.2">
      <c r="A481" s="105"/>
      <c r="B481" s="110"/>
      <c r="C481" s="105"/>
      <c r="D481" s="106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  <c r="AB481" s="105"/>
      <c r="AC481" s="105"/>
      <c r="AD481" s="105"/>
      <c r="AE481" s="105"/>
      <c r="AF481" s="105"/>
      <c r="AG481" s="105"/>
      <c r="AH481" s="105"/>
      <c r="AI481" s="105"/>
      <c r="AJ481" s="105"/>
    </row>
    <row r="482" spans="1:36" ht="9.75" customHeight="1" x14ac:dyDescent="0.2">
      <c r="A482" s="105"/>
      <c r="B482" s="110"/>
      <c r="C482" s="105"/>
      <c r="D482" s="106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  <c r="AB482" s="105"/>
      <c r="AC482" s="105"/>
      <c r="AD482" s="105"/>
      <c r="AE482" s="105"/>
      <c r="AF482" s="105"/>
      <c r="AG482" s="105"/>
      <c r="AH482" s="105"/>
      <c r="AI482" s="105"/>
      <c r="AJ482" s="105"/>
    </row>
    <row r="483" spans="1:36" ht="9.75" customHeight="1" x14ac:dyDescent="0.2">
      <c r="A483" s="105"/>
      <c r="B483" s="110"/>
      <c r="C483" s="105"/>
      <c r="D483" s="106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  <c r="AB483" s="105"/>
      <c r="AC483" s="105"/>
      <c r="AD483" s="105"/>
      <c r="AE483" s="105"/>
      <c r="AF483" s="105"/>
      <c r="AG483" s="105"/>
      <c r="AH483" s="105"/>
      <c r="AI483" s="105"/>
      <c r="AJ483" s="105"/>
    </row>
    <row r="484" spans="1:36" ht="9.75" customHeight="1" x14ac:dyDescent="0.2">
      <c r="A484" s="105"/>
      <c r="B484" s="110"/>
      <c r="C484" s="105"/>
      <c r="D484" s="106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  <c r="AB484" s="105"/>
      <c r="AC484" s="105"/>
      <c r="AD484" s="105"/>
      <c r="AE484" s="105"/>
      <c r="AF484" s="105"/>
      <c r="AG484" s="105"/>
      <c r="AH484" s="105"/>
      <c r="AI484" s="105"/>
      <c r="AJ484" s="105"/>
    </row>
    <row r="485" spans="1:36" ht="9.75" customHeight="1" x14ac:dyDescent="0.2">
      <c r="A485" s="105"/>
      <c r="B485" s="110"/>
      <c r="C485" s="105"/>
      <c r="D485" s="106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  <c r="AB485" s="105"/>
      <c r="AC485" s="105"/>
      <c r="AD485" s="105"/>
      <c r="AE485" s="105"/>
      <c r="AF485" s="105"/>
      <c r="AG485" s="105"/>
      <c r="AH485" s="105"/>
      <c r="AI485" s="105"/>
      <c r="AJ485" s="105"/>
    </row>
    <row r="486" spans="1:36" ht="9.75" customHeight="1" x14ac:dyDescent="0.2">
      <c r="A486" s="105"/>
      <c r="B486" s="110"/>
      <c r="C486" s="105"/>
      <c r="D486" s="106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  <c r="AB486" s="105"/>
      <c r="AC486" s="105"/>
      <c r="AD486" s="105"/>
      <c r="AE486" s="105"/>
      <c r="AF486" s="105"/>
      <c r="AG486" s="105"/>
      <c r="AH486" s="105"/>
      <c r="AI486" s="105"/>
      <c r="AJ486" s="105"/>
    </row>
    <row r="487" spans="1:36" ht="9.75" customHeight="1" x14ac:dyDescent="0.2">
      <c r="A487" s="105"/>
      <c r="B487" s="110"/>
      <c r="C487" s="105"/>
      <c r="D487" s="106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  <c r="AB487" s="105"/>
      <c r="AC487" s="105"/>
      <c r="AD487" s="105"/>
      <c r="AE487" s="105"/>
      <c r="AF487" s="105"/>
      <c r="AG487" s="105"/>
      <c r="AH487" s="105"/>
      <c r="AI487" s="105"/>
      <c r="AJ487" s="105"/>
    </row>
    <row r="488" spans="1:36" ht="9.75" customHeight="1" x14ac:dyDescent="0.2">
      <c r="A488" s="105"/>
      <c r="B488" s="110"/>
      <c r="C488" s="105"/>
      <c r="D488" s="106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  <c r="AB488" s="105"/>
      <c r="AC488" s="105"/>
      <c r="AD488" s="105"/>
      <c r="AE488" s="105"/>
      <c r="AF488" s="105"/>
      <c r="AG488" s="105"/>
      <c r="AH488" s="105"/>
      <c r="AI488" s="105"/>
      <c r="AJ488" s="105"/>
    </row>
    <row r="489" spans="1:36" ht="9.75" customHeight="1" x14ac:dyDescent="0.2">
      <c r="A489" s="105"/>
      <c r="B489" s="110"/>
      <c r="C489" s="105"/>
      <c r="D489" s="106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  <c r="AB489" s="105"/>
      <c r="AC489" s="105"/>
      <c r="AD489" s="105"/>
      <c r="AE489" s="105"/>
      <c r="AF489" s="105"/>
      <c r="AG489" s="105"/>
      <c r="AH489" s="105"/>
      <c r="AI489" s="105"/>
      <c r="AJ489" s="105"/>
    </row>
    <row r="490" spans="1:36" ht="9.75" customHeight="1" x14ac:dyDescent="0.2">
      <c r="A490" s="105"/>
      <c r="B490" s="110"/>
      <c r="C490" s="105"/>
      <c r="D490" s="106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  <c r="AB490" s="105"/>
      <c r="AC490" s="105"/>
      <c r="AD490" s="105"/>
      <c r="AE490" s="105"/>
      <c r="AF490" s="105"/>
      <c r="AG490" s="105"/>
      <c r="AH490" s="105"/>
      <c r="AI490" s="105"/>
      <c r="AJ490" s="105"/>
    </row>
    <row r="491" spans="1:36" ht="9.75" customHeight="1" x14ac:dyDescent="0.2">
      <c r="A491" s="105"/>
      <c r="B491" s="110"/>
      <c r="C491" s="105"/>
      <c r="D491" s="106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  <c r="AB491" s="105"/>
      <c r="AC491" s="105"/>
      <c r="AD491" s="105"/>
      <c r="AE491" s="105"/>
      <c r="AF491" s="105"/>
      <c r="AG491" s="105"/>
      <c r="AH491" s="105"/>
      <c r="AI491" s="105"/>
      <c r="AJ491" s="105"/>
    </row>
    <row r="492" spans="1:36" ht="9.75" customHeight="1" x14ac:dyDescent="0.2">
      <c r="A492" s="105"/>
      <c r="B492" s="110"/>
      <c r="C492" s="105"/>
      <c r="D492" s="106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  <c r="AB492" s="105"/>
      <c r="AC492" s="105"/>
      <c r="AD492" s="105"/>
      <c r="AE492" s="105"/>
      <c r="AF492" s="105"/>
      <c r="AG492" s="105"/>
      <c r="AH492" s="105"/>
      <c r="AI492" s="105"/>
      <c r="AJ492" s="105"/>
    </row>
    <row r="493" spans="1:36" ht="9.75" customHeight="1" x14ac:dyDescent="0.2">
      <c r="A493" s="105"/>
      <c r="B493" s="110"/>
      <c r="C493" s="105"/>
      <c r="D493" s="106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  <c r="AB493" s="105"/>
      <c r="AC493" s="105"/>
      <c r="AD493" s="105"/>
      <c r="AE493" s="105"/>
      <c r="AF493" s="105"/>
      <c r="AG493" s="105"/>
      <c r="AH493" s="105"/>
      <c r="AI493" s="105"/>
      <c r="AJ493" s="105"/>
    </row>
    <row r="494" spans="1:36" ht="9.75" customHeight="1" x14ac:dyDescent="0.2">
      <c r="A494" s="105"/>
      <c r="B494" s="110"/>
      <c r="C494" s="105"/>
      <c r="D494" s="106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  <c r="AB494" s="105"/>
      <c r="AC494" s="105"/>
      <c r="AD494" s="105"/>
      <c r="AE494" s="105"/>
      <c r="AF494" s="105"/>
      <c r="AG494" s="105"/>
      <c r="AH494" s="105"/>
      <c r="AI494" s="105"/>
      <c r="AJ494" s="105"/>
    </row>
    <row r="495" spans="1:36" ht="9.75" customHeight="1" x14ac:dyDescent="0.2">
      <c r="A495" s="105"/>
      <c r="B495" s="110"/>
      <c r="C495" s="105"/>
      <c r="D495" s="106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  <c r="AB495" s="105"/>
      <c r="AC495" s="105"/>
      <c r="AD495" s="105"/>
      <c r="AE495" s="105"/>
      <c r="AF495" s="105"/>
      <c r="AG495" s="105"/>
      <c r="AH495" s="105"/>
      <c r="AI495" s="105"/>
      <c r="AJ495" s="105"/>
    </row>
    <row r="496" spans="1:36" ht="9.75" customHeight="1" x14ac:dyDescent="0.2">
      <c r="A496" s="105"/>
      <c r="B496" s="110"/>
      <c r="C496" s="105"/>
      <c r="D496" s="106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  <c r="AB496" s="105"/>
      <c r="AC496" s="105"/>
      <c r="AD496" s="105"/>
      <c r="AE496" s="105"/>
      <c r="AF496" s="105"/>
      <c r="AG496" s="105"/>
      <c r="AH496" s="105"/>
      <c r="AI496" s="105"/>
      <c r="AJ496" s="105"/>
    </row>
    <row r="497" spans="1:36" ht="9.75" customHeight="1" x14ac:dyDescent="0.2">
      <c r="A497" s="105"/>
      <c r="B497" s="110"/>
      <c r="C497" s="105"/>
      <c r="D497" s="106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  <c r="AB497" s="105"/>
      <c r="AC497" s="105"/>
      <c r="AD497" s="105"/>
      <c r="AE497" s="105"/>
      <c r="AF497" s="105"/>
      <c r="AG497" s="105"/>
      <c r="AH497" s="105"/>
      <c r="AI497" s="105"/>
      <c r="AJ497" s="105"/>
    </row>
    <row r="498" spans="1:36" ht="9.75" customHeight="1" x14ac:dyDescent="0.2">
      <c r="A498" s="105"/>
      <c r="B498" s="110"/>
      <c r="C498" s="105"/>
      <c r="D498" s="106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  <c r="AB498" s="105"/>
      <c r="AC498" s="105"/>
      <c r="AD498" s="105"/>
      <c r="AE498" s="105"/>
      <c r="AF498" s="105"/>
      <c r="AG498" s="105"/>
      <c r="AH498" s="105"/>
      <c r="AI498" s="105"/>
      <c r="AJ498" s="105"/>
    </row>
    <row r="499" spans="1:36" ht="9.75" customHeight="1" x14ac:dyDescent="0.2">
      <c r="A499" s="105"/>
      <c r="B499" s="110"/>
      <c r="C499" s="105"/>
      <c r="D499" s="106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  <c r="AB499" s="105"/>
      <c r="AC499" s="105"/>
      <c r="AD499" s="105"/>
      <c r="AE499" s="105"/>
      <c r="AF499" s="105"/>
      <c r="AG499" s="105"/>
      <c r="AH499" s="105"/>
      <c r="AI499" s="105"/>
      <c r="AJ499" s="105"/>
    </row>
    <row r="500" spans="1:36" ht="9.75" customHeight="1" x14ac:dyDescent="0.2">
      <c r="A500" s="105"/>
      <c r="B500" s="110"/>
      <c r="C500" s="105"/>
      <c r="D500" s="106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  <c r="AB500" s="105"/>
      <c r="AC500" s="105"/>
      <c r="AD500" s="105"/>
      <c r="AE500" s="105"/>
      <c r="AF500" s="105"/>
      <c r="AG500" s="105"/>
      <c r="AH500" s="105"/>
      <c r="AI500" s="105"/>
      <c r="AJ500" s="105"/>
    </row>
    <row r="501" spans="1:36" ht="9.75" customHeight="1" x14ac:dyDescent="0.2">
      <c r="A501" s="105"/>
      <c r="B501" s="110"/>
      <c r="C501" s="105"/>
      <c r="D501" s="106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  <c r="AB501" s="105"/>
      <c r="AC501" s="105"/>
      <c r="AD501" s="105"/>
      <c r="AE501" s="105"/>
      <c r="AF501" s="105"/>
      <c r="AG501" s="105"/>
      <c r="AH501" s="105"/>
      <c r="AI501" s="105"/>
      <c r="AJ501" s="105"/>
    </row>
    <row r="502" spans="1:36" ht="9.75" customHeight="1" x14ac:dyDescent="0.2">
      <c r="A502" s="105"/>
      <c r="B502" s="110"/>
      <c r="C502" s="105"/>
      <c r="D502" s="106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  <c r="AB502" s="105"/>
      <c r="AC502" s="105"/>
      <c r="AD502" s="105"/>
      <c r="AE502" s="105"/>
      <c r="AF502" s="105"/>
      <c r="AG502" s="105"/>
      <c r="AH502" s="105"/>
      <c r="AI502" s="105"/>
      <c r="AJ502" s="105"/>
    </row>
    <row r="503" spans="1:36" ht="9.75" customHeight="1" x14ac:dyDescent="0.2">
      <c r="A503" s="105"/>
      <c r="B503" s="110"/>
      <c r="C503" s="105"/>
      <c r="D503" s="106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  <c r="AB503" s="105"/>
      <c r="AC503" s="105"/>
      <c r="AD503" s="105"/>
      <c r="AE503" s="105"/>
      <c r="AF503" s="105"/>
      <c r="AG503" s="105"/>
      <c r="AH503" s="105"/>
      <c r="AI503" s="105"/>
      <c r="AJ503" s="105"/>
    </row>
    <row r="504" spans="1:36" ht="9.75" customHeight="1" x14ac:dyDescent="0.2">
      <c r="A504" s="105"/>
      <c r="B504" s="110"/>
      <c r="C504" s="105"/>
      <c r="D504" s="106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  <c r="AB504" s="105"/>
      <c r="AC504" s="105"/>
      <c r="AD504" s="105"/>
      <c r="AE504" s="105"/>
      <c r="AF504" s="105"/>
      <c r="AG504" s="105"/>
      <c r="AH504" s="105"/>
      <c r="AI504" s="105"/>
      <c r="AJ504" s="105"/>
    </row>
    <row r="505" spans="1:36" ht="9.75" customHeight="1" x14ac:dyDescent="0.2">
      <c r="A505" s="105"/>
      <c r="B505" s="110"/>
      <c r="C505" s="105"/>
      <c r="D505" s="106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  <c r="AB505" s="105"/>
      <c r="AC505" s="105"/>
      <c r="AD505" s="105"/>
      <c r="AE505" s="105"/>
      <c r="AF505" s="105"/>
      <c r="AG505" s="105"/>
      <c r="AH505" s="105"/>
      <c r="AI505" s="105"/>
      <c r="AJ505" s="105"/>
    </row>
    <row r="506" spans="1:36" ht="9.75" customHeight="1" x14ac:dyDescent="0.2">
      <c r="A506" s="105"/>
      <c r="B506" s="110"/>
      <c r="C506" s="105"/>
      <c r="D506" s="106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  <c r="AB506" s="105"/>
      <c r="AC506" s="105"/>
      <c r="AD506" s="105"/>
      <c r="AE506" s="105"/>
      <c r="AF506" s="105"/>
      <c r="AG506" s="105"/>
      <c r="AH506" s="105"/>
      <c r="AI506" s="105"/>
      <c r="AJ506" s="105"/>
    </row>
    <row r="507" spans="1:36" ht="9.75" customHeight="1" x14ac:dyDescent="0.2">
      <c r="A507" s="105"/>
      <c r="B507" s="110"/>
      <c r="C507" s="105"/>
      <c r="D507" s="106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  <c r="AB507" s="105"/>
      <c r="AC507" s="105"/>
      <c r="AD507" s="105"/>
      <c r="AE507" s="105"/>
      <c r="AF507" s="105"/>
      <c r="AG507" s="105"/>
      <c r="AH507" s="105"/>
      <c r="AI507" s="105"/>
      <c r="AJ507" s="105"/>
    </row>
    <row r="508" spans="1:36" ht="9.75" customHeight="1" x14ac:dyDescent="0.2">
      <c r="A508" s="105"/>
      <c r="B508" s="110"/>
      <c r="C508" s="105"/>
      <c r="D508" s="106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  <c r="AB508" s="105"/>
      <c r="AC508" s="105"/>
      <c r="AD508" s="105"/>
      <c r="AE508" s="105"/>
      <c r="AF508" s="105"/>
      <c r="AG508" s="105"/>
      <c r="AH508" s="105"/>
      <c r="AI508" s="105"/>
      <c r="AJ508" s="105"/>
    </row>
    <row r="509" spans="1:36" ht="9.75" customHeight="1" x14ac:dyDescent="0.2">
      <c r="A509" s="105"/>
      <c r="B509" s="110"/>
      <c r="C509" s="105"/>
      <c r="D509" s="106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  <c r="AB509" s="105"/>
      <c r="AC509" s="105"/>
      <c r="AD509" s="105"/>
      <c r="AE509" s="105"/>
      <c r="AF509" s="105"/>
      <c r="AG509" s="105"/>
      <c r="AH509" s="105"/>
      <c r="AI509" s="105"/>
      <c r="AJ509" s="105"/>
    </row>
    <row r="510" spans="1:36" ht="9.75" customHeight="1" x14ac:dyDescent="0.2">
      <c r="A510" s="105"/>
      <c r="B510" s="110"/>
      <c r="C510" s="105"/>
      <c r="D510" s="106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  <c r="AB510" s="105"/>
      <c r="AC510" s="105"/>
      <c r="AD510" s="105"/>
      <c r="AE510" s="105"/>
      <c r="AF510" s="105"/>
      <c r="AG510" s="105"/>
      <c r="AH510" s="105"/>
      <c r="AI510" s="105"/>
      <c r="AJ510" s="105"/>
    </row>
    <row r="511" spans="1:36" ht="9.75" customHeight="1" x14ac:dyDescent="0.2">
      <c r="A511" s="105"/>
      <c r="B511" s="110"/>
      <c r="C511" s="105"/>
      <c r="D511" s="106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  <c r="AB511" s="105"/>
      <c r="AC511" s="105"/>
      <c r="AD511" s="105"/>
      <c r="AE511" s="105"/>
      <c r="AF511" s="105"/>
      <c r="AG511" s="105"/>
      <c r="AH511" s="105"/>
      <c r="AI511" s="105"/>
      <c r="AJ511" s="105"/>
    </row>
    <row r="512" spans="1:36" ht="9.75" customHeight="1" x14ac:dyDescent="0.2">
      <c r="A512" s="105"/>
      <c r="B512" s="110"/>
      <c r="C512" s="105"/>
      <c r="D512" s="106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  <c r="AB512" s="105"/>
      <c r="AC512" s="105"/>
      <c r="AD512" s="105"/>
      <c r="AE512" s="105"/>
      <c r="AF512" s="105"/>
      <c r="AG512" s="105"/>
      <c r="AH512" s="105"/>
      <c r="AI512" s="105"/>
      <c r="AJ512" s="105"/>
    </row>
    <row r="513" spans="1:36" ht="9.75" customHeight="1" x14ac:dyDescent="0.2">
      <c r="A513" s="105"/>
      <c r="B513" s="110"/>
      <c r="C513" s="105"/>
      <c r="D513" s="106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  <c r="AB513" s="105"/>
      <c r="AC513" s="105"/>
      <c r="AD513" s="105"/>
      <c r="AE513" s="105"/>
      <c r="AF513" s="105"/>
      <c r="AG513" s="105"/>
      <c r="AH513" s="105"/>
      <c r="AI513" s="105"/>
      <c r="AJ513" s="105"/>
    </row>
    <row r="514" spans="1:36" ht="9.75" customHeight="1" x14ac:dyDescent="0.2">
      <c r="A514" s="105"/>
      <c r="B514" s="110"/>
      <c r="C514" s="105"/>
      <c r="D514" s="106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  <c r="AB514" s="105"/>
      <c r="AC514" s="105"/>
      <c r="AD514" s="105"/>
      <c r="AE514" s="105"/>
      <c r="AF514" s="105"/>
      <c r="AG514" s="105"/>
      <c r="AH514" s="105"/>
      <c r="AI514" s="105"/>
      <c r="AJ514" s="105"/>
    </row>
    <row r="515" spans="1:36" ht="9.75" customHeight="1" x14ac:dyDescent="0.2">
      <c r="A515" s="105"/>
      <c r="B515" s="110"/>
      <c r="C515" s="105"/>
      <c r="D515" s="106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  <c r="AB515" s="105"/>
      <c r="AC515" s="105"/>
      <c r="AD515" s="105"/>
      <c r="AE515" s="105"/>
      <c r="AF515" s="105"/>
      <c r="AG515" s="105"/>
      <c r="AH515" s="105"/>
      <c r="AI515" s="105"/>
      <c r="AJ515" s="105"/>
    </row>
    <row r="516" spans="1:36" ht="9.75" customHeight="1" x14ac:dyDescent="0.2">
      <c r="A516" s="105"/>
      <c r="B516" s="110"/>
      <c r="C516" s="105"/>
      <c r="D516" s="106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  <c r="AB516" s="105"/>
      <c r="AC516" s="105"/>
      <c r="AD516" s="105"/>
      <c r="AE516" s="105"/>
      <c r="AF516" s="105"/>
      <c r="AG516" s="105"/>
      <c r="AH516" s="105"/>
      <c r="AI516" s="105"/>
      <c r="AJ516" s="105"/>
    </row>
    <row r="517" spans="1:36" ht="9.75" customHeight="1" x14ac:dyDescent="0.2">
      <c r="A517" s="105"/>
      <c r="B517" s="110"/>
      <c r="C517" s="105"/>
      <c r="D517" s="106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  <c r="AB517" s="105"/>
      <c r="AC517" s="105"/>
      <c r="AD517" s="105"/>
      <c r="AE517" s="105"/>
      <c r="AF517" s="105"/>
      <c r="AG517" s="105"/>
      <c r="AH517" s="105"/>
      <c r="AI517" s="105"/>
      <c r="AJ517" s="105"/>
    </row>
    <row r="518" spans="1:36" ht="9.75" customHeight="1" x14ac:dyDescent="0.2">
      <c r="A518" s="105"/>
      <c r="B518" s="110"/>
      <c r="C518" s="105"/>
      <c r="D518" s="106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  <c r="AB518" s="105"/>
      <c r="AC518" s="105"/>
      <c r="AD518" s="105"/>
      <c r="AE518" s="105"/>
      <c r="AF518" s="105"/>
      <c r="AG518" s="105"/>
      <c r="AH518" s="105"/>
      <c r="AI518" s="105"/>
      <c r="AJ518" s="105"/>
    </row>
    <row r="519" spans="1:36" ht="9.75" customHeight="1" x14ac:dyDescent="0.2">
      <c r="A519" s="105"/>
      <c r="B519" s="110"/>
      <c r="C519" s="105"/>
      <c r="D519" s="106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  <c r="AB519" s="105"/>
      <c r="AC519" s="105"/>
      <c r="AD519" s="105"/>
      <c r="AE519" s="105"/>
      <c r="AF519" s="105"/>
      <c r="AG519" s="105"/>
      <c r="AH519" s="105"/>
      <c r="AI519" s="105"/>
      <c r="AJ519" s="105"/>
    </row>
    <row r="520" spans="1:36" ht="9.75" customHeight="1" x14ac:dyDescent="0.2">
      <c r="A520" s="105"/>
      <c r="B520" s="110"/>
      <c r="C520" s="105"/>
      <c r="D520" s="106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  <c r="AB520" s="105"/>
      <c r="AC520" s="105"/>
      <c r="AD520" s="105"/>
      <c r="AE520" s="105"/>
      <c r="AF520" s="105"/>
      <c r="AG520" s="105"/>
      <c r="AH520" s="105"/>
      <c r="AI520" s="105"/>
      <c r="AJ520" s="105"/>
    </row>
    <row r="521" spans="1:36" ht="9.75" customHeight="1" x14ac:dyDescent="0.2">
      <c r="A521" s="105"/>
      <c r="B521" s="110"/>
      <c r="C521" s="105"/>
      <c r="D521" s="106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  <c r="AB521" s="105"/>
      <c r="AC521" s="105"/>
      <c r="AD521" s="105"/>
      <c r="AE521" s="105"/>
      <c r="AF521" s="105"/>
      <c r="AG521" s="105"/>
      <c r="AH521" s="105"/>
      <c r="AI521" s="105"/>
      <c r="AJ521" s="105"/>
    </row>
    <row r="522" spans="1:36" ht="9.75" customHeight="1" x14ac:dyDescent="0.2">
      <c r="A522" s="105"/>
      <c r="B522" s="110"/>
      <c r="C522" s="105"/>
      <c r="D522" s="106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  <c r="AB522" s="105"/>
      <c r="AC522" s="105"/>
      <c r="AD522" s="105"/>
      <c r="AE522" s="105"/>
      <c r="AF522" s="105"/>
      <c r="AG522" s="105"/>
      <c r="AH522" s="105"/>
      <c r="AI522" s="105"/>
      <c r="AJ522" s="105"/>
    </row>
    <row r="523" spans="1:36" ht="9.75" customHeight="1" x14ac:dyDescent="0.2">
      <c r="A523" s="105"/>
      <c r="B523" s="110"/>
      <c r="C523" s="105"/>
      <c r="D523" s="106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  <c r="AB523" s="105"/>
      <c r="AC523" s="105"/>
      <c r="AD523" s="105"/>
      <c r="AE523" s="105"/>
      <c r="AF523" s="105"/>
      <c r="AG523" s="105"/>
      <c r="AH523" s="105"/>
      <c r="AI523" s="105"/>
      <c r="AJ523" s="105"/>
    </row>
    <row r="524" spans="1:36" ht="9.75" customHeight="1" x14ac:dyDescent="0.2">
      <c r="A524" s="105"/>
      <c r="B524" s="110"/>
      <c r="C524" s="105"/>
      <c r="D524" s="106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  <c r="AB524" s="105"/>
      <c r="AC524" s="105"/>
      <c r="AD524" s="105"/>
      <c r="AE524" s="105"/>
      <c r="AF524" s="105"/>
      <c r="AG524" s="105"/>
      <c r="AH524" s="105"/>
      <c r="AI524" s="105"/>
      <c r="AJ524" s="105"/>
    </row>
    <row r="525" spans="1:36" ht="9.75" customHeight="1" x14ac:dyDescent="0.2">
      <c r="A525" s="105"/>
      <c r="B525" s="110"/>
      <c r="C525" s="105"/>
      <c r="D525" s="106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  <c r="AB525" s="105"/>
      <c r="AC525" s="105"/>
      <c r="AD525" s="105"/>
      <c r="AE525" s="105"/>
      <c r="AF525" s="105"/>
      <c r="AG525" s="105"/>
      <c r="AH525" s="105"/>
      <c r="AI525" s="105"/>
      <c r="AJ525" s="105"/>
    </row>
    <row r="526" spans="1:36" ht="9.75" customHeight="1" x14ac:dyDescent="0.2">
      <c r="A526" s="105"/>
      <c r="B526" s="110"/>
      <c r="C526" s="105"/>
      <c r="D526" s="106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  <c r="AB526" s="105"/>
      <c r="AC526" s="105"/>
      <c r="AD526" s="105"/>
      <c r="AE526" s="105"/>
      <c r="AF526" s="105"/>
      <c r="AG526" s="105"/>
      <c r="AH526" s="105"/>
      <c r="AI526" s="105"/>
      <c r="AJ526" s="105"/>
    </row>
    <row r="527" spans="1:36" ht="9.75" customHeight="1" x14ac:dyDescent="0.2">
      <c r="A527" s="105"/>
      <c r="B527" s="110"/>
      <c r="C527" s="105"/>
      <c r="D527" s="106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  <c r="AB527" s="105"/>
      <c r="AC527" s="105"/>
      <c r="AD527" s="105"/>
      <c r="AE527" s="105"/>
      <c r="AF527" s="105"/>
      <c r="AG527" s="105"/>
      <c r="AH527" s="105"/>
      <c r="AI527" s="105"/>
      <c r="AJ527" s="105"/>
    </row>
    <row r="528" spans="1:36" ht="9.75" customHeight="1" x14ac:dyDescent="0.2">
      <c r="A528" s="105"/>
      <c r="B528" s="110"/>
      <c r="C528" s="105"/>
      <c r="D528" s="106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  <c r="AB528" s="105"/>
      <c r="AC528" s="105"/>
      <c r="AD528" s="105"/>
      <c r="AE528" s="105"/>
      <c r="AF528" s="105"/>
      <c r="AG528" s="105"/>
      <c r="AH528" s="105"/>
      <c r="AI528" s="105"/>
      <c r="AJ528" s="105"/>
    </row>
    <row r="529" spans="1:36" ht="9.75" customHeight="1" x14ac:dyDescent="0.2">
      <c r="A529" s="105"/>
      <c r="B529" s="110"/>
      <c r="C529" s="105"/>
      <c r="D529" s="106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  <c r="AB529" s="105"/>
      <c r="AC529" s="105"/>
      <c r="AD529" s="105"/>
      <c r="AE529" s="105"/>
      <c r="AF529" s="105"/>
      <c r="AG529" s="105"/>
      <c r="AH529" s="105"/>
      <c r="AI529" s="105"/>
      <c r="AJ529" s="105"/>
    </row>
    <row r="530" spans="1:36" ht="9.75" customHeight="1" x14ac:dyDescent="0.2">
      <c r="A530" s="105"/>
      <c r="B530" s="110"/>
      <c r="C530" s="105"/>
      <c r="D530" s="106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  <c r="AB530" s="105"/>
      <c r="AC530" s="105"/>
      <c r="AD530" s="105"/>
      <c r="AE530" s="105"/>
      <c r="AF530" s="105"/>
      <c r="AG530" s="105"/>
      <c r="AH530" s="105"/>
      <c r="AI530" s="105"/>
      <c r="AJ530" s="105"/>
    </row>
    <row r="531" spans="1:36" ht="9.75" customHeight="1" x14ac:dyDescent="0.2">
      <c r="A531" s="105"/>
      <c r="B531" s="110"/>
      <c r="C531" s="105"/>
      <c r="D531" s="106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  <c r="AB531" s="105"/>
      <c r="AC531" s="105"/>
      <c r="AD531" s="105"/>
      <c r="AE531" s="105"/>
      <c r="AF531" s="105"/>
      <c r="AG531" s="105"/>
      <c r="AH531" s="105"/>
      <c r="AI531" s="105"/>
      <c r="AJ531" s="105"/>
    </row>
    <row r="532" spans="1:36" ht="9.75" customHeight="1" x14ac:dyDescent="0.2">
      <c r="A532" s="105"/>
      <c r="B532" s="110"/>
      <c r="C532" s="105"/>
      <c r="D532" s="106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  <c r="AB532" s="105"/>
      <c r="AC532" s="105"/>
      <c r="AD532" s="105"/>
      <c r="AE532" s="105"/>
      <c r="AF532" s="105"/>
      <c r="AG532" s="105"/>
      <c r="AH532" s="105"/>
      <c r="AI532" s="105"/>
      <c r="AJ532" s="105"/>
    </row>
    <row r="533" spans="1:36" ht="9.75" customHeight="1" x14ac:dyDescent="0.2">
      <c r="A533" s="105"/>
      <c r="B533" s="110"/>
      <c r="C533" s="105"/>
      <c r="D533" s="106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  <c r="AB533" s="105"/>
      <c r="AC533" s="105"/>
      <c r="AD533" s="105"/>
      <c r="AE533" s="105"/>
      <c r="AF533" s="105"/>
      <c r="AG533" s="105"/>
      <c r="AH533" s="105"/>
      <c r="AI533" s="105"/>
      <c r="AJ533" s="105"/>
    </row>
    <row r="534" spans="1:36" ht="9.75" customHeight="1" x14ac:dyDescent="0.2">
      <c r="A534" s="105"/>
      <c r="B534" s="110"/>
      <c r="C534" s="105"/>
      <c r="D534" s="106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  <c r="AB534" s="105"/>
      <c r="AC534" s="105"/>
      <c r="AD534" s="105"/>
      <c r="AE534" s="105"/>
      <c r="AF534" s="105"/>
      <c r="AG534" s="105"/>
      <c r="AH534" s="105"/>
      <c r="AI534" s="105"/>
      <c r="AJ534" s="105"/>
    </row>
    <row r="535" spans="1:36" ht="9.75" customHeight="1" x14ac:dyDescent="0.2">
      <c r="A535" s="105"/>
      <c r="B535" s="110"/>
      <c r="C535" s="105"/>
      <c r="D535" s="106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  <c r="AB535" s="105"/>
      <c r="AC535" s="105"/>
      <c r="AD535" s="105"/>
      <c r="AE535" s="105"/>
      <c r="AF535" s="105"/>
      <c r="AG535" s="105"/>
      <c r="AH535" s="105"/>
      <c r="AI535" s="105"/>
      <c r="AJ535" s="105"/>
    </row>
    <row r="536" spans="1:36" ht="9.75" customHeight="1" x14ac:dyDescent="0.2">
      <c r="A536" s="105"/>
      <c r="B536" s="110"/>
      <c r="C536" s="105"/>
      <c r="D536" s="106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  <c r="AB536" s="105"/>
      <c r="AC536" s="105"/>
      <c r="AD536" s="105"/>
      <c r="AE536" s="105"/>
      <c r="AF536" s="105"/>
      <c r="AG536" s="105"/>
      <c r="AH536" s="105"/>
      <c r="AI536" s="105"/>
      <c r="AJ536" s="105"/>
    </row>
    <row r="537" spans="1:36" ht="9.75" customHeight="1" x14ac:dyDescent="0.2">
      <c r="A537" s="105"/>
      <c r="B537" s="110"/>
      <c r="C537" s="105"/>
      <c r="D537" s="106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  <c r="AB537" s="105"/>
      <c r="AC537" s="105"/>
      <c r="AD537" s="105"/>
      <c r="AE537" s="105"/>
      <c r="AF537" s="105"/>
      <c r="AG537" s="105"/>
      <c r="AH537" s="105"/>
      <c r="AI537" s="105"/>
      <c r="AJ537" s="105"/>
    </row>
    <row r="538" spans="1:36" ht="9.75" customHeight="1" x14ac:dyDescent="0.2">
      <c r="A538" s="105"/>
      <c r="B538" s="110"/>
      <c r="C538" s="105"/>
      <c r="D538" s="106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  <c r="AB538" s="105"/>
      <c r="AC538" s="105"/>
      <c r="AD538" s="105"/>
      <c r="AE538" s="105"/>
      <c r="AF538" s="105"/>
      <c r="AG538" s="105"/>
      <c r="AH538" s="105"/>
      <c r="AI538" s="105"/>
      <c r="AJ538" s="105"/>
    </row>
    <row r="539" spans="1:36" ht="9.75" customHeight="1" x14ac:dyDescent="0.2">
      <c r="A539" s="105"/>
      <c r="B539" s="110"/>
      <c r="C539" s="105"/>
      <c r="D539" s="106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  <c r="AB539" s="105"/>
      <c r="AC539" s="105"/>
      <c r="AD539" s="105"/>
      <c r="AE539" s="105"/>
      <c r="AF539" s="105"/>
      <c r="AG539" s="105"/>
      <c r="AH539" s="105"/>
      <c r="AI539" s="105"/>
      <c r="AJ539" s="105"/>
    </row>
    <row r="540" spans="1:36" ht="9.75" customHeight="1" x14ac:dyDescent="0.2">
      <c r="A540" s="105"/>
      <c r="B540" s="110"/>
      <c r="C540" s="105"/>
      <c r="D540" s="106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  <c r="AB540" s="105"/>
      <c r="AC540" s="105"/>
      <c r="AD540" s="105"/>
      <c r="AE540" s="105"/>
      <c r="AF540" s="105"/>
      <c r="AG540" s="105"/>
      <c r="AH540" s="105"/>
      <c r="AI540" s="105"/>
      <c r="AJ540" s="105"/>
    </row>
    <row r="541" spans="1:36" ht="9.75" customHeight="1" x14ac:dyDescent="0.2">
      <c r="A541" s="105"/>
      <c r="B541" s="110"/>
      <c r="C541" s="105"/>
      <c r="D541" s="106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  <c r="AB541" s="105"/>
      <c r="AC541" s="105"/>
      <c r="AD541" s="105"/>
      <c r="AE541" s="105"/>
      <c r="AF541" s="105"/>
      <c r="AG541" s="105"/>
      <c r="AH541" s="105"/>
      <c r="AI541" s="105"/>
      <c r="AJ541" s="105"/>
    </row>
    <row r="542" spans="1:36" ht="9.75" customHeight="1" x14ac:dyDescent="0.2">
      <c r="A542" s="105"/>
      <c r="B542" s="110"/>
      <c r="C542" s="105"/>
      <c r="D542" s="106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  <c r="AB542" s="105"/>
      <c r="AC542" s="105"/>
      <c r="AD542" s="105"/>
      <c r="AE542" s="105"/>
      <c r="AF542" s="105"/>
      <c r="AG542" s="105"/>
      <c r="AH542" s="105"/>
      <c r="AI542" s="105"/>
      <c r="AJ542" s="105"/>
    </row>
    <row r="543" spans="1:36" ht="9.75" customHeight="1" x14ac:dyDescent="0.2">
      <c r="A543" s="105"/>
      <c r="B543" s="110"/>
      <c r="C543" s="105"/>
      <c r="D543" s="106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  <c r="AB543" s="105"/>
      <c r="AC543" s="105"/>
      <c r="AD543" s="105"/>
      <c r="AE543" s="105"/>
      <c r="AF543" s="105"/>
      <c r="AG543" s="105"/>
      <c r="AH543" s="105"/>
      <c r="AI543" s="105"/>
      <c r="AJ543" s="105"/>
    </row>
    <row r="544" spans="1:36" ht="9.75" customHeight="1" x14ac:dyDescent="0.2">
      <c r="A544" s="105"/>
      <c r="B544" s="110"/>
      <c r="C544" s="105"/>
      <c r="D544" s="106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  <c r="AB544" s="105"/>
      <c r="AC544" s="105"/>
      <c r="AD544" s="105"/>
      <c r="AE544" s="105"/>
      <c r="AF544" s="105"/>
      <c r="AG544" s="105"/>
      <c r="AH544" s="105"/>
      <c r="AI544" s="105"/>
      <c r="AJ544" s="105"/>
    </row>
    <row r="545" spans="1:36" ht="9.75" customHeight="1" x14ac:dyDescent="0.2">
      <c r="A545" s="105"/>
      <c r="B545" s="110"/>
      <c r="C545" s="105"/>
      <c r="D545" s="106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  <c r="AB545" s="105"/>
      <c r="AC545" s="105"/>
      <c r="AD545" s="105"/>
      <c r="AE545" s="105"/>
      <c r="AF545" s="105"/>
      <c r="AG545" s="105"/>
      <c r="AH545" s="105"/>
      <c r="AI545" s="105"/>
      <c r="AJ545" s="105"/>
    </row>
    <row r="546" spans="1:36" ht="9.75" customHeight="1" x14ac:dyDescent="0.2">
      <c r="A546" s="105"/>
      <c r="B546" s="110"/>
      <c r="C546" s="105"/>
      <c r="D546" s="106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  <c r="AB546" s="105"/>
      <c r="AC546" s="105"/>
      <c r="AD546" s="105"/>
      <c r="AE546" s="105"/>
      <c r="AF546" s="105"/>
      <c r="AG546" s="105"/>
      <c r="AH546" s="105"/>
      <c r="AI546" s="105"/>
      <c r="AJ546" s="105"/>
    </row>
    <row r="547" spans="1:36" ht="9.75" customHeight="1" x14ac:dyDescent="0.2">
      <c r="A547" s="105"/>
      <c r="B547" s="110"/>
      <c r="C547" s="105"/>
      <c r="D547" s="106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  <c r="AB547" s="105"/>
      <c r="AC547" s="105"/>
      <c r="AD547" s="105"/>
      <c r="AE547" s="105"/>
      <c r="AF547" s="105"/>
      <c r="AG547" s="105"/>
      <c r="AH547" s="105"/>
      <c r="AI547" s="105"/>
      <c r="AJ547" s="105"/>
    </row>
    <row r="548" spans="1:36" ht="9.75" customHeight="1" x14ac:dyDescent="0.2">
      <c r="A548" s="105"/>
      <c r="B548" s="110"/>
      <c r="C548" s="105"/>
      <c r="D548" s="106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  <c r="AB548" s="105"/>
      <c r="AC548" s="105"/>
      <c r="AD548" s="105"/>
      <c r="AE548" s="105"/>
      <c r="AF548" s="105"/>
      <c r="AG548" s="105"/>
      <c r="AH548" s="105"/>
      <c r="AI548" s="105"/>
      <c r="AJ548" s="105"/>
    </row>
    <row r="549" spans="1:36" ht="9.75" customHeight="1" x14ac:dyDescent="0.2">
      <c r="A549" s="105"/>
      <c r="B549" s="110"/>
      <c r="C549" s="105"/>
      <c r="D549" s="106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  <c r="AB549" s="105"/>
      <c r="AC549" s="105"/>
      <c r="AD549" s="105"/>
      <c r="AE549" s="105"/>
      <c r="AF549" s="105"/>
      <c r="AG549" s="105"/>
      <c r="AH549" s="105"/>
      <c r="AI549" s="105"/>
      <c r="AJ549" s="105"/>
    </row>
    <row r="550" spans="1:36" ht="9.75" customHeight="1" x14ac:dyDescent="0.2">
      <c r="A550" s="105"/>
      <c r="B550" s="110"/>
      <c r="C550" s="105"/>
      <c r="D550" s="106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  <c r="AB550" s="105"/>
      <c r="AC550" s="105"/>
      <c r="AD550" s="105"/>
      <c r="AE550" s="105"/>
      <c r="AF550" s="105"/>
      <c r="AG550" s="105"/>
      <c r="AH550" s="105"/>
      <c r="AI550" s="105"/>
      <c r="AJ550" s="105"/>
    </row>
    <row r="551" spans="1:36" ht="9.75" customHeight="1" x14ac:dyDescent="0.2">
      <c r="A551" s="105"/>
      <c r="B551" s="110"/>
      <c r="C551" s="105"/>
      <c r="D551" s="106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  <c r="AB551" s="105"/>
      <c r="AC551" s="105"/>
      <c r="AD551" s="105"/>
      <c r="AE551" s="105"/>
      <c r="AF551" s="105"/>
      <c r="AG551" s="105"/>
      <c r="AH551" s="105"/>
      <c r="AI551" s="105"/>
      <c r="AJ551" s="105"/>
    </row>
    <row r="552" spans="1:36" ht="9.75" customHeight="1" x14ac:dyDescent="0.2">
      <c r="A552" s="105"/>
      <c r="B552" s="110"/>
      <c r="C552" s="105"/>
      <c r="D552" s="106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  <c r="AB552" s="105"/>
      <c r="AC552" s="105"/>
      <c r="AD552" s="105"/>
      <c r="AE552" s="105"/>
      <c r="AF552" s="105"/>
      <c r="AG552" s="105"/>
      <c r="AH552" s="105"/>
      <c r="AI552" s="105"/>
      <c r="AJ552" s="105"/>
    </row>
    <row r="553" spans="1:36" ht="9.75" customHeight="1" x14ac:dyDescent="0.2">
      <c r="A553" s="105"/>
      <c r="B553" s="110"/>
      <c r="C553" s="105"/>
      <c r="D553" s="106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  <c r="AB553" s="105"/>
      <c r="AC553" s="105"/>
      <c r="AD553" s="105"/>
      <c r="AE553" s="105"/>
      <c r="AF553" s="105"/>
      <c r="AG553" s="105"/>
      <c r="AH553" s="105"/>
      <c r="AI553" s="105"/>
      <c r="AJ553" s="105"/>
    </row>
    <row r="554" spans="1:36" ht="9.75" customHeight="1" x14ac:dyDescent="0.2">
      <c r="A554" s="105"/>
      <c r="B554" s="110"/>
      <c r="C554" s="105"/>
      <c r="D554" s="106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  <c r="AB554" s="105"/>
      <c r="AC554" s="105"/>
      <c r="AD554" s="105"/>
      <c r="AE554" s="105"/>
      <c r="AF554" s="105"/>
      <c r="AG554" s="105"/>
      <c r="AH554" s="105"/>
      <c r="AI554" s="105"/>
      <c r="AJ554" s="105"/>
    </row>
    <row r="555" spans="1:36" ht="9.75" customHeight="1" x14ac:dyDescent="0.2">
      <c r="A555" s="105"/>
      <c r="B555" s="110"/>
      <c r="C555" s="105"/>
      <c r="D555" s="106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  <c r="AB555" s="105"/>
      <c r="AC555" s="105"/>
      <c r="AD555" s="105"/>
      <c r="AE555" s="105"/>
      <c r="AF555" s="105"/>
      <c r="AG555" s="105"/>
      <c r="AH555" s="105"/>
      <c r="AI555" s="105"/>
      <c r="AJ555" s="105"/>
    </row>
    <row r="556" spans="1:36" ht="9.75" customHeight="1" x14ac:dyDescent="0.2">
      <c r="A556" s="105"/>
      <c r="B556" s="110"/>
      <c r="C556" s="105"/>
      <c r="D556" s="106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  <c r="AB556" s="105"/>
      <c r="AC556" s="105"/>
      <c r="AD556" s="105"/>
      <c r="AE556" s="105"/>
      <c r="AF556" s="105"/>
      <c r="AG556" s="105"/>
      <c r="AH556" s="105"/>
      <c r="AI556" s="105"/>
      <c r="AJ556" s="105"/>
    </row>
    <row r="557" spans="1:36" ht="9.75" customHeight="1" x14ac:dyDescent="0.2">
      <c r="A557" s="105"/>
      <c r="B557" s="110"/>
      <c r="C557" s="105"/>
      <c r="D557" s="106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  <c r="AB557" s="105"/>
      <c r="AC557" s="105"/>
      <c r="AD557" s="105"/>
      <c r="AE557" s="105"/>
      <c r="AF557" s="105"/>
      <c r="AG557" s="105"/>
      <c r="AH557" s="105"/>
      <c r="AI557" s="105"/>
      <c r="AJ557" s="105"/>
    </row>
    <row r="558" spans="1:36" ht="9.75" customHeight="1" x14ac:dyDescent="0.2">
      <c r="A558" s="105"/>
      <c r="B558" s="110"/>
      <c r="C558" s="105"/>
      <c r="D558" s="106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  <c r="AB558" s="105"/>
      <c r="AC558" s="105"/>
      <c r="AD558" s="105"/>
      <c r="AE558" s="105"/>
      <c r="AF558" s="105"/>
      <c r="AG558" s="105"/>
      <c r="AH558" s="105"/>
      <c r="AI558" s="105"/>
      <c r="AJ558" s="105"/>
    </row>
    <row r="559" spans="1:36" ht="9.75" customHeight="1" x14ac:dyDescent="0.2">
      <c r="A559" s="105"/>
      <c r="B559" s="110"/>
      <c r="C559" s="105"/>
      <c r="D559" s="106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  <c r="AB559" s="105"/>
      <c r="AC559" s="105"/>
      <c r="AD559" s="105"/>
      <c r="AE559" s="105"/>
      <c r="AF559" s="105"/>
      <c r="AG559" s="105"/>
      <c r="AH559" s="105"/>
      <c r="AI559" s="105"/>
      <c r="AJ559" s="105"/>
    </row>
    <row r="560" spans="1:36" ht="9.75" customHeight="1" x14ac:dyDescent="0.2">
      <c r="A560" s="105"/>
      <c r="B560" s="110"/>
      <c r="C560" s="105"/>
      <c r="D560" s="106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  <c r="AB560" s="105"/>
      <c r="AC560" s="105"/>
      <c r="AD560" s="105"/>
      <c r="AE560" s="105"/>
      <c r="AF560" s="105"/>
      <c r="AG560" s="105"/>
      <c r="AH560" s="105"/>
      <c r="AI560" s="105"/>
      <c r="AJ560" s="105"/>
    </row>
    <row r="561" spans="1:36" ht="9.75" customHeight="1" x14ac:dyDescent="0.2">
      <c r="A561" s="105"/>
      <c r="B561" s="110"/>
      <c r="C561" s="105"/>
      <c r="D561" s="106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  <c r="AB561" s="105"/>
      <c r="AC561" s="105"/>
      <c r="AD561" s="105"/>
      <c r="AE561" s="105"/>
      <c r="AF561" s="105"/>
      <c r="AG561" s="105"/>
      <c r="AH561" s="105"/>
      <c r="AI561" s="105"/>
      <c r="AJ561" s="105"/>
    </row>
    <row r="562" spans="1:36" ht="9.75" customHeight="1" x14ac:dyDescent="0.2">
      <c r="A562" s="105"/>
      <c r="B562" s="110"/>
      <c r="C562" s="105"/>
      <c r="D562" s="106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  <c r="AB562" s="105"/>
      <c r="AC562" s="105"/>
      <c r="AD562" s="105"/>
      <c r="AE562" s="105"/>
      <c r="AF562" s="105"/>
      <c r="AG562" s="105"/>
      <c r="AH562" s="105"/>
      <c r="AI562" s="105"/>
      <c r="AJ562" s="105"/>
    </row>
    <row r="563" spans="1:36" ht="9.75" customHeight="1" x14ac:dyDescent="0.2">
      <c r="A563" s="105"/>
      <c r="B563" s="110"/>
      <c r="C563" s="105"/>
      <c r="D563" s="106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  <c r="AB563" s="105"/>
      <c r="AC563" s="105"/>
      <c r="AD563" s="105"/>
      <c r="AE563" s="105"/>
      <c r="AF563" s="105"/>
      <c r="AG563" s="105"/>
      <c r="AH563" s="105"/>
      <c r="AI563" s="105"/>
      <c r="AJ563" s="105"/>
    </row>
    <row r="564" spans="1:36" ht="9.75" customHeight="1" x14ac:dyDescent="0.2">
      <c r="A564" s="105"/>
      <c r="B564" s="110"/>
      <c r="C564" s="105"/>
      <c r="D564" s="106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  <c r="AB564" s="105"/>
      <c r="AC564" s="105"/>
      <c r="AD564" s="105"/>
      <c r="AE564" s="105"/>
      <c r="AF564" s="105"/>
      <c r="AG564" s="105"/>
      <c r="AH564" s="105"/>
      <c r="AI564" s="105"/>
      <c r="AJ564" s="105"/>
    </row>
    <row r="565" spans="1:36" ht="9.75" customHeight="1" x14ac:dyDescent="0.2">
      <c r="A565" s="105"/>
      <c r="B565" s="110"/>
      <c r="C565" s="105"/>
      <c r="D565" s="106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  <c r="AB565" s="105"/>
      <c r="AC565" s="105"/>
      <c r="AD565" s="105"/>
      <c r="AE565" s="105"/>
      <c r="AF565" s="105"/>
      <c r="AG565" s="105"/>
      <c r="AH565" s="105"/>
      <c r="AI565" s="105"/>
      <c r="AJ565" s="105"/>
    </row>
    <row r="566" spans="1:36" ht="9.75" customHeight="1" x14ac:dyDescent="0.2">
      <c r="A566" s="105"/>
      <c r="B566" s="110"/>
      <c r="C566" s="105"/>
      <c r="D566" s="106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  <c r="AB566" s="105"/>
      <c r="AC566" s="105"/>
      <c r="AD566" s="105"/>
      <c r="AE566" s="105"/>
      <c r="AF566" s="105"/>
      <c r="AG566" s="105"/>
      <c r="AH566" s="105"/>
      <c r="AI566" s="105"/>
      <c r="AJ566" s="105"/>
    </row>
    <row r="567" spans="1:36" ht="9.75" customHeight="1" x14ac:dyDescent="0.2">
      <c r="A567" s="105"/>
      <c r="B567" s="110"/>
      <c r="C567" s="105"/>
      <c r="D567" s="106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  <c r="AB567" s="105"/>
      <c r="AC567" s="105"/>
      <c r="AD567" s="105"/>
      <c r="AE567" s="105"/>
      <c r="AF567" s="105"/>
      <c r="AG567" s="105"/>
      <c r="AH567" s="105"/>
      <c r="AI567" s="105"/>
      <c r="AJ567" s="105"/>
    </row>
    <row r="568" spans="1:36" ht="9.75" customHeight="1" x14ac:dyDescent="0.2">
      <c r="A568" s="105"/>
      <c r="B568" s="110"/>
      <c r="C568" s="105"/>
      <c r="D568" s="106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  <c r="AB568" s="105"/>
      <c r="AC568" s="105"/>
      <c r="AD568" s="105"/>
      <c r="AE568" s="105"/>
      <c r="AF568" s="105"/>
      <c r="AG568" s="105"/>
      <c r="AH568" s="105"/>
      <c r="AI568" s="105"/>
      <c r="AJ568" s="105"/>
    </row>
    <row r="569" spans="1:36" ht="9.75" customHeight="1" x14ac:dyDescent="0.2">
      <c r="A569" s="105"/>
      <c r="B569" s="110"/>
      <c r="C569" s="105"/>
      <c r="D569" s="106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  <c r="AB569" s="105"/>
      <c r="AC569" s="105"/>
      <c r="AD569" s="105"/>
      <c r="AE569" s="105"/>
      <c r="AF569" s="105"/>
      <c r="AG569" s="105"/>
      <c r="AH569" s="105"/>
      <c r="AI569" s="105"/>
      <c r="AJ569" s="105"/>
    </row>
    <row r="570" spans="1:36" ht="9.75" customHeight="1" x14ac:dyDescent="0.2">
      <c r="A570" s="105"/>
      <c r="B570" s="110"/>
      <c r="C570" s="105"/>
      <c r="D570" s="106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  <c r="AB570" s="105"/>
      <c r="AC570" s="105"/>
      <c r="AD570" s="105"/>
      <c r="AE570" s="105"/>
      <c r="AF570" s="105"/>
      <c r="AG570" s="105"/>
      <c r="AH570" s="105"/>
      <c r="AI570" s="105"/>
      <c r="AJ570" s="105"/>
    </row>
    <row r="571" spans="1:36" ht="9.75" customHeight="1" x14ac:dyDescent="0.2">
      <c r="A571" s="105"/>
      <c r="B571" s="110"/>
      <c r="C571" s="105"/>
      <c r="D571" s="106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  <c r="AB571" s="105"/>
      <c r="AC571" s="105"/>
      <c r="AD571" s="105"/>
      <c r="AE571" s="105"/>
      <c r="AF571" s="105"/>
      <c r="AG571" s="105"/>
      <c r="AH571" s="105"/>
      <c r="AI571" s="105"/>
      <c r="AJ571" s="105"/>
    </row>
    <row r="572" spans="1:36" ht="9.75" customHeight="1" x14ac:dyDescent="0.2">
      <c r="A572" s="105"/>
      <c r="B572" s="110"/>
      <c r="C572" s="105"/>
      <c r="D572" s="106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  <c r="AB572" s="105"/>
      <c r="AC572" s="105"/>
      <c r="AD572" s="105"/>
      <c r="AE572" s="105"/>
      <c r="AF572" s="105"/>
      <c r="AG572" s="105"/>
      <c r="AH572" s="105"/>
      <c r="AI572" s="105"/>
      <c r="AJ572" s="105"/>
    </row>
    <row r="573" spans="1:36" ht="9.75" customHeight="1" x14ac:dyDescent="0.2">
      <c r="A573" s="105"/>
      <c r="B573" s="110"/>
      <c r="C573" s="105"/>
      <c r="D573" s="106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  <c r="AB573" s="105"/>
      <c r="AC573" s="105"/>
      <c r="AD573" s="105"/>
      <c r="AE573" s="105"/>
      <c r="AF573" s="105"/>
      <c r="AG573" s="105"/>
      <c r="AH573" s="105"/>
      <c r="AI573" s="105"/>
      <c r="AJ573" s="105"/>
    </row>
    <row r="574" spans="1:36" ht="9.75" customHeight="1" x14ac:dyDescent="0.2">
      <c r="A574" s="105"/>
      <c r="B574" s="110"/>
      <c r="C574" s="105"/>
      <c r="D574" s="106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  <c r="AB574" s="105"/>
      <c r="AC574" s="105"/>
      <c r="AD574" s="105"/>
      <c r="AE574" s="105"/>
      <c r="AF574" s="105"/>
      <c r="AG574" s="105"/>
      <c r="AH574" s="105"/>
      <c r="AI574" s="105"/>
      <c r="AJ574" s="105"/>
    </row>
    <row r="575" spans="1:36" ht="9.75" customHeight="1" x14ac:dyDescent="0.2">
      <c r="A575" s="105"/>
      <c r="B575" s="110"/>
      <c r="C575" s="105"/>
      <c r="D575" s="106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  <c r="AB575" s="105"/>
      <c r="AC575" s="105"/>
      <c r="AD575" s="105"/>
      <c r="AE575" s="105"/>
      <c r="AF575" s="105"/>
      <c r="AG575" s="105"/>
      <c r="AH575" s="105"/>
      <c r="AI575" s="105"/>
      <c r="AJ575" s="105"/>
    </row>
    <row r="576" spans="1:36" ht="9.75" customHeight="1" x14ac:dyDescent="0.2">
      <c r="A576" s="105"/>
      <c r="B576" s="110"/>
      <c r="C576" s="105"/>
      <c r="D576" s="106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  <c r="AB576" s="105"/>
      <c r="AC576" s="105"/>
      <c r="AD576" s="105"/>
      <c r="AE576" s="105"/>
      <c r="AF576" s="105"/>
      <c r="AG576" s="105"/>
      <c r="AH576" s="105"/>
      <c r="AI576" s="105"/>
      <c r="AJ576" s="105"/>
    </row>
    <row r="577" spans="1:36" ht="9.75" customHeight="1" x14ac:dyDescent="0.2">
      <c r="A577" s="105"/>
      <c r="B577" s="110"/>
      <c r="C577" s="105"/>
      <c r="D577" s="106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  <c r="AB577" s="105"/>
      <c r="AC577" s="105"/>
      <c r="AD577" s="105"/>
      <c r="AE577" s="105"/>
      <c r="AF577" s="105"/>
      <c r="AG577" s="105"/>
      <c r="AH577" s="105"/>
      <c r="AI577" s="105"/>
      <c r="AJ577" s="105"/>
    </row>
    <row r="578" spans="1:36" ht="9.75" customHeight="1" x14ac:dyDescent="0.2">
      <c r="A578" s="105"/>
      <c r="B578" s="110"/>
      <c r="C578" s="105"/>
      <c r="D578" s="106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  <c r="AB578" s="105"/>
      <c r="AC578" s="105"/>
      <c r="AD578" s="105"/>
      <c r="AE578" s="105"/>
      <c r="AF578" s="105"/>
      <c r="AG578" s="105"/>
      <c r="AH578" s="105"/>
      <c r="AI578" s="105"/>
      <c r="AJ578" s="105"/>
    </row>
    <row r="579" spans="1:36" ht="9.75" customHeight="1" x14ac:dyDescent="0.2">
      <c r="A579" s="105"/>
      <c r="B579" s="110"/>
      <c r="C579" s="105"/>
      <c r="D579" s="106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  <c r="AB579" s="105"/>
      <c r="AC579" s="105"/>
      <c r="AD579" s="105"/>
      <c r="AE579" s="105"/>
      <c r="AF579" s="105"/>
      <c r="AG579" s="105"/>
      <c r="AH579" s="105"/>
      <c r="AI579" s="105"/>
      <c r="AJ579" s="105"/>
    </row>
    <row r="580" spans="1:36" ht="9.75" customHeight="1" x14ac:dyDescent="0.2">
      <c r="A580" s="105"/>
      <c r="B580" s="110"/>
      <c r="C580" s="105"/>
      <c r="D580" s="106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  <c r="AB580" s="105"/>
      <c r="AC580" s="105"/>
      <c r="AD580" s="105"/>
      <c r="AE580" s="105"/>
      <c r="AF580" s="105"/>
      <c r="AG580" s="105"/>
      <c r="AH580" s="105"/>
      <c r="AI580" s="105"/>
      <c r="AJ580" s="105"/>
    </row>
    <row r="581" spans="1:36" ht="9.75" customHeight="1" x14ac:dyDescent="0.2">
      <c r="A581" s="105"/>
      <c r="B581" s="110"/>
      <c r="C581" s="105"/>
      <c r="D581" s="106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  <c r="AB581" s="105"/>
      <c r="AC581" s="105"/>
      <c r="AD581" s="105"/>
      <c r="AE581" s="105"/>
      <c r="AF581" s="105"/>
      <c r="AG581" s="105"/>
      <c r="AH581" s="105"/>
      <c r="AI581" s="105"/>
      <c r="AJ581" s="105"/>
    </row>
    <row r="582" spans="1:36" ht="9.75" customHeight="1" x14ac:dyDescent="0.2">
      <c r="A582" s="105"/>
      <c r="B582" s="110"/>
      <c r="C582" s="105"/>
      <c r="D582" s="106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  <c r="AB582" s="105"/>
      <c r="AC582" s="105"/>
      <c r="AD582" s="105"/>
      <c r="AE582" s="105"/>
      <c r="AF582" s="105"/>
      <c r="AG582" s="105"/>
      <c r="AH582" s="105"/>
      <c r="AI582" s="105"/>
      <c r="AJ582" s="105"/>
    </row>
    <row r="583" spans="1:36" ht="9.75" customHeight="1" x14ac:dyDescent="0.2">
      <c r="A583" s="105"/>
      <c r="B583" s="110"/>
      <c r="C583" s="105"/>
      <c r="D583" s="106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  <c r="AC583" s="105"/>
      <c r="AD583" s="105"/>
      <c r="AE583" s="105"/>
      <c r="AF583" s="105"/>
      <c r="AG583" s="105"/>
      <c r="AH583" s="105"/>
      <c r="AI583" s="105"/>
      <c r="AJ583" s="105"/>
    </row>
    <row r="584" spans="1:36" ht="9.75" customHeight="1" x14ac:dyDescent="0.2">
      <c r="A584" s="105"/>
      <c r="B584" s="110"/>
      <c r="C584" s="105"/>
      <c r="D584" s="106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  <c r="AC584" s="105"/>
      <c r="AD584" s="105"/>
      <c r="AE584" s="105"/>
      <c r="AF584" s="105"/>
      <c r="AG584" s="105"/>
      <c r="AH584" s="105"/>
      <c r="AI584" s="105"/>
      <c r="AJ584" s="105"/>
    </row>
    <row r="585" spans="1:36" ht="9.75" customHeight="1" x14ac:dyDescent="0.2">
      <c r="A585" s="105"/>
      <c r="B585" s="110"/>
      <c r="C585" s="105"/>
      <c r="D585" s="106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  <c r="AC585" s="105"/>
      <c r="AD585" s="105"/>
      <c r="AE585" s="105"/>
      <c r="AF585" s="105"/>
      <c r="AG585" s="105"/>
      <c r="AH585" s="105"/>
      <c r="AI585" s="105"/>
      <c r="AJ585" s="105"/>
    </row>
    <row r="586" spans="1:36" ht="9.75" customHeight="1" x14ac:dyDescent="0.2">
      <c r="A586" s="105"/>
      <c r="B586" s="110"/>
      <c r="C586" s="105"/>
      <c r="D586" s="106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  <c r="AC586" s="105"/>
      <c r="AD586" s="105"/>
      <c r="AE586" s="105"/>
      <c r="AF586" s="105"/>
      <c r="AG586" s="105"/>
      <c r="AH586" s="105"/>
      <c r="AI586" s="105"/>
      <c r="AJ586" s="105"/>
    </row>
    <row r="587" spans="1:36" ht="9.75" customHeight="1" x14ac:dyDescent="0.2">
      <c r="A587" s="105"/>
      <c r="B587" s="110"/>
      <c r="C587" s="105"/>
      <c r="D587" s="106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  <c r="AC587" s="105"/>
      <c r="AD587" s="105"/>
      <c r="AE587" s="105"/>
      <c r="AF587" s="105"/>
      <c r="AG587" s="105"/>
      <c r="AH587" s="105"/>
      <c r="AI587" s="105"/>
      <c r="AJ587" s="105"/>
    </row>
    <row r="588" spans="1:36" ht="9.75" customHeight="1" x14ac:dyDescent="0.2">
      <c r="A588" s="105"/>
      <c r="B588" s="110"/>
      <c r="C588" s="105"/>
      <c r="D588" s="106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  <c r="AC588" s="105"/>
      <c r="AD588" s="105"/>
      <c r="AE588" s="105"/>
      <c r="AF588" s="105"/>
      <c r="AG588" s="105"/>
      <c r="AH588" s="105"/>
      <c r="AI588" s="105"/>
      <c r="AJ588" s="105"/>
    </row>
    <row r="589" spans="1:36" ht="9.75" customHeight="1" x14ac:dyDescent="0.2">
      <c r="A589" s="105"/>
      <c r="B589" s="110"/>
      <c r="C589" s="105"/>
      <c r="D589" s="106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  <c r="AC589" s="105"/>
      <c r="AD589" s="105"/>
      <c r="AE589" s="105"/>
      <c r="AF589" s="105"/>
      <c r="AG589" s="105"/>
      <c r="AH589" s="105"/>
      <c r="AI589" s="105"/>
      <c r="AJ589" s="105"/>
    </row>
    <row r="590" spans="1:36" ht="9.75" customHeight="1" x14ac:dyDescent="0.2">
      <c r="A590" s="105"/>
      <c r="B590" s="110"/>
      <c r="C590" s="105"/>
      <c r="D590" s="106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  <c r="AC590" s="105"/>
      <c r="AD590" s="105"/>
      <c r="AE590" s="105"/>
      <c r="AF590" s="105"/>
      <c r="AG590" s="105"/>
      <c r="AH590" s="105"/>
      <c r="AI590" s="105"/>
      <c r="AJ590" s="105"/>
    </row>
    <row r="591" spans="1:36" ht="9.75" customHeight="1" x14ac:dyDescent="0.2">
      <c r="A591" s="105"/>
      <c r="B591" s="110"/>
      <c r="C591" s="105"/>
      <c r="D591" s="106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  <c r="AC591" s="105"/>
      <c r="AD591" s="105"/>
      <c r="AE591" s="105"/>
      <c r="AF591" s="105"/>
      <c r="AG591" s="105"/>
      <c r="AH591" s="105"/>
      <c r="AI591" s="105"/>
      <c r="AJ591" s="105"/>
    </row>
    <row r="592" spans="1:36" ht="9.75" customHeight="1" x14ac:dyDescent="0.2">
      <c r="A592" s="105"/>
      <c r="B592" s="110"/>
      <c r="C592" s="105"/>
      <c r="D592" s="106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  <c r="AC592" s="105"/>
      <c r="AD592" s="105"/>
      <c r="AE592" s="105"/>
      <c r="AF592" s="105"/>
      <c r="AG592" s="105"/>
      <c r="AH592" s="105"/>
      <c r="AI592" s="105"/>
      <c r="AJ592" s="105"/>
    </row>
    <row r="593" spans="1:36" ht="9.75" customHeight="1" x14ac:dyDescent="0.2">
      <c r="A593" s="105"/>
      <c r="B593" s="110"/>
      <c r="C593" s="105"/>
      <c r="D593" s="106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  <c r="AC593" s="105"/>
      <c r="AD593" s="105"/>
      <c r="AE593" s="105"/>
      <c r="AF593" s="105"/>
      <c r="AG593" s="105"/>
      <c r="AH593" s="105"/>
      <c r="AI593" s="105"/>
      <c r="AJ593" s="105"/>
    </row>
    <row r="594" spans="1:36" ht="9.75" customHeight="1" x14ac:dyDescent="0.2">
      <c r="A594" s="105"/>
      <c r="B594" s="110"/>
      <c r="C594" s="105"/>
      <c r="D594" s="106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  <c r="AC594" s="105"/>
      <c r="AD594" s="105"/>
      <c r="AE594" s="105"/>
      <c r="AF594" s="105"/>
      <c r="AG594" s="105"/>
      <c r="AH594" s="105"/>
      <c r="AI594" s="105"/>
      <c r="AJ594" s="105"/>
    </row>
    <row r="595" spans="1:36" ht="9.75" customHeight="1" x14ac:dyDescent="0.2">
      <c r="A595" s="105"/>
      <c r="B595" s="110"/>
      <c r="C595" s="105"/>
      <c r="D595" s="106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  <c r="AC595" s="105"/>
      <c r="AD595" s="105"/>
      <c r="AE595" s="105"/>
      <c r="AF595" s="105"/>
      <c r="AG595" s="105"/>
      <c r="AH595" s="105"/>
      <c r="AI595" s="105"/>
      <c r="AJ595" s="105"/>
    </row>
    <row r="596" spans="1:36" ht="9.75" customHeight="1" x14ac:dyDescent="0.2">
      <c r="A596" s="105"/>
      <c r="B596" s="110"/>
      <c r="C596" s="105"/>
      <c r="D596" s="106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  <c r="AC596" s="105"/>
      <c r="AD596" s="105"/>
      <c r="AE596" s="105"/>
      <c r="AF596" s="105"/>
      <c r="AG596" s="105"/>
      <c r="AH596" s="105"/>
      <c r="AI596" s="105"/>
      <c r="AJ596" s="105"/>
    </row>
    <row r="597" spans="1:36" ht="9.75" customHeight="1" x14ac:dyDescent="0.2">
      <c r="A597" s="105"/>
      <c r="B597" s="110"/>
      <c r="C597" s="105"/>
      <c r="D597" s="106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  <c r="AC597" s="105"/>
      <c r="AD597" s="105"/>
      <c r="AE597" s="105"/>
      <c r="AF597" s="105"/>
      <c r="AG597" s="105"/>
      <c r="AH597" s="105"/>
      <c r="AI597" s="105"/>
      <c r="AJ597" s="105"/>
    </row>
    <row r="598" spans="1:36" ht="9.75" customHeight="1" x14ac:dyDescent="0.2">
      <c r="A598" s="105"/>
      <c r="B598" s="110"/>
      <c r="C598" s="105"/>
      <c r="D598" s="106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  <c r="AC598" s="105"/>
      <c r="AD598" s="105"/>
      <c r="AE598" s="105"/>
      <c r="AF598" s="105"/>
      <c r="AG598" s="105"/>
      <c r="AH598" s="105"/>
      <c r="AI598" s="105"/>
      <c r="AJ598" s="105"/>
    </row>
    <row r="599" spans="1:36" ht="9.75" customHeight="1" x14ac:dyDescent="0.2">
      <c r="A599" s="105"/>
      <c r="B599" s="110"/>
      <c r="C599" s="105"/>
      <c r="D599" s="106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</row>
    <row r="600" spans="1:36" ht="9.75" customHeight="1" x14ac:dyDescent="0.2">
      <c r="A600" s="105"/>
      <c r="B600" s="110"/>
      <c r="C600" s="105"/>
      <c r="D600" s="106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  <c r="AC600" s="105"/>
      <c r="AD600" s="105"/>
      <c r="AE600" s="105"/>
      <c r="AF600" s="105"/>
      <c r="AG600" s="105"/>
      <c r="AH600" s="105"/>
      <c r="AI600" s="105"/>
      <c r="AJ600" s="105"/>
    </row>
    <row r="601" spans="1:36" ht="9.75" customHeight="1" x14ac:dyDescent="0.2">
      <c r="A601" s="105"/>
      <c r="B601" s="110"/>
      <c r="C601" s="105"/>
      <c r="D601" s="106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  <c r="AC601" s="105"/>
      <c r="AD601" s="105"/>
      <c r="AE601" s="105"/>
      <c r="AF601" s="105"/>
      <c r="AG601" s="105"/>
      <c r="AH601" s="105"/>
      <c r="AI601" s="105"/>
      <c r="AJ601" s="105"/>
    </row>
    <row r="602" spans="1:36" ht="9.75" customHeight="1" x14ac:dyDescent="0.2">
      <c r="A602" s="105"/>
      <c r="B602" s="110"/>
      <c r="C602" s="105"/>
      <c r="D602" s="106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  <c r="AC602" s="105"/>
      <c r="AD602" s="105"/>
      <c r="AE602" s="105"/>
      <c r="AF602" s="105"/>
      <c r="AG602" s="105"/>
      <c r="AH602" s="105"/>
      <c r="AI602" s="105"/>
      <c r="AJ602" s="105"/>
    </row>
    <row r="603" spans="1:36" ht="9.75" customHeight="1" x14ac:dyDescent="0.2">
      <c r="A603" s="105"/>
      <c r="B603" s="110"/>
      <c r="C603" s="105"/>
      <c r="D603" s="106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  <c r="AC603" s="105"/>
      <c r="AD603" s="105"/>
      <c r="AE603" s="105"/>
      <c r="AF603" s="105"/>
      <c r="AG603" s="105"/>
      <c r="AH603" s="105"/>
      <c r="AI603" s="105"/>
      <c r="AJ603" s="105"/>
    </row>
    <row r="604" spans="1:36" ht="9.75" customHeight="1" x14ac:dyDescent="0.2">
      <c r="A604" s="105"/>
      <c r="B604" s="110"/>
      <c r="C604" s="105"/>
      <c r="D604" s="106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  <c r="AC604" s="105"/>
      <c r="AD604" s="105"/>
      <c r="AE604" s="105"/>
      <c r="AF604" s="105"/>
      <c r="AG604" s="105"/>
      <c r="AH604" s="105"/>
      <c r="AI604" s="105"/>
      <c r="AJ604" s="105"/>
    </row>
    <row r="605" spans="1:36" ht="9.75" customHeight="1" x14ac:dyDescent="0.2">
      <c r="A605" s="105"/>
      <c r="B605" s="110"/>
      <c r="C605" s="105"/>
      <c r="D605" s="106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  <c r="AC605" s="105"/>
      <c r="AD605" s="105"/>
      <c r="AE605" s="105"/>
      <c r="AF605" s="105"/>
      <c r="AG605" s="105"/>
      <c r="AH605" s="105"/>
      <c r="AI605" s="105"/>
      <c r="AJ605" s="105"/>
    </row>
    <row r="606" spans="1:36" ht="9.75" customHeight="1" x14ac:dyDescent="0.2">
      <c r="A606" s="105"/>
      <c r="B606" s="110"/>
      <c r="C606" s="105"/>
      <c r="D606" s="106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  <c r="AC606" s="105"/>
      <c r="AD606" s="105"/>
      <c r="AE606" s="105"/>
      <c r="AF606" s="105"/>
      <c r="AG606" s="105"/>
      <c r="AH606" s="105"/>
      <c r="AI606" s="105"/>
      <c r="AJ606" s="105"/>
    </row>
    <row r="607" spans="1:36" ht="9.75" customHeight="1" x14ac:dyDescent="0.2">
      <c r="A607" s="105"/>
      <c r="B607" s="110"/>
      <c r="C607" s="105"/>
      <c r="D607" s="106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  <c r="AC607" s="105"/>
      <c r="AD607" s="105"/>
      <c r="AE607" s="105"/>
      <c r="AF607" s="105"/>
      <c r="AG607" s="105"/>
      <c r="AH607" s="105"/>
      <c r="AI607" s="105"/>
      <c r="AJ607" s="105"/>
    </row>
    <row r="608" spans="1:36" ht="9.75" customHeight="1" x14ac:dyDescent="0.2">
      <c r="A608" s="105"/>
      <c r="B608" s="110"/>
      <c r="C608" s="105"/>
      <c r="D608" s="106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  <c r="AC608" s="105"/>
      <c r="AD608" s="105"/>
      <c r="AE608" s="105"/>
      <c r="AF608" s="105"/>
      <c r="AG608" s="105"/>
      <c r="AH608" s="105"/>
      <c r="AI608" s="105"/>
      <c r="AJ608" s="105"/>
    </row>
    <row r="609" spans="1:36" ht="9.75" customHeight="1" x14ac:dyDescent="0.2">
      <c r="A609" s="105"/>
      <c r="B609" s="110"/>
      <c r="C609" s="105"/>
      <c r="D609" s="106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  <c r="AC609" s="105"/>
      <c r="AD609" s="105"/>
      <c r="AE609" s="105"/>
      <c r="AF609" s="105"/>
      <c r="AG609" s="105"/>
      <c r="AH609" s="105"/>
      <c r="AI609" s="105"/>
      <c r="AJ609" s="105"/>
    </row>
    <row r="610" spans="1:36" ht="9.75" customHeight="1" x14ac:dyDescent="0.2">
      <c r="A610" s="105"/>
      <c r="B610" s="110"/>
      <c r="C610" s="105"/>
      <c r="D610" s="106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  <c r="AC610" s="105"/>
      <c r="AD610" s="105"/>
      <c r="AE610" s="105"/>
      <c r="AF610" s="105"/>
      <c r="AG610" s="105"/>
      <c r="AH610" s="105"/>
      <c r="AI610" s="105"/>
      <c r="AJ610" s="105"/>
    </row>
    <row r="611" spans="1:36" ht="9.75" customHeight="1" x14ac:dyDescent="0.2">
      <c r="A611" s="105"/>
      <c r="B611" s="110"/>
      <c r="C611" s="105"/>
      <c r="D611" s="106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  <c r="AC611" s="105"/>
      <c r="AD611" s="105"/>
      <c r="AE611" s="105"/>
      <c r="AF611" s="105"/>
      <c r="AG611" s="105"/>
      <c r="AH611" s="105"/>
      <c r="AI611" s="105"/>
      <c r="AJ611" s="105"/>
    </row>
    <row r="612" spans="1:36" ht="9.75" customHeight="1" x14ac:dyDescent="0.2">
      <c r="A612" s="105"/>
      <c r="B612" s="110"/>
      <c r="C612" s="105"/>
      <c r="D612" s="106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  <c r="AC612" s="105"/>
      <c r="AD612" s="105"/>
      <c r="AE612" s="105"/>
      <c r="AF612" s="105"/>
      <c r="AG612" s="105"/>
      <c r="AH612" s="105"/>
      <c r="AI612" s="105"/>
      <c r="AJ612" s="105"/>
    </row>
    <row r="613" spans="1:36" ht="9.75" customHeight="1" x14ac:dyDescent="0.2">
      <c r="A613" s="105"/>
      <c r="B613" s="110"/>
      <c r="C613" s="105"/>
      <c r="D613" s="106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  <c r="AC613" s="105"/>
      <c r="AD613" s="105"/>
      <c r="AE613" s="105"/>
      <c r="AF613" s="105"/>
      <c r="AG613" s="105"/>
      <c r="AH613" s="105"/>
      <c r="AI613" s="105"/>
      <c r="AJ613" s="105"/>
    </row>
    <row r="614" spans="1:36" ht="9.75" customHeight="1" x14ac:dyDescent="0.2">
      <c r="A614" s="105"/>
      <c r="B614" s="110"/>
      <c r="C614" s="105"/>
      <c r="D614" s="106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  <c r="AC614" s="105"/>
      <c r="AD614" s="105"/>
      <c r="AE614" s="105"/>
      <c r="AF614" s="105"/>
      <c r="AG614" s="105"/>
      <c r="AH614" s="105"/>
      <c r="AI614" s="105"/>
      <c r="AJ614" s="105"/>
    </row>
    <row r="615" spans="1:36" ht="9.75" customHeight="1" x14ac:dyDescent="0.2">
      <c r="A615" s="105"/>
      <c r="B615" s="110"/>
      <c r="C615" s="105"/>
      <c r="D615" s="106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  <c r="AC615" s="105"/>
      <c r="AD615" s="105"/>
      <c r="AE615" s="105"/>
      <c r="AF615" s="105"/>
      <c r="AG615" s="105"/>
      <c r="AH615" s="105"/>
      <c r="AI615" s="105"/>
      <c r="AJ615" s="105"/>
    </row>
    <row r="616" spans="1:36" ht="9.75" customHeight="1" x14ac:dyDescent="0.2">
      <c r="A616" s="105"/>
      <c r="B616" s="110"/>
      <c r="C616" s="105"/>
      <c r="D616" s="106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  <c r="AC616" s="105"/>
      <c r="AD616" s="105"/>
      <c r="AE616" s="105"/>
      <c r="AF616" s="105"/>
      <c r="AG616" s="105"/>
      <c r="AH616" s="105"/>
      <c r="AI616" s="105"/>
      <c r="AJ616" s="105"/>
    </row>
    <row r="617" spans="1:36" ht="9.75" customHeight="1" x14ac:dyDescent="0.2">
      <c r="A617" s="105"/>
      <c r="B617" s="110"/>
      <c r="C617" s="105"/>
      <c r="D617" s="106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</row>
    <row r="618" spans="1:36" ht="9.75" customHeight="1" x14ac:dyDescent="0.2">
      <c r="A618" s="105"/>
      <c r="B618" s="110"/>
      <c r="C618" s="105"/>
      <c r="D618" s="106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</row>
    <row r="619" spans="1:36" ht="9.75" customHeight="1" x14ac:dyDescent="0.2">
      <c r="A619" s="105"/>
      <c r="B619" s="110"/>
      <c r="C619" s="105"/>
      <c r="D619" s="106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</row>
    <row r="620" spans="1:36" ht="9.75" customHeight="1" x14ac:dyDescent="0.2">
      <c r="A620" s="105"/>
      <c r="B620" s="110"/>
      <c r="C620" s="105"/>
      <c r="D620" s="106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</row>
    <row r="621" spans="1:36" ht="9.75" customHeight="1" x14ac:dyDescent="0.2">
      <c r="A621" s="105"/>
      <c r="B621" s="110"/>
      <c r="C621" s="105"/>
      <c r="D621" s="106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</row>
    <row r="622" spans="1:36" ht="9.75" customHeight="1" x14ac:dyDescent="0.2">
      <c r="A622" s="105"/>
      <c r="B622" s="110"/>
      <c r="C622" s="105"/>
      <c r="D622" s="106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</row>
    <row r="623" spans="1:36" ht="9.75" customHeight="1" x14ac:dyDescent="0.2">
      <c r="A623" s="105"/>
      <c r="B623" s="110"/>
      <c r="C623" s="105"/>
      <c r="D623" s="106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</row>
    <row r="624" spans="1:36" ht="9.75" customHeight="1" x14ac:dyDescent="0.2">
      <c r="A624" s="105"/>
      <c r="B624" s="110"/>
      <c r="C624" s="105"/>
      <c r="D624" s="106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</row>
    <row r="625" spans="1:36" ht="9.75" customHeight="1" x14ac:dyDescent="0.2">
      <c r="A625" s="105"/>
      <c r="B625" s="110"/>
      <c r="C625" s="105"/>
      <c r="D625" s="106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</row>
    <row r="626" spans="1:36" ht="9.75" customHeight="1" x14ac:dyDescent="0.2">
      <c r="A626" s="105"/>
      <c r="B626" s="110"/>
      <c r="C626" s="105"/>
      <c r="D626" s="106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</row>
    <row r="627" spans="1:36" ht="9.75" customHeight="1" x14ac:dyDescent="0.2">
      <c r="A627" s="105"/>
      <c r="B627" s="110"/>
      <c r="C627" s="105"/>
      <c r="D627" s="106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</row>
    <row r="628" spans="1:36" ht="9.75" customHeight="1" x14ac:dyDescent="0.2">
      <c r="A628" s="105"/>
      <c r="B628" s="110"/>
      <c r="C628" s="105"/>
      <c r="D628" s="106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</row>
    <row r="629" spans="1:36" ht="9.75" customHeight="1" x14ac:dyDescent="0.2">
      <c r="A629" s="105"/>
      <c r="B629" s="110"/>
      <c r="C629" s="105"/>
      <c r="D629" s="106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</row>
    <row r="630" spans="1:36" ht="9.75" customHeight="1" x14ac:dyDescent="0.2">
      <c r="A630" s="105"/>
      <c r="B630" s="110"/>
      <c r="C630" s="105"/>
      <c r="D630" s="106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</row>
    <row r="631" spans="1:36" ht="9.75" customHeight="1" x14ac:dyDescent="0.2">
      <c r="A631" s="105"/>
      <c r="B631" s="110"/>
      <c r="C631" s="105"/>
      <c r="D631" s="106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</row>
    <row r="632" spans="1:36" ht="9.75" customHeight="1" x14ac:dyDescent="0.2">
      <c r="A632" s="105"/>
      <c r="B632" s="110"/>
      <c r="C632" s="105"/>
      <c r="D632" s="106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</row>
    <row r="633" spans="1:36" ht="9.75" customHeight="1" x14ac:dyDescent="0.2">
      <c r="A633" s="105"/>
      <c r="B633" s="110"/>
      <c r="C633" s="105"/>
      <c r="D633" s="106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</row>
    <row r="634" spans="1:36" ht="9.75" customHeight="1" x14ac:dyDescent="0.2">
      <c r="A634" s="105"/>
      <c r="B634" s="110"/>
      <c r="C634" s="105"/>
      <c r="D634" s="106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</row>
    <row r="635" spans="1:36" ht="9.75" customHeight="1" x14ac:dyDescent="0.2">
      <c r="A635" s="105"/>
      <c r="B635" s="110"/>
      <c r="C635" s="105"/>
      <c r="D635" s="106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</row>
    <row r="636" spans="1:36" ht="9.75" customHeight="1" x14ac:dyDescent="0.2">
      <c r="A636" s="105"/>
      <c r="B636" s="110"/>
      <c r="C636" s="105"/>
      <c r="D636" s="106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</row>
    <row r="637" spans="1:36" ht="9.75" customHeight="1" x14ac:dyDescent="0.2">
      <c r="A637" s="105"/>
      <c r="B637" s="110"/>
      <c r="C637" s="105"/>
      <c r="D637" s="106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</row>
    <row r="638" spans="1:36" ht="9.75" customHeight="1" x14ac:dyDescent="0.2">
      <c r="A638" s="105"/>
      <c r="B638" s="110"/>
      <c r="C638" s="105"/>
      <c r="D638" s="106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</row>
    <row r="639" spans="1:36" ht="9.75" customHeight="1" x14ac:dyDescent="0.2">
      <c r="A639" s="105"/>
      <c r="B639" s="110"/>
      <c r="C639" s="105"/>
      <c r="D639" s="106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</row>
    <row r="640" spans="1:36" ht="9.75" customHeight="1" x14ac:dyDescent="0.2">
      <c r="A640" s="105"/>
      <c r="B640" s="110"/>
      <c r="C640" s="105"/>
      <c r="D640" s="106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</row>
    <row r="641" spans="1:36" ht="9.75" customHeight="1" x14ac:dyDescent="0.2">
      <c r="A641" s="105"/>
      <c r="B641" s="110"/>
      <c r="C641" s="105"/>
      <c r="D641" s="106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</row>
    <row r="642" spans="1:36" ht="9.75" customHeight="1" x14ac:dyDescent="0.2">
      <c r="A642" s="105"/>
      <c r="B642" s="110"/>
      <c r="C642" s="105"/>
      <c r="D642" s="106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</row>
    <row r="643" spans="1:36" ht="9.75" customHeight="1" x14ac:dyDescent="0.2">
      <c r="A643" s="105"/>
      <c r="B643" s="110"/>
      <c r="C643" s="105"/>
      <c r="D643" s="106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</row>
    <row r="644" spans="1:36" ht="9.75" customHeight="1" x14ac:dyDescent="0.2">
      <c r="A644" s="105"/>
      <c r="B644" s="110"/>
      <c r="C644" s="105"/>
      <c r="D644" s="106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</row>
    <row r="645" spans="1:36" ht="9.75" customHeight="1" x14ac:dyDescent="0.2">
      <c r="A645" s="105"/>
      <c r="B645" s="110"/>
      <c r="C645" s="105"/>
      <c r="D645" s="106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</row>
    <row r="646" spans="1:36" ht="9.75" customHeight="1" x14ac:dyDescent="0.2">
      <c r="A646" s="105"/>
      <c r="B646" s="110"/>
      <c r="C646" s="105"/>
      <c r="D646" s="106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</row>
    <row r="647" spans="1:36" ht="9.75" customHeight="1" x14ac:dyDescent="0.2">
      <c r="A647" s="105"/>
      <c r="B647" s="110"/>
      <c r="C647" s="105"/>
      <c r="D647" s="106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</row>
    <row r="648" spans="1:36" ht="9.75" customHeight="1" x14ac:dyDescent="0.2">
      <c r="A648" s="105"/>
      <c r="B648" s="110"/>
      <c r="C648" s="105"/>
      <c r="D648" s="106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</row>
    <row r="649" spans="1:36" ht="9.75" customHeight="1" x14ac:dyDescent="0.2">
      <c r="A649" s="105"/>
      <c r="B649" s="110"/>
      <c r="C649" s="105"/>
      <c r="D649" s="106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</row>
    <row r="650" spans="1:36" ht="9.75" customHeight="1" x14ac:dyDescent="0.2">
      <c r="A650" s="105"/>
      <c r="B650" s="110"/>
      <c r="C650" s="105"/>
      <c r="D650" s="106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</row>
    <row r="651" spans="1:36" ht="9.75" customHeight="1" x14ac:dyDescent="0.2">
      <c r="A651" s="105"/>
      <c r="B651" s="110"/>
      <c r="C651" s="105"/>
      <c r="D651" s="106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</row>
    <row r="652" spans="1:36" ht="9.75" customHeight="1" x14ac:dyDescent="0.2">
      <c r="A652" s="105"/>
      <c r="B652" s="110"/>
      <c r="C652" s="105"/>
      <c r="D652" s="106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</row>
    <row r="653" spans="1:36" ht="9.75" customHeight="1" x14ac:dyDescent="0.2">
      <c r="A653" s="105"/>
      <c r="B653" s="110"/>
      <c r="C653" s="105"/>
      <c r="D653" s="106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</row>
    <row r="654" spans="1:36" ht="9.75" customHeight="1" x14ac:dyDescent="0.2">
      <c r="A654" s="105"/>
      <c r="B654" s="110"/>
      <c r="C654" s="105"/>
      <c r="D654" s="106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</row>
    <row r="655" spans="1:36" ht="9.75" customHeight="1" x14ac:dyDescent="0.2">
      <c r="A655" s="105"/>
      <c r="B655" s="110"/>
      <c r="C655" s="105"/>
      <c r="D655" s="106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</row>
    <row r="656" spans="1:36" ht="9.75" customHeight="1" x14ac:dyDescent="0.2">
      <c r="A656" s="105"/>
      <c r="B656" s="110"/>
      <c r="C656" s="105"/>
      <c r="D656" s="106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</row>
    <row r="657" spans="1:36" ht="9.75" customHeight="1" x14ac:dyDescent="0.2">
      <c r="A657" s="105"/>
      <c r="B657" s="110"/>
      <c r="C657" s="105"/>
      <c r="D657" s="106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</row>
    <row r="658" spans="1:36" ht="9.75" customHeight="1" x14ac:dyDescent="0.2">
      <c r="A658" s="105"/>
      <c r="B658" s="110"/>
      <c r="C658" s="105"/>
      <c r="D658" s="106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</row>
    <row r="659" spans="1:36" ht="9.75" customHeight="1" x14ac:dyDescent="0.2">
      <c r="A659" s="105"/>
      <c r="B659" s="110"/>
      <c r="C659" s="105"/>
      <c r="D659" s="106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</row>
    <row r="660" spans="1:36" ht="9.75" customHeight="1" x14ac:dyDescent="0.2">
      <c r="A660" s="105"/>
      <c r="B660" s="110"/>
      <c r="C660" s="105"/>
      <c r="D660" s="106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</row>
    <row r="661" spans="1:36" ht="9.75" customHeight="1" x14ac:dyDescent="0.2">
      <c r="A661" s="105"/>
      <c r="B661" s="110"/>
      <c r="C661" s="105"/>
      <c r="D661" s="106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</row>
    <row r="662" spans="1:36" ht="9.75" customHeight="1" x14ac:dyDescent="0.2">
      <c r="A662" s="105"/>
      <c r="B662" s="110"/>
      <c r="C662" s="105"/>
      <c r="D662" s="106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</row>
    <row r="663" spans="1:36" ht="9.75" customHeight="1" x14ac:dyDescent="0.2">
      <c r="A663" s="105"/>
      <c r="B663" s="110"/>
      <c r="C663" s="105"/>
      <c r="D663" s="106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</row>
    <row r="664" spans="1:36" ht="9.75" customHeight="1" x14ac:dyDescent="0.2">
      <c r="A664" s="105"/>
      <c r="B664" s="110"/>
      <c r="C664" s="105"/>
      <c r="D664" s="106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</row>
    <row r="665" spans="1:36" ht="9.75" customHeight="1" x14ac:dyDescent="0.2">
      <c r="A665" s="105"/>
      <c r="B665" s="110"/>
      <c r="C665" s="105"/>
      <c r="D665" s="106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</row>
    <row r="666" spans="1:36" ht="9.75" customHeight="1" x14ac:dyDescent="0.2">
      <c r="A666" s="105"/>
      <c r="B666" s="110"/>
      <c r="C666" s="105"/>
      <c r="D666" s="106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</row>
    <row r="667" spans="1:36" ht="9.75" customHeight="1" x14ac:dyDescent="0.2">
      <c r="A667" s="105"/>
      <c r="B667" s="110"/>
      <c r="C667" s="105"/>
      <c r="D667" s="106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</row>
    <row r="668" spans="1:36" ht="9.75" customHeight="1" x14ac:dyDescent="0.2">
      <c r="A668" s="105"/>
      <c r="B668" s="110"/>
      <c r="C668" s="105"/>
      <c r="D668" s="106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</row>
    <row r="669" spans="1:36" ht="9.75" customHeight="1" x14ac:dyDescent="0.2">
      <c r="A669" s="105"/>
      <c r="B669" s="110"/>
      <c r="C669" s="105"/>
      <c r="D669" s="106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</row>
    <row r="670" spans="1:36" ht="9.75" customHeight="1" x14ac:dyDescent="0.2">
      <c r="A670" s="105"/>
      <c r="B670" s="110"/>
      <c r="C670" s="105"/>
      <c r="D670" s="106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</row>
    <row r="671" spans="1:36" ht="9.75" customHeight="1" x14ac:dyDescent="0.2">
      <c r="A671" s="105"/>
      <c r="B671" s="110"/>
      <c r="C671" s="105"/>
      <c r="D671" s="106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</row>
    <row r="672" spans="1:36" ht="9.75" customHeight="1" x14ac:dyDescent="0.2">
      <c r="A672" s="105"/>
      <c r="B672" s="110"/>
      <c r="C672" s="105"/>
      <c r="D672" s="106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</row>
    <row r="673" spans="1:36" ht="9.75" customHeight="1" x14ac:dyDescent="0.2">
      <c r="A673" s="105"/>
      <c r="B673" s="110"/>
      <c r="C673" s="105"/>
      <c r="D673" s="106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</row>
    <row r="674" spans="1:36" ht="9.75" customHeight="1" x14ac:dyDescent="0.2">
      <c r="A674" s="105"/>
      <c r="B674" s="110"/>
      <c r="C674" s="105"/>
      <c r="D674" s="106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</row>
    <row r="675" spans="1:36" ht="9.75" customHeight="1" x14ac:dyDescent="0.2">
      <c r="A675" s="105"/>
      <c r="B675" s="110"/>
      <c r="C675" s="105"/>
      <c r="D675" s="106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</row>
    <row r="676" spans="1:36" ht="9.75" customHeight="1" x14ac:dyDescent="0.2">
      <c r="A676" s="105"/>
      <c r="B676" s="110"/>
      <c r="C676" s="105"/>
      <c r="D676" s="106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</row>
    <row r="677" spans="1:36" ht="9.75" customHeight="1" x14ac:dyDescent="0.2">
      <c r="A677" s="105"/>
      <c r="B677" s="110"/>
      <c r="C677" s="105"/>
      <c r="D677" s="106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</row>
    <row r="678" spans="1:36" ht="9.75" customHeight="1" x14ac:dyDescent="0.2">
      <c r="A678" s="105"/>
      <c r="B678" s="110"/>
      <c r="C678" s="105"/>
      <c r="D678" s="106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</row>
    <row r="679" spans="1:36" ht="9.75" customHeight="1" x14ac:dyDescent="0.2">
      <c r="A679" s="105"/>
      <c r="B679" s="110"/>
      <c r="C679" s="105"/>
      <c r="D679" s="106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</row>
    <row r="680" spans="1:36" ht="9.75" customHeight="1" x14ac:dyDescent="0.2">
      <c r="A680" s="105"/>
      <c r="B680" s="110"/>
      <c r="C680" s="105"/>
      <c r="D680" s="106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</row>
    <row r="681" spans="1:36" ht="9.75" customHeight="1" x14ac:dyDescent="0.2">
      <c r="A681" s="105"/>
      <c r="B681" s="110"/>
      <c r="C681" s="105"/>
      <c r="D681" s="106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</row>
    <row r="682" spans="1:36" ht="9.75" customHeight="1" x14ac:dyDescent="0.2">
      <c r="A682" s="105"/>
      <c r="B682" s="110"/>
      <c r="C682" s="105"/>
      <c r="D682" s="106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</row>
    <row r="683" spans="1:36" ht="9.75" customHeight="1" x14ac:dyDescent="0.2">
      <c r="A683" s="105"/>
      <c r="B683" s="110"/>
      <c r="C683" s="105"/>
      <c r="D683" s="106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</row>
    <row r="684" spans="1:36" ht="9.75" customHeight="1" x14ac:dyDescent="0.2">
      <c r="A684" s="105"/>
      <c r="B684" s="110"/>
      <c r="C684" s="105"/>
      <c r="D684" s="106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</row>
    <row r="685" spans="1:36" ht="9.75" customHeight="1" x14ac:dyDescent="0.2">
      <c r="A685" s="105"/>
      <c r="B685" s="110"/>
      <c r="C685" s="105"/>
      <c r="D685" s="106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</row>
    <row r="686" spans="1:36" ht="9.75" customHeight="1" x14ac:dyDescent="0.2">
      <c r="A686" s="105"/>
      <c r="B686" s="110"/>
      <c r="C686" s="105"/>
      <c r="D686" s="106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</row>
    <row r="687" spans="1:36" ht="9.75" customHeight="1" x14ac:dyDescent="0.2">
      <c r="A687" s="105"/>
      <c r="B687" s="110"/>
      <c r="C687" s="105"/>
      <c r="D687" s="106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</row>
    <row r="688" spans="1:36" ht="9.75" customHeight="1" x14ac:dyDescent="0.2">
      <c r="A688" s="105"/>
      <c r="B688" s="110"/>
      <c r="C688" s="105"/>
      <c r="D688" s="106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</row>
    <row r="689" spans="1:36" ht="9.75" customHeight="1" x14ac:dyDescent="0.2">
      <c r="A689" s="105"/>
      <c r="B689" s="110"/>
      <c r="C689" s="105"/>
      <c r="D689" s="106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</row>
    <row r="690" spans="1:36" ht="9.75" customHeight="1" x14ac:dyDescent="0.2">
      <c r="A690" s="105"/>
      <c r="B690" s="110"/>
      <c r="C690" s="105"/>
      <c r="D690" s="106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</row>
    <row r="691" spans="1:36" ht="9.75" customHeight="1" x14ac:dyDescent="0.2">
      <c r="A691" s="105"/>
      <c r="B691" s="110"/>
      <c r="C691" s="105"/>
      <c r="D691" s="106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</row>
    <row r="692" spans="1:36" ht="9.75" customHeight="1" x14ac:dyDescent="0.2">
      <c r="A692" s="105"/>
      <c r="B692" s="110"/>
      <c r="C692" s="105"/>
      <c r="D692" s="106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</row>
    <row r="693" spans="1:36" ht="9.75" customHeight="1" x14ac:dyDescent="0.2">
      <c r="A693" s="105"/>
      <c r="B693" s="110"/>
      <c r="C693" s="105"/>
      <c r="D693" s="106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</row>
    <row r="694" spans="1:36" ht="9.75" customHeight="1" x14ac:dyDescent="0.2">
      <c r="A694" s="105"/>
      <c r="B694" s="110"/>
      <c r="C694" s="105"/>
      <c r="D694" s="106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</row>
    <row r="695" spans="1:36" ht="9.75" customHeight="1" x14ac:dyDescent="0.2">
      <c r="A695" s="105"/>
      <c r="B695" s="110"/>
      <c r="C695" s="105"/>
      <c r="D695" s="106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</row>
    <row r="696" spans="1:36" ht="9.75" customHeight="1" x14ac:dyDescent="0.2">
      <c r="A696" s="105"/>
      <c r="B696" s="110"/>
      <c r="C696" s="105"/>
      <c r="D696" s="106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</row>
    <row r="697" spans="1:36" ht="9.75" customHeight="1" x14ac:dyDescent="0.2">
      <c r="A697" s="105"/>
      <c r="B697" s="110"/>
      <c r="C697" s="105"/>
      <c r="D697" s="106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</row>
    <row r="698" spans="1:36" ht="9.75" customHeight="1" x14ac:dyDescent="0.2">
      <c r="A698" s="105"/>
      <c r="B698" s="110"/>
      <c r="C698" s="105"/>
      <c r="D698" s="106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</row>
    <row r="699" spans="1:36" ht="9.75" customHeight="1" x14ac:dyDescent="0.2">
      <c r="A699" s="105"/>
      <c r="B699" s="110"/>
      <c r="C699" s="105"/>
      <c r="D699" s="106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</row>
    <row r="700" spans="1:36" ht="9.75" customHeight="1" x14ac:dyDescent="0.2">
      <c r="A700" s="105"/>
      <c r="B700" s="110"/>
      <c r="C700" s="105"/>
      <c r="D700" s="106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</row>
    <row r="701" spans="1:36" ht="9.75" customHeight="1" x14ac:dyDescent="0.2">
      <c r="A701" s="105"/>
      <c r="B701" s="110"/>
      <c r="C701" s="105"/>
      <c r="D701" s="106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</row>
    <row r="702" spans="1:36" ht="9.75" customHeight="1" x14ac:dyDescent="0.2">
      <c r="A702" s="105"/>
      <c r="B702" s="110"/>
      <c r="C702" s="105"/>
      <c r="D702" s="106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</row>
    <row r="703" spans="1:36" ht="9.75" customHeight="1" x14ac:dyDescent="0.2">
      <c r="A703" s="105"/>
      <c r="B703" s="110"/>
      <c r="C703" s="105"/>
      <c r="D703" s="106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</row>
    <row r="704" spans="1:36" ht="9.75" customHeight="1" x14ac:dyDescent="0.2">
      <c r="A704" s="105"/>
      <c r="B704" s="110"/>
      <c r="C704" s="105"/>
      <c r="D704" s="106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</row>
    <row r="705" spans="1:36" ht="9.75" customHeight="1" x14ac:dyDescent="0.2">
      <c r="A705" s="105"/>
      <c r="B705" s="110"/>
      <c r="C705" s="105"/>
      <c r="D705" s="106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</row>
    <row r="706" spans="1:36" ht="9.75" customHeight="1" x14ac:dyDescent="0.2">
      <c r="A706" s="105"/>
      <c r="B706" s="110"/>
      <c r="C706" s="105"/>
      <c r="D706" s="106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  <c r="AE706" s="105"/>
      <c r="AF706" s="105"/>
      <c r="AG706" s="105"/>
      <c r="AH706" s="105"/>
      <c r="AI706" s="105"/>
      <c r="AJ706" s="105"/>
    </row>
    <row r="707" spans="1:36" ht="9.75" customHeight="1" x14ac:dyDescent="0.2">
      <c r="A707" s="105"/>
      <c r="B707" s="110"/>
      <c r="C707" s="105"/>
      <c r="D707" s="106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  <c r="AE707" s="105"/>
      <c r="AF707" s="105"/>
      <c r="AG707" s="105"/>
      <c r="AH707" s="105"/>
      <c r="AI707" s="105"/>
      <c r="AJ707" s="105"/>
    </row>
    <row r="708" spans="1:36" ht="9.75" customHeight="1" x14ac:dyDescent="0.2">
      <c r="A708" s="105"/>
      <c r="B708" s="110"/>
      <c r="C708" s="105"/>
      <c r="D708" s="106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  <c r="AE708" s="105"/>
      <c r="AF708" s="105"/>
      <c r="AG708" s="105"/>
      <c r="AH708" s="105"/>
      <c r="AI708" s="105"/>
      <c r="AJ708" s="105"/>
    </row>
    <row r="709" spans="1:36" ht="9.75" customHeight="1" x14ac:dyDescent="0.2">
      <c r="A709" s="105"/>
      <c r="B709" s="110"/>
      <c r="C709" s="105"/>
      <c r="D709" s="106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  <c r="AE709" s="105"/>
      <c r="AF709" s="105"/>
      <c r="AG709" s="105"/>
      <c r="AH709" s="105"/>
      <c r="AI709" s="105"/>
      <c r="AJ709" s="105"/>
    </row>
    <row r="710" spans="1:36" ht="9.75" customHeight="1" x14ac:dyDescent="0.2">
      <c r="A710" s="105"/>
      <c r="B710" s="110"/>
      <c r="C710" s="105"/>
      <c r="D710" s="106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  <c r="AE710" s="105"/>
      <c r="AF710" s="105"/>
      <c r="AG710" s="105"/>
      <c r="AH710" s="105"/>
      <c r="AI710" s="105"/>
      <c r="AJ710" s="105"/>
    </row>
    <row r="711" spans="1:36" ht="9.75" customHeight="1" x14ac:dyDescent="0.2">
      <c r="A711" s="105"/>
      <c r="B711" s="110"/>
      <c r="C711" s="105"/>
      <c r="D711" s="106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  <c r="AE711" s="105"/>
      <c r="AF711" s="105"/>
      <c r="AG711" s="105"/>
      <c r="AH711" s="105"/>
      <c r="AI711" s="105"/>
      <c r="AJ711" s="105"/>
    </row>
    <row r="712" spans="1:36" ht="9.75" customHeight="1" x14ac:dyDescent="0.2">
      <c r="A712" s="105"/>
      <c r="B712" s="110"/>
      <c r="C712" s="105"/>
      <c r="D712" s="106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  <c r="AE712" s="105"/>
      <c r="AF712" s="105"/>
      <c r="AG712" s="105"/>
      <c r="AH712" s="105"/>
      <c r="AI712" s="105"/>
      <c r="AJ712" s="105"/>
    </row>
    <row r="713" spans="1:36" ht="9.75" customHeight="1" x14ac:dyDescent="0.2">
      <c r="A713" s="105"/>
      <c r="B713" s="110"/>
      <c r="C713" s="105"/>
      <c r="D713" s="106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  <c r="AE713" s="105"/>
      <c r="AF713" s="105"/>
      <c r="AG713" s="105"/>
      <c r="AH713" s="105"/>
      <c r="AI713" s="105"/>
      <c r="AJ713" s="105"/>
    </row>
    <row r="714" spans="1:36" ht="9.75" customHeight="1" x14ac:dyDescent="0.2">
      <c r="A714" s="105"/>
      <c r="B714" s="110"/>
      <c r="C714" s="105"/>
      <c r="D714" s="106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  <c r="AE714" s="105"/>
      <c r="AF714" s="105"/>
      <c r="AG714" s="105"/>
      <c r="AH714" s="105"/>
      <c r="AI714" s="105"/>
      <c r="AJ714" s="105"/>
    </row>
    <row r="715" spans="1:36" ht="9.75" customHeight="1" x14ac:dyDescent="0.2">
      <c r="A715" s="105"/>
      <c r="B715" s="110"/>
      <c r="C715" s="105"/>
      <c r="D715" s="106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  <c r="AE715" s="105"/>
      <c r="AF715" s="105"/>
      <c r="AG715" s="105"/>
      <c r="AH715" s="105"/>
      <c r="AI715" s="105"/>
      <c r="AJ715" s="105"/>
    </row>
    <row r="716" spans="1:36" ht="9.75" customHeight="1" x14ac:dyDescent="0.2">
      <c r="A716" s="105"/>
      <c r="B716" s="110"/>
      <c r="C716" s="105"/>
      <c r="D716" s="106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  <c r="AE716" s="105"/>
      <c r="AF716" s="105"/>
      <c r="AG716" s="105"/>
      <c r="AH716" s="105"/>
      <c r="AI716" s="105"/>
      <c r="AJ716" s="105"/>
    </row>
    <row r="717" spans="1:36" ht="9.75" customHeight="1" x14ac:dyDescent="0.2">
      <c r="A717" s="105"/>
      <c r="B717" s="110"/>
      <c r="C717" s="105"/>
      <c r="D717" s="106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  <c r="AE717" s="105"/>
      <c r="AF717" s="105"/>
      <c r="AG717" s="105"/>
      <c r="AH717" s="105"/>
      <c r="AI717" s="105"/>
      <c r="AJ717" s="105"/>
    </row>
    <row r="718" spans="1:36" ht="9.75" customHeight="1" x14ac:dyDescent="0.2">
      <c r="A718" s="105"/>
      <c r="B718" s="110"/>
      <c r="C718" s="105"/>
      <c r="D718" s="106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  <c r="AE718" s="105"/>
      <c r="AF718" s="105"/>
      <c r="AG718" s="105"/>
      <c r="AH718" s="105"/>
      <c r="AI718" s="105"/>
      <c r="AJ718" s="105"/>
    </row>
    <row r="719" spans="1:36" ht="9.75" customHeight="1" x14ac:dyDescent="0.2">
      <c r="A719" s="105"/>
      <c r="B719" s="110"/>
      <c r="C719" s="105"/>
      <c r="D719" s="106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  <c r="AE719" s="105"/>
      <c r="AF719" s="105"/>
      <c r="AG719" s="105"/>
      <c r="AH719" s="105"/>
      <c r="AI719" s="105"/>
      <c r="AJ719" s="105"/>
    </row>
    <row r="720" spans="1:36" ht="9.75" customHeight="1" x14ac:dyDescent="0.2">
      <c r="A720" s="105"/>
      <c r="B720" s="110"/>
      <c r="C720" s="105"/>
      <c r="D720" s="106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  <c r="AE720" s="105"/>
      <c r="AF720" s="105"/>
      <c r="AG720" s="105"/>
      <c r="AH720" s="105"/>
      <c r="AI720" s="105"/>
      <c r="AJ720" s="105"/>
    </row>
    <row r="721" spans="1:36" ht="9.75" customHeight="1" x14ac:dyDescent="0.2">
      <c r="A721" s="105"/>
      <c r="B721" s="110"/>
      <c r="C721" s="105"/>
      <c r="D721" s="106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  <c r="AE721" s="105"/>
      <c r="AF721" s="105"/>
      <c r="AG721" s="105"/>
      <c r="AH721" s="105"/>
      <c r="AI721" s="105"/>
      <c r="AJ721" s="105"/>
    </row>
    <row r="722" spans="1:36" ht="9.75" customHeight="1" x14ac:dyDescent="0.2">
      <c r="A722" s="105"/>
      <c r="B722" s="110"/>
      <c r="C722" s="105"/>
      <c r="D722" s="106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  <c r="AC722" s="105"/>
      <c r="AD722" s="105"/>
      <c r="AE722" s="105"/>
      <c r="AF722" s="105"/>
      <c r="AG722" s="105"/>
      <c r="AH722" s="105"/>
      <c r="AI722" s="105"/>
      <c r="AJ722" s="105"/>
    </row>
    <row r="723" spans="1:36" ht="9.75" customHeight="1" x14ac:dyDescent="0.2">
      <c r="A723" s="105"/>
      <c r="B723" s="110"/>
      <c r="C723" s="105"/>
      <c r="D723" s="106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  <c r="AC723" s="105"/>
      <c r="AD723" s="105"/>
      <c r="AE723" s="105"/>
      <c r="AF723" s="105"/>
      <c r="AG723" s="105"/>
      <c r="AH723" s="105"/>
      <c r="AI723" s="105"/>
      <c r="AJ723" s="105"/>
    </row>
    <row r="724" spans="1:36" ht="9.75" customHeight="1" x14ac:dyDescent="0.2">
      <c r="A724" s="105"/>
      <c r="B724" s="110"/>
      <c r="C724" s="105"/>
      <c r="D724" s="106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  <c r="AC724" s="105"/>
      <c r="AD724" s="105"/>
      <c r="AE724" s="105"/>
      <c r="AF724" s="105"/>
      <c r="AG724" s="105"/>
      <c r="AH724" s="105"/>
      <c r="AI724" s="105"/>
      <c r="AJ724" s="105"/>
    </row>
    <row r="725" spans="1:36" ht="9.75" customHeight="1" x14ac:dyDescent="0.2">
      <c r="A725" s="105"/>
      <c r="B725" s="110"/>
      <c r="C725" s="105"/>
      <c r="D725" s="106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  <c r="AC725" s="105"/>
      <c r="AD725" s="105"/>
      <c r="AE725" s="105"/>
      <c r="AF725" s="105"/>
      <c r="AG725" s="105"/>
      <c r="AH725" s="105"/>
      <c r="AI725" s="105"/>
      <c r="AJ725" s="105"/>
    </row>
    <row r="726" spans="1:36" ht="9.75" customHeight="1" x14ac:dyDescent="0.2">
      <c r="A726" s="105"/>
      <c r="B726" s="110"/>
      <c r="C726" s="105"/>
      <c r="D726" s="106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  <c r="AC726" s="105"/>
      <c r="AD726" s="105"/>
      <c r="AE726" s="105"/>
      <c r="AF726" s="105"/>
      <c r="AG726" s="105"/>
      <c r="AH726" s="105"/>
      <c r="AI726" s="105"/>
      <c r="AJ726" s="105"/>
    </row>
    <row r="727" spans="1:36" ht="9.75" customHeight="1" x14ac:dyDescent="0.2">
      <c r="A727" s="105"/>
      <c r="B727" s="110"/>
      <c r="C727" s="105"/>
      <c r="D727" s="106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  <c r="AC727" s="105"/>
      <c r="AD727" s="105"/>
      <c r="AE727" s="105"/>
      <c r="AF727" s="105"/>
      <c r="AG727" s="105"/>
      <c r="AH727" s="105"/>
      <c r="AI727" s="105"/>
      <c r="AJ727" s="105"/>
    </row>
    <row r="728" spans="1:36" ht="9.75" customHeight="1" x14ac:dyDescent="0.2">
      <c r="A728" s="105"/>
      <c r="B728" s="110"/>
      <c r="C728" s="105"/>
      <c r="D728" s="106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  <c r="AC728" s="105"/>
      <c r="AD728" s="105"/>
      <c r="AE728" s="105"/>
      <c r="AF728" s="105"/>
      <c r="AG728" s="105"/>
      <c r="AH728" s="105"/>
      <c r="AI728" s="105"/>
      <c r="AJ728" s="105"/>
    </row>
    <row r="729" spans="1:36" ht="9.75" customHeight="1" x14ac:dyDescent="0.2">
      <c r="A729" s="105"/>
      <c r="B729" s="110"/>
      <c r="C729" s="105"/>
      <c r="D729" s="106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  <c r="AC729" s="105"/>
      <c r="AD729" s="105"/>
      <c r="AE729" s="105"/>
      <c r="AF729" s="105"/>
      <c r="AG729" s="105"/>
      <c r="AH729" s="105"/>
      <c r="AI729" s="105"/>
      <c r="AJ729" s="105"/>
    </row>
    <row r="730" spans="1:36" ht="9.75" customHeight="1" x14ac:dyDescent="0.2">
      <c r="A730" s="105"/>
      <c r="B730" s="110"/>
      <c r="C730" s="105"/>
      <c r="D730" s="106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  <c r="AE730" s="105"/>
      <c r="AF730" s="105"/>
      <c r="AG730" s="105"/>
      <c r="AH730" s="105"/>
      <c r="AI730" s="105"/>
      <c r="AJ730" s="105"/>
    </row>
    <row r="731" spans="1:36" ht="9.75" customHeight="1" x14ac:dyDescent="0.2">
      <c r="A731" s="105"/>
      <c r="B731" s="110"/>
      <c r="C731" s="105"/>
      <c r="D731" s="106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  <c r="AC731" s="105"/>
      <c r="AD731" s="105"/>
      <c r="AE731" s="105"/>
      <c r="AF731" s="105"/>
      <c r="AG731" s="105"/>
      <c r="AH731" s="105"/>
      <c r="AI731" s="105"/>
      <c r="AJ731" s="105"/>
    </row>
    <row r="732" spans="1:36" ht="9.75" customHeight="1" x14ac:dyDescent="0.2">
      <c r="A732" s="105"/>
      <c r="B732" s="110"/>
      <c r="C732" s="105"/>
      <c r="D732" s="106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  <c r="AC732" s="105"/>
      <c r="AD732" s="105"/>
      <c r="AE732" s="105"/>
      <c r="AF732" s="105"/>
      <c r="AG732" s="105"/>
      <c r="AH732" s="105"/>
      <c r="AI732" s="105"/>
      <c r="AJ732" s="105"/>
    </row>
    <row r="733" spans="1:36" ht="9.75" customHeight="1" x14ac:dyDescent="0.2">
      <c r="A733" s="105"/>
      <c r="B733" s="110"/>
      <c r="C733" s="105"/>
      <c r="D733" s="106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  <c r="AC733" s="105"/>
      <c r="AD733" s="105"/>
      <c r="AE733" s="105"/>
      <c r="AF733" s="105"/>
      <c r="AG733" s="105"/>
      <c r="AH733" s="105"/>
      <c r="AI733" s="105"/>
      <c r="AJ733" s="105"/>
    </row>
    <row r="734" spans="1:36" ht="9.75" customHeight="1" x14ac:dyDescent="0.2">
      <c r="A734" s="105"/>
      <c r="B734" s="110"/>
      <c r="C734" s="105"/>
      <c r="D734" s="106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  <c r="AF734" s="105"/>
      <c r="AG734" s="105"/>
      <c r="AH734" s="105"/>
      <c r="AI734" s="105"/>
      <c r="AJ734" s="105"/>
    </row>
    <row r="735" spans="1:36" ht="9.75" customHeight="1" x14ac:dyDescent="0.2">
      <c r="A735" s="105"/>
      <c r="B735" s="110"/>
      <c r="C735" s="105"/>
      <c r="D735" s="106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  <c r="AE735" s="105"/>
      <c r="AF735" s="105"/>
      <c r="AG735" s="105"/>
      <c r="AH735" s="105"/>
      <c r="AI735" s="105"/>
      <c r="AJ735" s="105"/>
    </row>
    <row r="736" spans="1:36" ht="9.75" customHeight="1" x14ac:dyDescent="0.2">
      <c r="A736" s="105"/>
      <c r="B736" s="110"/>
      <c r="C736" s="105"/>
      <c r="D736" s="106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  <c r="AE736" s="105"/>
      <c r="AF736" s="105"/>
      <c r="AG736" s="105"/>
      <c r="AH736" s="105"/>
      <c r="AI736" s="105"/>
      <c r="AJ736" s="105"/>
    </row>
    <row r="737" spans="1:36" ht="9.75" customHeight="1" x14ac:dyDescent="0.2">
      <c r="A737" s="105"/>
      <c r="B737" s="110"/>
      <c r="C737" s="105"/>
      <c r="D737" s="106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  <c r="AE737" s="105"/>
      <c r="AF737" s="105"/>
      <c r="AG737" s="105"/>
      <c r="AH737" s="105"/>
      <c r="AI737" s="105"/>
      <c r="AJ737" s="105"/>
    </row>
    <row r="738" spans="1:36" ht="9.75" customHeight="1" x14ac:dyDescent="0.2">
      <c r="A738" s="105"/>
      <c r="B738" s="110"/>
      <c r="C738" s="105"/>
      <c r="D738" s="106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  <c r="AE738" s="105"/>
      <c r="AF738" s="105"/>
      <c r="AG738" s="105"/>
      <c r="AH738" s="105"/>
      <c r="AI738" s="105"/>
      <c r="AJ738" s="105"/>
    </row>
    <row r="739" spans="1:36" ht="9.75" customHeight="1" x14ac:dyDescent="0.2">
      <c r="A739" s="105"/>
      <c r="B739" s="110"/>
      <c r="C739" s="105"/>
      <c r="D739" s="106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  <c r="AF739" s="105"/>
      <c r="AG739" s="105"/>
      <c r="AH739" s="105"/>
      <c r="AI739" s="105"/>
      <c r="AJ739" s="105"/>
    </row>
    <row r="740" spans="1:36" ht="9.75" customHeight="1" x14ac:dyDescent="0.2">
      <c r="A740" s="105"/>
      <c r="B740" s="110"/>
      <c r="C740" s="105"/>
      <c r="D740" s="106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  <c r="AE740" s="105"/>
      <c r="AF740" s="105"/>
      <c r="AG740" s="105"/>
      <c r="AH740" s="105"/>
      <c r="AI740" s="105"/>
      <c r="AJ740" s="105"/>
    </row>
    <row r="741" spans="1:36" ht="9.75" customHeight="1" x14ac:dyDescent="0.2">
      <c r="A741" s="105"/>
      <c r="B741" s="110"/>
      <c r="C741" s="105"/>
      <c r="D741" s="106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  <c r="AE741" s="105"/>
      <c r="AF741" s="105"/>
      <c r="AG741" s="105"/>
      <c r="AH741" s="105"/>
      <c r="AI741" s="105"/>
      <c r="AJ741" s="105"/>
    </row>
    <row r="742" spans="1:36" ht="9.75" customHeight="1" x14ac:dyDescent="0.2">
      <c r="A742" s="105"/>
      <c r="B742" s="110"/>
      <c r="C742" s="105"/>
      <c r="D742" s="106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  <c r="AE742" s="105"/>
      <c r="AF742" s="105"/>
      <c r="AG742" s="105"/>
      <c r="AH742" s="105"/>
      <c r="AI742" s="105"/>
      <c r="AJ742" s="105"/>
    </row>
    <row r="743" spans="1:36" ht="9.75" customHeight="1" x14ac:dyDescent="0.2">
      <c r="A743" s="105"/>
      <c r="B743" s="110"/>
      <c r="C743" s="105"/>
      <c r="D743" s="106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  <c r="AE743" s="105"/>
      <c r="AF743" s="105"/>
      <c r="AG743" s="105"/>
      <c r="AH743" s="105"/>
      <c r="AI743" s="105"/>
      <c r="AJ743" s="105"/>
    </row>
    <row r="744" spans="1:36" ht="9.75" customHeight="1" x14ac:dyDescent="0.2">
      <c r="A744" s="105"/>
      <c r="B744" s="110"/>
      <c r="C744" s="105"/>
      <c r="D744" s="106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  <c r="AF744" s="105"/>
      <c r="AG744" s="105"/>
      <c r="AH744" s="105"/>
      <c r="AI744" s="105"/>
      <c r="AJ744" s="105"/>
    </row>
    <row r="745" spans="1:36" ht="9.75" customHeight="1" x14ac:dyDescent="0.2">
      <c r="A745" s="105"/>
      <c r="B745" s="110"/>
      <c r="C745" s="105"/>
      <c r="D745" s="106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  <c r="AF745" s="105"/>
      <c r="AG745" s="105"/>
      <c r="AH745" s="105"/>
      <c r="AI745" s="105"/>
      <c r="AJ745" s="105"/>
    </row>
    <row r="746" spans="1:36" ht="9.75" customHeight="1" x14ac:dyDescent="0.2">
      <c r="A746" s="105"/>
      <c r="B746" s="110"/>
      <c r="C746" s="105"/>
      <c r="D746" s="106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  <c r="AE746" s="105"/>
      <c r="AF746" s="105"/>
      <c r="AG746" s="105"/>
      <c r="AH746" s="105"/>
      <c r="AI746" s="105"/>
      <c r="AJ746" s="105"/>
    </row>
    <row r="747" spans="1:36" ht="9.75" customHeight="1" x14ac:dyDescent="0.2">
      <c r="A747" s="105"/>
      <c r="B747" s="110"/>
      <c r="C747" s="105"/>
      <c r="D747" s="106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  <c r="AE747" s="105"/>
      <c r="AF747" s="105"/>
      <c r="AG747" s="105"/>
      <c r="AH747" s="105"/>
      <c r="AI747" s="105"/>
      <c r="AJ747" s="105"/>
    </row>
    <row r="748" spans="1:36" ht="9.75" customHeight="1" x14ac:dyDescent="0.2">
      <c r="A748" s="105"/>
      <c r="B748" s="110"/>
      <c r="C748" s="105"/>
      <c r="D748" s="106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  <c r="AE748" s="105"/>
      <c r="AF748" s="105"/>
      <c r="AG748" s="105"/>
      <c r="AH748" s="105"/>
      <c r="AI748" s="105"/>
      <c r="AJ748" s="105"/>
    </row>
    <row r="749" spans="1:36" ht="9.75" customHeight="1" x14ac:dyDescent="0.2">
      <c r="A749" s="105"/>
      <c r="B749" s="110"/>
      <c r="C749" s="105"/>
      <c r="D749" s="106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  <c r="AF749" s="105"/>
      <c r="AG749" s="105"/>
      <c r="AH749" s="105"/>
      <c r="AI749" s="105"/>
      <c r="AJ749" s="105"/>
    </row>
    <row r="750" spans="1:36" ht="9.75" customHeight="1" x14ac:dyDescent="0.2">
      <c r="A750" s="105"/>
      <c r="B750" s="110"/>
      <c r="C750" s="105"/>
      <c r="D750" s="106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  <c r="AE750" s="105"/>
      <c r="AF750" s="105"/>
      <c r="AG750" s="105"/>
      <c r="AH750" s="105"/>
      <c r="AI750" s="105"/>
      <c r="AJ750" s="105"/>
    </row>
    <row r="751" spans="1:36" ht="9.75" customHeight="1" x14ac:dyDescent="0.2">
      <c r="A751" s="105"/>
      <c r="B751" s="110"/>
      <c r="C751" s="105"/>
      <c r="D751" s="106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  <c r="AE751" s="105"/>
      <c r="AF751" s="105"/>
      <c r="AG751" s="105"/>
      <c r="AH751" s="105"/>
      <c r="AI751" s="105"/>
      <c r="AJ751" s="105"/>
    </row>
    <row r="752" spans="1:36" ht="9.75" customHeight="1" x14ac:dyDescent="0.2">
      <c r="A752" s="105"/>
      <c r="B752" s="110"/>
      <c r="C752" s="105"/>
      <c r="D752" s="106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  <c r="AE752" s="105"/>
      <c r="AF752" s="105"/>
      <c r="AG752" s="105"/>
      <c r="AH752" s="105"/>
      <c r="AI752" s="105"/>
      <c r="AJ752" s="105"/>
    </row>
    <row r="753" spans="1:36" ht="9.75" customHeight="1" x14ac:dyDescent="0.2">
      <c r="A753" s="105"/>
      <c r="B753" s="110"/>
      <c r="C753" s="105"/>
      <c r="D753" s="106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  <c r="AE753" s="105"/>
      <c r="AF753" s="105"/>
      <c r="AG753" s="105"/>
      <c r="AH753" s="105"/>
      <c r="AI753" s="105"/>
      <c r="AJ753" s="105"/>
    </row>
    <row r="754" spans="1:36" ht="9.75" customHeight="1" x14ac:dyDescent="0.2">
      <c r="A754" s="105"/>
      <c r="B754" s="110"/>
      <c r="C754" s="105"/>
      <c r="D754" s="106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  <c r="AF754" s="105"/>
      <c r="AG754" s="105"/>
      <c r="AH754" s="105"/>
      <c r="AI754" s="105"/>
      <c r="AJ754" s="105"/>
    </row>
    <row r="755" spans="1:36" ht="9.75" customHeight="1" x14ac:dyDescent="0.2">
      <c r="A755" s="105"/>
      <c r="B755" s="110"/>
      <c r="C755" s="105"/>
      <c r="D755" s="106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  <c r="AE755" s="105"/>
      <c r="AF755" s="105"/>
      <c r="AG755" s="105"/>
      <c r="AH755" s="105"/>
      <c r="AI755" s="105"/>
      <c r="AJ755" s="105"/>
    </row>
    <row r="756" spans="1:36" ht="9.75" customHeight="1" x14ac:dyDescent="0.2">
      <c r="A756" s="105"/>
      <c r="B756" s="110"/>
      <c r="C756" s="105"/>
      <c r="D756" s="106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  <c r="AE756" s="105"/>
      <c r="AF756" s="105"/>
      <c r="AG756" s="105"/>
      <c r="AH756" s="105"/>
      <c r="AI756" s="105"/>
      <c r="AJ756" s="105"/>
    </row>
    <row r="757" spans="1:36" ht="9.75" customHeight="1" x14ac:dyDescent="0.2">
      <c r="A757" s="105"/>
      <c r="B757" s="110"/>
      <c r="C757" s="105"/>
      <c r="D757" s="106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  <c r="AF757" s="105"/>
      <c r="AG757" s="105"/>
      <c r="AH757" s="105"/>
      <c r="AI757" s="105"/>
      <c r="AJ757" s="105"/>
    </row>
    <row r="758" spans="1:36" ht="9.75" customHeight="1" x14ac:dyDescent="0.2">
      <c r="A758" s="105"/>
      <c r="B758" s="110"/>
      <c r="C758" s="105"/>
      <c r="D758" s="106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  <c r="AE758" s="105"/>
      <c r="AF758" s="105"/>
      <c r="AG758" s="105"/>
      <c r="AH758" s="105"/>
      <c r="AI758" s="105"/>
      <c r="AJ758" s="105"/>
    </row>
    <row r="759" spans="1:36" ht="9.75" customHeight="1" x14ac:dyDescent="0.2">
      <c r="A759" s="105"/>
      <c r="B759" s="110"/>
      <c r="C759" s="105"/>
      <c r="D759" s="106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  <c r="AE759" s="105"/>
      <c r="AF759" s="105"/>
      <c r="AG759" s="105"/>
      <c r="AH759" s="105"/>
      <c r="AI759" s="105"/>
      <c r="AJ759" s="105"/>
    </row>
    <row r="760" spans="1:36" ht="9.75" customHeight="1" x14ac:dyDescent="0.2">
      <c r="A760" s="105"/>
      <c r="B760" s="110"/>
      <c r="C760" s="105"/>
      <c r="D760" s="106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  <c r="AE760" s="105"/>
      <c r="AF760" s="105"/>
      <c r="AG760" s="105"/>
      <c r="AH760" s="105"/>
      <c r="AI760" s="105"/>
      <c r="AJ760" s="105"/>
    </row>
    <row r="761" spans="1:36" ht="9.75" customHeight="1" x14ac:dyDescent="0.2">
      <c r="A761" s="105"/>
      <c r="B761" s="110"/>
      <c r="C761" s="105"/>
      <c r="D761" s="106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  <c r="AE761" s="105"/>
      <c r="AF761" s="105"/>
      <c r="AG761" s="105"/>
      <c r="AH761" s="105"/>
      <c r="AI761" s="105"/>
      <c r="AJ761" s="105"/>
    </row>
    <row r="762" spans="1:36" ht="9.75" customHeight="1" x14ac:dyDescent="0.2">
      <c r="A762" s="105"/>
      <c r="B762" s="110"/>
      <c r="C762" s="105"/>
      <c r="D762" s="106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  <c r="AE762" s="105"/>
      <c r="AF762" s="105"/>
      <c r="AG762" s="105"/>
      <c r="AH762" s="105"/>
      <c r="AI762" s="105"/>
      <c r="AJ762" s="105"/>
    </row>
    <row r="763" spans="1:36" ht="9.75" customHeight="1" x14ac:dyDescent="0.2">
      <c r="A763" s="105"/>
      <c r="B763" s="110"/>
      <c r="C763" s="105"/>
      <c r="D763" s="106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  <c r="AE763" s="105"/>
      <c r="AF763" s="105"/>
      <c r="AG763" s="105"/>
      <c r="AH763" s="105"/>
      <c r="AI763" s="105"/>
      <c r="AJ763" s="105"/>
    </row>
    <row r="764" spans="1:36" ht="9.75" customHeight="1" x14ac:dyDescent="0.2">
      <c r="A764" s="105"/>
      <c r="B764" s="110"/>
      <c r="C764" s="105"/>
      <c r="D764" s="106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  <c r="AF764" s="105"/>
      <c r="AG764" s="105"/>
      <c r="AH764" s="105"/>
      <c r="AI764" s="105"/>
      <c r="AJ764" s="105"/>
    </row>
    <row r="765" spans="1:36" ht="9.75" customHeight="1" x14ac:dyDescent="0.2">
      <c r="A765" s="105"/>
      <c r="B765" s="110"/>
      <c r="C765" s="105"/>
      <c r="D765" s="106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  <c r="AE765" s="105"/>
      <c r="AF765" s="105"/>
      <c r="AG765" s="105"/>
      <c r="AH765" s="105"/>
      <c r="AI765" s="105"/>
      <c r="AJ765" s="105"/>
    </row>
    <row r="766" spans="1:36" ht="9.75" customHeight="1" x14ac:dyDescent="0.2">
      <c r="A766" s="105"/>
      <c r="B766" s="110"/>
      <c r="C766" s="105"/>
      <c r="D766" s="106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  <c r="AE766" s="105"/>
      <c r="AF766" s="105"/>
      <c r="AG766" s="105"/>
      <c r="AH766" s="105"/>
      <c r="AI766" s="105"/>
      <c r="AJ766" s="105"/>
    </row>
    <row r="767" spans="1:36" ht="9.75" customHeight="1" x14ac:dyDescent="0.2">
      <c r="A767" s="105"/>
      <c r="B767" s="110"/>
      <c r="C767" s="105"/>
      <c r="D767" s="106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  <c r="AE767" s="105"/>
      <c r="AF767" s="105"/>
      <c r="AG767" s="105"/>
      <c r="AH767" s="105"/>
      <c r="AI767" s="105"/>
      <c r="AJ767" s="105"/>
    </row>
    <row r="768" spans="1:36" ht="9.75" customHeight="1" x14ac:dyDescent="0.2">
      <c r="A768" s="105"/>
      <c r="B768" s="110"/>
      <c r="C768" s="105"/>
      <c r="D768" s="106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  <c r="AE768" s="105"/>
      <c r="AF768" s="105"/>
      <c r="AG768" s="105"/>
      <c r="AH768" s="105"/>
      <c r="AI768" s="105"/>
      <c r="AJ768" s="105"/>
    </row>
    <row r="769" spans="1:36" ht="9.75" customHeight="1" x14ac:dyDescent="0.2">
      <c r="A769" s="105"/>
      <c r="B769" s="110"/>
      <c r="C769" s="105"/>
      <c r="D769" s="106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  <c r="AE769" s="105"/>
      <c r="AF769" s="105"/>
      <c r="AG769" s="105"/>
      <c r="AH769" s="105"/>
      <c r="AI769" s="105"/>
      <c r="AJ769" s="105"/>
    </row>
    <row r="770" spans="1:36" ht="9.75" customHeight="1" x14ac:dyDescent="0.2">
      <c r="A770" s="105"/>
      <c r="B770" s="110"/>
      <c r="C770" s="105"/>
      <c r="D770" s="106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  <c r="AE770" s="105"/>
      <c r="AF770" s="105"/>
      <c r="AG770" s="105"/>
      <c r="AH770" s="105"/>
      <c r="AI770" s="105"/>
      <c r="AJ770" s="105"/>
    </row>
    <row r="771" spans="1:36" ht="9.75" customHeight="1" x14ac:dyDescent="0.2">
      <c r="A771" s="105"/>
      <c r="B771" s="110"/>
      <c r="C771" s="105"/>
      <c r="D771" s="106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  <c r="AE771" s="105"/>
      <c r="AF771" s="105"/>
      <c r="AG771" s="105"/>
      <c r="AH771" s="105"/>
      <c r="AI771" s="105"/>
      <c r="AJ771" s="105"/>
    </row>
    <row r="772" spans="1:36" ht="9.75" customHeight="1" x14ac:dyDescent="0.2">
      <c r="A772" s="105"/>
      <c r="B772" s="110"/>
      <c r="C772" s="105"/>
      <c r="D772" s="106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  <c r="AE772" s="105"/>
      <c r="AF772" s="105"/>
      <c r="AG772" s="105"/>
      <c r="AH772" s="105"/>
      <c r="AI772" s="105"/>
      <c r="AJ772" s="105"/>
    </row>
    <row r="773" spans="1:36" ht="9.75" customHeight="1" x14ac:dyDescent="0.2">
      <c r="A773" s="105"/>
      <c r="B773" s="110"/>
      <c r="C773" s="105"/>
      <c r="D773" s="106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  <c r="AE773" s="105"/>
      <c r="AF773" s="105"/>
      <c r="AG773" s="105"/>
      <c r="AH773" s="105"/>
      <c r="AI773" s="105"/>
      <c r="AJ773" s="105"/>
    </row>
    <row r="774" spans="1:36" ht="9.75" customHeight="1" x14ac:dyDescent="0.2">
      <c r="A774" s="105"/>
      <c r="B774" s="110"/>
      <c r="C774" s="105"/>
      <c r="D774" s="106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  <c r="AF774" s="105"/>
      <c r="AG774" s="105"/>
      <c r="AH774" s="105"/>
      <c r="AI774" s="105"/>
      <c r="AJ774" s="105"/>
    </row>
    <row r="775" spans="1:36" ht="9.75" customHeight="1" x14ac:dyDescent="0.2">
      <c r="A775" s="105"/>
      <c r="B775" s="110"/>
      <c r="C775" s="105"/>
      <c r="D775" s="106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  <c r="AE775" s="105"/>
      <c r="AF775" s="105"/>
      <c r="AG775" s="105"/>
      <c r="AH775" s="105"/>
      <c r="AI775" s="105"/>
      <c r="AJ775" s="105"/>
    </row>
    <row r="776" spans="1:36" ht="9.75" customHeight="1" x14ac:dyDescent="0.2">
      <c r="A776" s="105"/>
      <c r="B776" s="110"/>
      <c r="C776" s="105"/>
      <c r="D776" s="106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  <c r="AE776" s="105"/>
      <c r="AF776" s="105"/>
      <c r="AG776" s="105"/>
      <c r="AH776" s="105"/>
      <c r="AI776" s="105"/>
      <c r="AJ776" s="105"/>
    </row>
    <row r="777" spans="1:36" ht="9.75" customHeight="1" x14ac:dyDescent="0.2">
      <c r="A777" s="105"/>
      <c r="B777" s="110"/>
      <c r="C777" s="105"/>
      <c r="D777" s="106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  <c r="AE777" s="105"/>
      <c r="AF777" s="105"/>
      <c r="AG777" s="105"/>
      <c r="AH777" s="105"/>
      <c r="AI777" s="105"/>
      <c r="AJ777" s="105"/>
    </row>
    <row r="778" spans="1:36" ht="9.75" customHeight="1" x14ac:dyDescent="0.2">
      <c r="A778" s="105"/>
      <c r="B778" s="110"/>
      <c r="C778" s="105"/>
      <c r="D778" s="106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  <c r="AE778" s="105"/>
      <c r="AF778" s="105"/>
      <c r="AG778" s="105"/>
      <c r="AH778" s="105"/>
      <c r="AI778" s="105"/>
      <c r="AJ778" s="105"/>
    </row>
    <row r="779" spans="1:36" ht="9.75" customHeight="1" x14ac:dyDescent="0.2">
      <c r="A779" s="105"/>
      <c r="B779" s="110"/>
      <c r="C779" s="105"/>
      <c r="D779" s="106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  <c r="AE779" s="105"/>
      <c r="AF779" s="105"/>
      <c r="AG779" s="105"/>
      <c r="AH779" s="105"/>
      <c r="AI779" s="105"/>
      <c r="AJ779" s="105"/>
    </row>
    <row r="780" spans="1:36" ht="9.75" customHeight="1" x14ac:dyDescent="0.2">
      <c r="A780" s="105"/>
      <c r="B780" s="110"/>
      <c r="C780" s="105"/>
      <c r="D780" s="106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  <c r="AE780" s="105"/>
      <c r="AF780" s="105"/>
      <c r="AG780" s="105"/>
      <c r="AH780" s="105"/>
      <c r="AI780" s="105"/>
      <c r="AJ780" s="105"/>
    </row>
    <row r="781" spans="1:36" ht="9.75" customHeight="1" x14ac:dyDescent="0.2">
      <c r="A781" s="105"/>
      <c r="B781" s="110"/>
      <c r="C781" s="105"/>
      <c r="D781" s="106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  <c r="AE781" s="105"/>
      <c r="AF781" s="105"/>
      <c r="AG781" s="105"/>
      <c r="AH781" s="105"/>
      <c r="AI781" s="105"/>
      <c r="AJ781" s="105"/>
    </row>
    <row r="782" spans="1:36" ht="9.75" customHeight="1" x14ac:dyDescent="0.2">
      <c r="A782" s="105"/>
      <c r="B782" s="110"/>
      <c r="C782" s="105"/>
      <c r="D782" s="106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  <c r="AE782" s="105"/>
      <c r="AF782" s="105"/>
      <c r="AG782" s="105"/>
      <c r="AH782" s="105"/>
      <c r="AI782" s="105"/>
      <c r="AJ782" s="105"/>
    </row>
    <row r="783" spans="1:36" ht="9.75" customHeight="1" x14ac:dyDescent="0.2">
      <c r="A783" s="105"/>
      <c r="B783" s="110"/>
      <c r="C783" s="105"/>
      <c r="D783" s="106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  <c r="AE783" s="105"/>
      <c r="AF783" s="105"/>
      <c r="AG783" s="105"/>
      <c r="AH783" s="105"/>
      <c r="AI783" s="105"/>
      <c r="AJ783" s="105"/>
    </row>
    <row r="784" spans="1:36" ht="9.75" customHeight="1" x14ac:dyDescent="0.2">
      <c r="A784" s="105"/>
      <c r="B784" s="110"/>
      <c r="C784" s="105"/>
      <c r="D784" s="106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  <c r="AE784" s="105"/>
      <c r="AF784" s="105"/>
      <c r="AG784" s="105"/>
      <c r="AH784" s="105"/>
      <c r="AI784" s="105"/>
      <c r="AJ784" s="105"/>
    </row>
    <row r="785" spans="1:36" ht="9.75" customHeight="1" x14ac:dyDescent="0.2">
      <c r="A785" s="105"/>
      <c r="B785" s="110"/>
      <c r="C785" s="105"/>
      <c r="D785" s="106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  <c r="AE785" s="105"/>
      <c r="AF785" s="105"/>
      <c r="AG785" s="105"/>
      <c r="AH785" s="105"/>
      <c r="AI785" s="105"/>
      <c r="AJ785" s="105"/>
    </row>
    <row r="786" spans="1:36" ht="9.75" customHeight="1" x14ac:dyDescent="0.2">
      <c r="A786" s="105"/>
      <c r="B786" s="110"/>
      <c r="C786" s="105"/>
      <c r="D786" s="106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  <c r="AE786" s="105"/>
      <c r="AF786" s="105"/>
      <c r="AG786" s="105"/>
      <c r="AH786" s="105"/>
      <c r="AI786" s="105"/>
      <c r="AJ786" s="105"/>
    </row>
    <row r="787" spans="1:36" ht="9.75" customHeight="1" x14ac:dyDescent="0.2">
      <c r="A787" s="105"/>
      <c r="B787" s="110"/>
      <c r="C787" s="105"/>
      <c r="D787" s="106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  <c r="AE787" s="105"/>
      <c r="AF787" s="105"/>
      <c r="AG787" s="105"/>
      <c r="AH787" s="105"/>
      <c r="AI787" s="105"/>
      <c r="AJ787" s="105"/>
    </row>
    <row r="788" spans="1:36" ht="9.75" customHeight="1" x14ac:dyDescent="0.2">
      <c r="A788" s="105"/>
      <c r="B788" s="110"/>
      <c r="C788" s="105"/>
      <c r="D788" s="106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  <c r="AE788" s="105"/>
      <c r="AF788" s="105"/>
      <c r="AG788" s="105"/>
      <c r="AH788" s="105"/>
      <c r="AI788" s="105"/>
      <c r="AJ788" s="105"/>
    </row>
    <row r="789" spans="1:36" ht="9.75" customHeight="1" x14ac:dyDescent="0.2">
      <c r="A789" s="105"/>
      <c r="B789" s="110"/>
      <c r="C789" s="105"/>
      <c r="D789" s="106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  <c r="AE789" s="105"/>
      <c r="AF789" s="105"/>
      <c r="AG789" s="105"/>
      <c r="AH789" s="105"/>
      <c r="AI789" s="105"/>
      <c r="AJ789" s="105"/>
    </row>
    <row r="790" spans="1:36" ht="9.75" customHeight="1" x14ac:dyDescent="0.2">
      <c r="A790" s="105"/>
      <c r="B790" s="110"/>
      <c r="C790" s="105"/>
      <c r="D790" s="106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  <c r="AE790" s="105"/>
      <c r="AF790" s="105"/>
      <c r="AG790" s="105"/>
      <c r="AH790" s="105"/>
      <c r="AI790" s="105"/>
      <c r="AJ790" s="105"/>
    </row>
    <row r="791" spans="1:36" ht="9.75" customHeight="1" x14ac:dyDescent="0.2">
      <c r="A791" s="105"/>
      <c r="B791" s="110"/>
      <c r="C791" s="105"/>
      <c r="D791" s="106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  <c r="AE791" s="105"/>
      <c r="AF791" s="105"/>
      <c r="AG791" s="105"/>
      <c r="AH791" s="105"/>
      <c r="AI791" s="105"/>
      <c r="AJ791" s="105"/>
    </row>
    <row r="792" spans="1:36" ht="9.75" customHeight="1" x14ac:dyDescent="0.2">
      <c r="A792" s="105"/>
      <c r="B792" s="110"/>
      <c r="C792" s="105"/>
      <c r="D792" s="106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  <c r="AF792" s="105"/>
      <c r="AG792" s="105"/>
      <c r="AH792" s="105"/>
      <c r="AI792" s="105"/>
      <c r="AJ792" s="105"/>
    </row>
    <row r="793" spans="1:36" ht="9.75" customHeight="1" x14ac:dyDescent="0.2">
      <c r="A793" s="105"/>
      <c r="B793" s="110"/>
      <c r="C793" s="105"/>
      <c r="D793" s="106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  <c r="AE793" s="105"/>
      <c r="AF793" s="105"/>
      <c r="AG793" s="105"/>
      <c r="AH793" s="105"/>
      <c r="AI793" s="105"/>
      <c r="AJ793" s="105"/>
    </row>
    <row r="794" spans="1:36" ht="9.75" customHeight="1" x14ac:dyDescent="0.2">
      <c r="A794" s="105"/>
      <c r="B794" s="110"/>
      <c r="C794" s="105"/>
      <c r="D794" s="106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  <c r="AE794" s="105"/>
      <c r="AF794" s="105"/>
      <c r="AG794" s="105"/>
      <c r="AH794" s="105"/>
      <c r="AI794" s="105"/>
      <c r="AJ794" s="105"/>
    </row>
    <row r="795" spans="1:36" ht="9.75" customHeight="1" x14ac:dyDescent="0.2">
      <c r="A795" s="105"/>
      <c r="B795" s="110"/>
      <c r="C795" s="105"/>
      <c r="D795" s="106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  <c r="AE795" s="105"/>
      <c r="AF795" s="105"/>
      <c r="AG795" s="105"/>
      <c r="AH795" s="105"/>
      <c r="AI795" s="105"/>
      <c r="AJ795" s="105"/>
    </row>
    <row r="796" spans="1:36" ht="9.75" customHeight="1" x14ac:dyDescent="0.2">
      <c r="A796" s="105"/>
      <c r="B796" s="110"/>
      <c r="C796" s="105"/>
      <c r="D796" s="106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  <c r="AE796" s="105"/>
      <c r="AF796" s="105"/>
      <c r="AG796" s="105"/>
      <c r="AH796" s="105"/>
      <c r="AI796" s="105"/>
      <c r="AJ796" s="105"/>
    </row>
    <row r="797" spans="1:36" ht="9.75" customHeight="1" x14ac:dyDescent="0.2">
      <c r="A797" s="105"/>
      <c r="B797" s="110"/>
      <c r="C797" s="105"/>
      <c r="D797" s="106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  <c r="AE797" s="105"/>
      <c r="AF797" s="105"/>
      <c r="AG797" s="105"/>
      <c r="AH797" s="105"/>
      <c r="AI797" s="105"/>
      <c r="AJ797" s="105"/>
    </row>
    <row r="798" spans="1:36" ht="9.75" customHeight="1" x14ac:dyDescent="0.2">
      <c r="A798" s="105"/>
      <c r="B798" s="110"/>
      <c r="C798" s="105"/>
      <c r="D798" s="106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  <c r="AE798" s="105"/>
      <c r="AF798" s="105"/>
      <c r="AG798" s="105"/>
      <c r="AH798" s="105"/>
      <c r="AI798" s="105"/>
      <c r="AJ798" s="105"/>
    </row>
    <row r="799" spans="1:36" ht="9.75" customHeight="1" x14ac:dyDescent="0.2">
      <c r="A799" s="105"/>
      <c r="B799" s="110"/>
      <c r="C799" s="105"/>
      <c r="D799" s="106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  <c r="AE799" s="105"/>
      <c r="AF799" s="105"/>
      <c r="AG799" s="105"/>
      <c r="AH799" s="105"/>
      <c r="AI799" s="105"/>
      <c r="AJ799" s="105"/>
    </row>
    <row r="800" spans="1:36" ht="9.75" customHeight="1" x14ac:dyDescent="0.2">
      <c r="A800" s="105"/>
      <c r="B800" s="110"/>
      <c r="C800" s="105"/>
      <c r="D800" s="106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  <c r="AE800" s="105"/>
      <c r="AF800" s="105"/>
      <c r="AG800" s="105"/>
      <c r="AH800" s="105"/>
      <c r="AI800" s="105"/>
      <c r="AJ800" s="105"/>
    </row>
    <row r="801" spans="1:36" ht="9.75" customHeight="1" x14ac:dyDescent="0.2">
      <c r="A801" s="105"/>
      <c r="B801" s="110"/>
      <c r="C801" s="105"/>
      <c r="D801" s="106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105"/>
      <c r="AF801" s="105"/>
      <c r="AG801" s="105"/>
      <c r="AH801" s="105"/>
      <c r="AI801" s="105"/>
      <c r="AJ801" s="105"/>
    </row>
    <row r="802" spans="1:36" ht="9.75" customHeight="1" x14ac:dyDescent="0.2">
      <c r="A802" s="105"/>
      <c r="B802" s="110"/>
      <c r="C802" s="105"/>
      <c r="D802" s="106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  <c r="AE802" s="105"/>
      <c r="AF802" s="105"/>
      <c r="AG802" s="105"/>
      <c r="AH802" s="105"/>
      <c r="AI802" s="105"/>
      <c r="AJ802" s="105"/>
    </row>
    <row r="803" spans="1:36" ht="9.75" customHeight="1" x14ac:dyDescent="0.2">
      <c r="A803" s="105"/>
      <c r="B803" s="110"/>
      <c r="C803" s="105"/>
      <c r="D803" s="106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  <c r="AE803" s="105"/>
      <c r="AF803" s="105"/>
      <c r="AG803" s="105"/>
      <c r="AH803" s="105"/>
      <c r="AI803" s="105"/>
      <c r="AJ803" s="105"/>
    </row>
    <row r="804" spans="1:36" ht="9.75" customHeight="1" x14ac:dyDescent="0.2">
      <c r="A804" s="105"/>
      <c r="B804" s="110"/>
      <c r="C804" s="105"/>
      <c r="D804" s="106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  <c r="AE804" s="105"/>
      <c r="AF804" s="105"/>
      <c r="AG804" s="105"/>
      <c r="AH804" s="105"/>
      <c r="AI804" s="105"/>
      <c r="AJ804" s="105"/>
    </row>
    <row r="805" spans="1:36" ht="9.75" customHeight="1" x14ac:dyDescent="0.2">
      <c r="A805" s="105"/>
      <c r="B805" s="110"/>
      <c r="C805" s="105"/>
      <c r="D805" s="106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  <c r="AE805" s="105"/>
      <c r="AF805" s="105"/>
      <c r="AG805" s="105"/>
      <c r="AH805" s="105"/>
      <c r="AI805" s="105"/>
      <c r="AJ805" s="105"/>
    </row>
    <row r="806" spans="1:36" ht="9.75" customHeight="1" x14ac:dyDescent="0.2">
      <c r="A806" s="105"/>
      <c r="B806" s="110"/>
      <c r="C806" s="105"/>
      <c r="D806" s="106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  <c r="AE806" s="105"/>
      <c r="AF806" s="105"/>
      <c r="AG806" s="105"/>
      <c r="AH806" s="105"/>
      <c r="AI806" s="105"/>
      <c r="AJ806" s="105"/>
    </row>
    <row r="807" spans="1:36" ht="9.75" customHeight="1" x14ac:dyDescent="0.2">
      <c r="A807" s="105"/>
      <c r="B807" s="110"/>
      <c r="C807" s="105"/>
      <c r="D807" s="106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  <c r="AE807" s="105"/>
      <c r="AF807" s="105"/>
      <c r="AG807" s="105"/>
      <c r="AH807" s="105"/>
      <c r="AI807" s="105"/>
      <c r="AJ807" s="105"/>
    </row>
    <row r="808" spans="1:36" ht="9.75" customHeight="1" x14ac:dyDescent="0.2">
      <c r="A808" s="105"/>
      <c r="B808" s="110"/>
      <c r="C808" s="105"/>
      <c r="D808" s="106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  <c r="AE808" s="105"/>
      <c r="AF808" s="105"/>
      <c r="AG808" s="105"/>
      <c r="AH808" s="105"/>
      <c r="AI808" s="105"/>
      <c r="AJ808" s="105"/>
    </row>
    <row r="809" spans="1:36" ht="9.75" customHeight="1" x14ac:dyDescent="0.2">
      <c r="A809" s="105"/>
      <c r="B809" s="110"/>
      <c r="C809" s="105"/>
      <c r="D809" s="106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  <c r="AE809" s="105"/>
      <c r="AF809" s="105"/>
      <c r="AG809" s="105"/>
      <c r="AH809" s="105"/>
      <c r="AI809" s="105"/>
      <c r="AJ809" s="105"/>
    </row>
    <row r="810" spans="1:36" ht="9.75" customHeight="1" x14ac:dyDescent="0.2">
      <c r="A810" s="105"/>
      <c r="B810" s="110"/>
      <c r="C810" s="105"/>
      <c r="D810" s="106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  <c r="AE810" s="105"/>
      <c r="AF810" s="105"/>
      <c r="AG810" s="105"/>
      <c r="AH810" s="105"/>
      <c r="AI810" s="105"/>
      <c r="AJ810" s="105"/>
    </row>
    <row r="811" spans="1:36" ht="9.75" customHeight="1" x14ac:dyDescent="0.2">
      <c r="A811" s="105"/>
      <c r="B811" s="110"/>
      <c r="C811" s="105"/>
      <c r="D811" s="106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  <c r="AE811" s="105"/>
      <c r="AF811" s="105"/>
      <c r="AG811" s="105"/>
      <c r="AH811" s="105"/>
      <c r="AI811" s="105"/>
      <c r="AJ811" s="105"/>
    </row>
    <row r="812" spans="1:36" ht="9.75" customHeight="1" x14ac:dyDescent="0.2">
      <c r="A812" s="105"/>
      <c r="B812" s="110"/>
      <c r="C812" s="105"/>
      <c r="D812" s="106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  <c r="AE812" s="105"/>
      <c r="AF812" s="105"/>
      <c r="AG812" s="105"/>
      <c r="AH812" s="105"/>
      <c r="AI812" s="105"/>
      <c r="AJ812" s="105"/>
    </row>
    <row r="813" spans="1:36" ht="9.75" customHeight="1" x14ac:dyDescent="0.2">
      <c r="A813" s="105"/>
      <c r="B813" s="110"/>
      <c r="C813" s="105"/>
      <c r="D813" s="106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  <c r="AE813" s="105"/>
      <c r="AF813" s="105"/>
      <c r="AG813" s="105"/>
      <c r="AH813" s="105"/>
      <c r="AI813" s="105"/>
      <c r="AJ813" s="105"/>
    </row>
    <row r="814" spans="1:36" ht="9.75" customHeight="1" x14ac:dyDescent="0.2">
      <c r="A814" s="105"/>
      <c r="B814" s="110"/>
      <c r="C814" s="105"/>
      <c r="D814" s="106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  <c r="AE814" s="105"/>
      <c r="AF814" s="105"/>
      <c r="AG814" s="105"/>
      <c r="AH814" s="105"/>
      <c r="AI814" s="105"/>
      <c r="AJ814" s="105"/>
    </row>
    <row r="815" spans="1:36" ht="9.75" customHeight="1" x14ac:dyDescent="0.2">
      <c r="A815" s="105"/>
      <c r="B815" s="110"/>
      <c r="C815" s="105"/>
      <c r="D815" s="106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  <c r="AE815" s="105"/>
      <c r="AF815" s="105"/>
      <c r="AG815" s="105"/>
      <c r="AH815" s="105"/>
      <c r="AI815" s="105"/>
      <c r="AJ815" s="105"/>
    </row>
    <row r="816" spans="1:36" ht="9.75" customHeight="1" x14ac:dyDescent="0.2">
      <c r="A816" s="105"/>
      <c r="B816" s="110"/>
      <c r="C816" s="105"/>
      <c r="D816" s="106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  <c r="AE816" s="105"/>
      <c r="AF816" s="105"/>
      <c r="AG816" s="105"/>
      <c r="AH816" s="105"/>
      <c r="AI816" s="105"/>
      <c r="AJ816" s="105"/>
    </row>
    <row r="817" spans="1:36" ht="9.75" customHeight="1" x14ac:dyDescent="0.2">
      <c r="A817" s="105"/>
      <c r="B817" s="110"/>
      <c r="C817" s="105"/>
      <c r="D817" s="106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  <c r="AE817" s="105"/>
      <c r="AF817" s="105"/>
      <c r="AG817" s="105"/>
      <c r="AH817" s="105"/>
      <c r="AI817" s="105"/>
      <c r="AJ817" s="105"/>
    </row>
    <row r="818" spans="1:36" ht="9.75" customHeight="1" x14ac:dyDescent="0.2">
      <c r="A818" s="105"/>
      <c r="B818" s="110"/>
      <c r="C818" s="105"/>
      <c r="D818" s="106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  <c r="AE818" s="105"/>
      <c r="AF818" s="105"/>
      <c r="AG818" s="105"/>
      <c r="AH818" s="105"/>
      <c r="AI818" s="105"/>
      <c r="AJ818" s="105"/>
    </row>
    <row r="819" spans="1:36" ht="9.75" customHeight="1" x14ac:dyDescent="0.2">
      <c r="A819" s="105"/>
      <c r="B819" s="110"/>
      <c r="C819" s="105"/>
      <c r="D819" s="106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  <c r="AE819" s="105"/>
      <c r="AF819" s="105"/>
      <c r="AG819" s="105"/>
      <c r="AH819" s="105"/>
      <c r="AI819" s="105"/>
      <c r="AJ819" s="105"/>
    </row>
    <row r="820" spans="1:36" ht="9.75" customHeight="1" x14ac:dyDescent="0.2">
      <c r="A820" s="105"/>
      <c r="B820" s="110"/>
      <c r="C820" s="105"/>
      <c r="D820" s="106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  <c r="AE820" s="105"/>
      <c r="AF820" s="105"/>
      <c r="AG820" s="105"/>
      <c r="AH820" s="105"/>
      <c r="AI820" s="105"/>
      <c r="AJ820" s="105"/>
    </row>
    <row r="821" spans="1:36" ht="9.75" customHeight="1" x14ac:dyDescent="0.2">
      <c r="A821" s="105"/>
      <c r="B821" s="110"/>
      <c r="C821" s="105"/>
      <c r="D821" s="106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  <c r="AE821" s="105"/>
      <c r="AF821" s="105"/>
      <c r="AG821" s="105"/>
      <c r="AH821" s="105"/>
      <c r="AI821" s="105"/>
      <c r="AJ821" s="105"/>
    </row>
    <row r="822" spans="1:36" ht="9.75" customHeight="1" x14ac:dyDescent="0.2">
      <c r="A822" s="105"/>
      <c r="B822" s="110"/>
      <c r="C822" s="105"/>
      <c r="D822" s="106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  <c r="AE822" s="105"/>
      <c r="AF822" s="105"/>
      <c r="AG822" s="105"/>
      <c r="AH822" s="105"/>
      <c r="AI822" s="105"/>
      <c r="AJ822" s="105"/>
    </row>
    <row r="823" spans="1:36" ht="9.75" customHeight="1" x14ac:dyDescent="0.2">
      <c r="A823" s="105"/>
      <c r="B823" s="110"/>
      <c r="C823" s="105"/>
      <c r="D823" s="106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  <c r="AE823" s="105"/>
      <c r="AF823" s="105"/>
      <c r="AG823" s="105"/>
      <c r="AH823" s="105"/>
      <c r="AI823" s="105"/>
      <c r="AJ823" s="105"/>
    </row>
    <row r="824" spans="1:36" ht="9.75" customHeight="1" x14ac:dyDescent="0.2">
      <c r="A824" s="105"/>
      <c r="B824" s="110"/>
      <c r="C824" s="105"/>
      <c r="D824" s="106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  <c r="AE824" s="105"/>
      <c r="AF824" s="105"/>
      <c r="AG824" s="105"/>
      <c r="AH824" s="105"/>
      <c r="AI824" s="105"/>
      <c r="AJ824" s="105"/>
    </row>
    <row r="825" spans="1:36" ht="9.75" customHeight="1" x14ac:dyDescent="0.2">
      <c r="A825" s="105"/>
      <c r="B825" s="110"/>
      <c r="C825" s="105"/>
      <c r="D825" s="106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  <c r="AE825" s="105"/>
      <c r="AF825" s="105"/>
      <c r="AG825" s="105"/>
      <c r="AH825" s="105"/>
      <c r="AI825" s="105"/>
      <c r="AJ825" s="105"/>
    </row>
    <row r="826" spans="1:36" ht="9.75" customHeight="1" x14ac:dyDescent="0.2">
      <c r="A826" s="105"/>
      <c r="B826" s="110"/>
      <c r="C826" s="105"/>
      <c r="D826" s="106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  <c r="AE826" s="105"/>
      <c r="AF826" s="105"/>
      <c r="AG826" s="105"/>
      <c r="AH826" s="105"/>
      <c r="AI826" s="105"/>
      <c r="AJ826" s="105"/>
    </row>
    <row r="827" spans="1:36" ht="9.75" customHeight="1" x14ac:dyDescent="0.2">
      <c r="A827" s="105"/>
      <c r="B827" s="110"/>
      <c r="C827" s="105"/>
      <c r="D827" s="106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  <c r="AE827" s="105"/>
      <c r="AF827" s="105"/>
      <c r="AG827" s="105"/>
      <c r="AH827" s="105"/>
      <c r="AI827" s="105"/>
      <c r="AJ827" s="105"/>
    </row>
    <row r="828" spans="1:36" ht="9.75" customHeight="1" x14ac:dyDescent="0.2">
      <c r="A828" s="105"/>
      <c r="B828" s="110"/>
      <c r="C828" s="105"/>
      <c r="D828" s="106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  <c r="AE828" s="105"/>
      <c r="AF828" s="105"/>
      <c r="AG828" s="105"/>
      <c r="AH828" s="105"/>
      <c r="AI828" s="105"/>
      <c r="AJ828" s="105"/>
    </row>
    <row r="829" spans="1:36" ht="9.75" customHeight="1" x14ac:dyDescent="0.2">
      <c r="A829" s="105"/>
      <c r="B829" s="110"/>
      <c r="C829" s="105"/>
      <c r="D829" s="106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  <c r="AE829" s="105"/>
      <c r="AF829" s="105"/>
      <c r="AG829" s="105"/>
      <c r="AH829" s="105"/>
      <c r="AI829" s="105"/>
      <c r="AJ829" s="105"/>
    </row>
    <row r="830" spans="1:36" ht="9.75" customHeight="1" x14ac:dyDescent="0.2">
      <c r="A830" s="105"/>
      <c r="B830" s="110"/>
      <c r="C830" s="105"/>
      <c r="D830" s="106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  <c r="AE830" s="105"/>
      <c r="AF830" s="105"/>
      <c r="AG830" s="105"/>
      <c r="AH830" s="105"/>
      <c r="AI830" s="105"/>
      <c r="AJ830" s="105"/>
    </row>
    <row r="831" spans="1:36" ht="9.75" customHeight="1" x14ac:dyDescent="0.2">
      <c r="A831" s="105"/>
      <c r="B831" s="110"/>
      <c r="C831" s="105"/>
      <c r="D831" s="106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  <c r="AE831" s="105"/>
      <c r="AF831" s="105"/>
      <c r="AG831" s="105"/>
      <c r="AH831" s="105"/>
      <c r="AI831" s="105"/>
      <c r="AJ831" s="105"/>
    </row>
    <row r="832" spans="1:36" ht="9.75" customHeight="1" x14ac:dyDescent="0.2">
      <c r="A832" s="105"/>
      <c r="B832" s="110"/>
      <c r="C832" s="105"/>
      <c r="D832" s="106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  <c r="AE832" s="105"/>
      <c r="AF832" s="105"/>
      <c r="AG832" s="105"/>
      <c r="AH832" s="105"/>
      <c r="AI832" s="105"/>
      <c r="AJ832" s="105"/>
    </row>
    <row r="833" spans="1:36" ht="9.75" customHeight="1" x14ac:dyDescent="0.2">
      <c r="A833" s="105"/>
      <c r="B833" s="110"/>
      <c r="C833" s="105"/>
      <c r="D833" s="106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  <c r="AE833" s="105"/>
      <c r="AF833" s="105"/>
      <c r="AG833" s="105"/>
      <c r="AH833" s="105"/>
      <c r="AI833" s="105"/>
      <c r="AJ833" s="105"/>
    </row>
    <row r="834" spans="1:36" ht="9.75" customHeight="1" x14ac:dyDescent="0.2">
      <c r="A834" s="105"/>
      <c r="B834" s="110"/>
      <c r="C834" s="105"/>
      <c r="D834" s="106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  <c r="AE834" s="105"/>
      <c r="AF834" s="105"/>
      <c r="AG834" s="105"/>
      <c r="AH834" s="105"/>
      <c r="AI834" s="105"/>
      <c r="AJ834" s="105"/>
    </row>
    <row r="835" spans="1:36" ht="9.75" customHeight="1" x14ac:dyDescent="0.2">
      <c r="A835" s="105"/>
      <c r="B835" s="110"/>
      <c r="C835" s="105"/>
      <c r="D835" s="106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  <c r="AE835" s="105"/>
      <c r="AF835" s="105"/>
      <c r="AG835" s="105"/>
      <c r="AH835" s="105"/>
      <c r="AI835" s="105"/>
      <c r="AJ835" s="105"/>
    </row>
    <row r="836" spans="1:36" ht="9.75" customHeight="1" x14ac:dyDescent="0.2">
      <c r="A836" s="105"/>
      <c r="B836" s="110"/>
      <c r="C836" s="105"/>
      <c r="D836" s="106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  <c r="AE836" s="105"/>
      <c r="AF836" s="105"/>
      <c r="AG836" s="105"/>
      <c r="AH836" s="105"/>
      <c r="AI836" s="105"/>
      <c r="AJ836" s="105"/>
    </row>
    <row r="837" spans="1:36" ht="9.75" customHeight="1" x14ac:dyDescent="0.2">
      <c r="A837" s="105"/>
      <c r="B837" s="110"/>
      <c r="C837" s="105"/>
      <c r="D837" s="106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  <c r="AE837" s="105"/>
      <c r="AF837" s="105"/>
      <c r="AG837" s="105"/>
      <c r="AH837" s="105"/>
      <c r="AI837" s="105"/>
      <c r="AJ837" s="105"/>
    </row>
    <row r="838" spans="1:36" ht="9.75" customHeight="1" x14ac:dyDescent="0.2">
      <c r="A838" s="105"/>
      <c r="B838" s="110"/>
      <c r="C838" s="105"/>
      <c r="D838" s="106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  <c r="AE838" s="105"/>
      <c r="AF838" s="105"/>
      <c r="AG838" s="105"/>
      <c r="AH838" s="105"/>
      <c r="AI838" s="105"/>
      <c r="AJ838" s="105"/>
    </row>
    <row r="839" spans="1:36" ht="9.75" customHeight="1" x14ac:dyDescent="0.2">
      <c r="A839" s="105"/>
      <c r="B839" s="110"/>
      <c r="C839" s="105"/>
      <c r="D839" s="106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  <c r="AE839" s="105"/>
      <c r="AF839" s="105"/>
      <c r="AG839" s="105"/>
      <c r="AH839" s="105"/>
      <c r="AI839" s="105"/>
      <c r="AJ839" s="105"/>
    </row>
    <row r="840" spans="1:36" ht="9.75" customHeight="1" x14ac:dyDescent="0.2">
      <c r="A840" s="105"/>
      <c r="B840" s="110"/>
      <c r="C840" s="105"/>
      <c r="D840" s="106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  <c r="AE840" s="105"/>
      <c r="AF840" s="105"/>
      <c r="AG840" s="105"/>
      <c r="AH840" s="105"/>
      <c r="AI840" s="105"/>
      <c r="AJ840" s="105"/>
    </row>
    <row r="841" spans="1:36" ht="9.75" customHeight="1" x14ac:dyDescent="0.2">
      <c r="A841" s="105"/>
      <c r="B841" s="110"/>
      <c r="C841" s="105"/>
      <c r="D841" s="106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  <c r="AE841" s="105"/>
      <c r="AF841" s="105"/>
      <c r="AG841" s="105"/>
      <c r="AH841" s="105"/>
      <c r="AI841" s="105"/>
      <c r="AJ841" s="105"/>
    </row>
    <row r="842" spans="1:36" ht="9.75" customHeight="1" x14ac:dyDescent="0.2">
      <c r="A842" s="105"/>
      <c r="B842" s="110"/>
      <c r="C842" s="105"/>
      <c r="D842" s="106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  <c r="AE842" s="105"/>
      <c r="AF842" s="105"/>
      <c r="AG842" s="105"/>
      <c r="AH842" s="105"/>
      <c r="AI842" s="105"/>
      <c r="AJ842" s="105"/>
    </row>
    <row r="843" spans="1:36" ht="9.75" customHeight="1" x14ac:dyDescent="0.2">
      <c r="A843" s="105"/>
      <c r="B843" s="110"/>
      <c r="C843" s="105"/>
      <c r="D843" s="106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  <c r="AF843" s="105"/>
      <c r="AG843" s="105"/>
      <c r="AH843" s="105"/>
      <c r="AI843" s="105"/>
      <c r="AJ843" s="105"/>
    </row>
    <row r="844" spans="1:36" ht="9.75" customHeight="1" x14ac:dyDescent="0.2">
      <c r="A844" s="105"/>
      <c r="B844" s="110"/>
      <c r="C844" s="105"/>
      <c r="D844" s="106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  <c r="AE844" s="105"/>
      <c r="AF844" s="105"/>
      <c r="AG844" s="105"/>
      <c r="AH844" s="105"/>
      <c r="AI844" s="105"/>
      <c r="AJ844" s="105"/>
    </row>
    <row r="845" spans="1:36" ht="9.75" customHeight="1" x14ac:dyDescent="0.2">
      <c r="A845" s="105"/>
      <c r="B845" s="110"/>
      <c r="C845" s="105"/>
      <c r="D845" s="106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  <c r="AE845" s="105"/>
      <c r="AF845" s="105"/>
      <c r="AG845" s="105"/>
      <c r="AH845" s="105"/>
      <c r="AI845" s="105"/>
      <c r="AJ845" s="105"/>
    </row>
    <row r="846" spans="1:36" ht="9.75" customHeight="1" x14ac:dyDescent="0.2">
      <c r="A846" s="105"/>
      <c r="B846" s="110"/>
      <c r="C846" s="105"/>
      <c r="D846" s="106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  <c r="AE846" s="105"/>
      <c r="AF846" s="105"/>
      <c r="AG846" s="105"/>
      <c r="AH846" s="105"/>
      <c r="AI846" s="105"/>
      <c r="AJ846" s="105"/>
    </row>
    <row r="847" spans="1:36" ht="9.75" customHeight="1" x14ac:dyDescent="0.2">
      <c r="A847" s="105"/>
      <c r="B847" s="110"/>
      <c r="C847" s="105"/>
      <c r="D847" s="106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  <c r="AE847" s="105"/>
      <c r="AF847" s="105"/>
      <c r="AG847" s="105"/>
      <c r="AH847" s="105"/>
      <c r="AI847" s="105"/>
      <c r="AJ847" s="105"/>
    </row>
    <row r="848" spans="1:36" ht="9.75" customHeight="1" x14ac:dyDescent="0.2">
      <c r="A848" s="105"/>
      <c r="B848" s="110"/>
      <c r="C848" s="105"/>
      <c r="D848" s="106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  <c r="AE848" s="105"/>
      <c r="AF848" s="105"/>
      <c r="AG848" s="105"/>
      <c r="AH848" s="105"/>
      <c r="AI848" s="105"/>
      <c r="AJ848" s="105"/>
    </row>
    <row r="849" spans="1:36" ht="9.75" customHeight="1" x14ac:dyDescent="0.2">
      <c r="A849" s="105"/>
      <c r="B849" s="110"/>
      <c r="C849" s="105"/>
      <c r="D849" s="106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  <c r="AE849" s="105"/>
      <c r="AF849" s="105"/>
      <c r="AG849" s="105"/>
      <c r="AH849" s="105"/>
      <c r="AI849" s="105"/>
      <c r="AJ849" s="105"/>
    </row>
    <row r="850" spans="1:36" ht="9.75" customHeight="1" x14ac:dyDescent="0.2">
      <c r="A850" s="105"/>
      <c r="B850" s="110"/>
      <c r="C850" s="105"/>
      <c r="D850" s="106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  <c r="AE850" s="105"/>
      <c r="AF850" s="105"/>
      <c r="AG850" s="105"/>
      <c r="AH850" s="105"/>
      <c r="AI850" s="105"/>
      <c r="AJ850" s="105"/>
    </row>
    <row r="851" spans="1:36" ht="9.75" customHeight="1" x14ac:dyDescent="0.2">
      <c r="A851" s="105"/>
      <c r="B851" s="110"/>
      <c r="C851" s="105"/>
      <c r="D851" s="106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  <c r="AE851" s="105"/>
      <c r="AF851" s="105"/>
      <c r="AG851" s="105"/>
      <c r="AH851" s="105"/>
      <c r="AI851" s="105"/>
      <c r="AJ851" s="105"/>
    </row>
    <row r="852" spans="1:36" ht="9.75" customHeight="1" x14ac:dyDescent="0.2">
      <c r="A852" s="105"/>
      <c r="B852" s="110"/>
      <c r="C852" s="105"/>
      <c r="D852" s="106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  <c r="AE852" s="105"/>
      <c r="AF852" s="105"/>
      <c r="AG852" s="105"/>
      <c r="AH852" s="105"/>
      <c r="AI852" s="105"/>
      <c r="AJ852" s="105"/>
    </row>
    <row r="853" spans="1:36" ht="9.75" customHeight="1" x14ac:dyDescent="0.2">
      <c r="A853" s="105"/>
      <c r="B853" s="110"/>
      <c r="C853" s="105"/>
      <c r="D853" s="106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  <c r="AE853" s="105"/>
      <c r="AF853" s="105"/>
      <c r="AG853" s="105"/>
      <c r="AH853" s="105"/>
      <c r="AI853" s="105"/>
      <c r="AJ853" s="105"/>
    </row>
    <row r="854" spans="1:36" ht="9.75" customHeight="1" x14ac:dyDescent="0.2">
      <c r="A854" s="105"/>
      <c r="B854" s="110"/>
      <c r="C854" s="105"/>
      <c r="D854" s="106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  <c r="AE854" s="105"/>
      <c r="AF854" s="105"/>
      <c r="AG854" s="105"/>
      <c r="AH854" s="105"/>
      <c r="AI854" s="105"/>
      <c r="AJ854" s="105"/>
    </row>
    <row r="855" spans="1:36" ht="9.75" customHeight="1" x14ac:dyDescent="0.2">
      <c r="A855" s="105"/>
      <c r="B855" s="110"/>
      <c r="C855" s="105"/>
      <c r="D855" s="106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  <c r="AE855" s="105"/>
      <c r="AF855" s="105"/>
      <c r="AG855" s="105"/>
      <c r="AH855" s="105"/>
      <c r="AI855" s="105"/>
      <c r="AJ855" s="105"/>
    </row>
    <row r="856" spans="1:36" ht="9.75" customHeight="1" x14ac:dyDescent="0.2">
      <c r="A856" s="105"/>
      <c r="B856" s="110"/>
      <c r="C856" s="105"/>
      <c r="D856" s="106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  <c r="AF856" s="105"/>
      <c r="AG856" s="105"/>
      <c r="AH856" s="105"/>
      <c r="AI856" s="105"/>
      <c r="AJ856" s="105"/>
    </row>
    <row r="857" spans="1:36" ht="9.75" customHeight="1" x14ac:dyDescent="0.2">
      <c r="A857" s="105"/>
      <c r="B857" s="110"/>
      <c r="C857" s="105"/>
      <c r="D857" s="106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  <c r="AE857" s="105"/>
      <c r="AF857" s="105"/>
      <c r="AG857" s="105"/>
      <c r="AH857" s="105"/>
      <c r="AI857" s="105"/>
      <c r="AJ857" s="105"/>
    </row>
    <row r="858" spans="1:36" ht="9.75" customHeight="1" x14ac:dyDescent="0.2">
      <c r="A858" s="105"/>
      <c r="B858" s="110"/>
      <c r="C858" s="105"/>
      <c r="D858" s="106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  <c r="AE858" s="105"/>
      <c r="AF858" s="105"/>
      <c r="AG858" s="105"/>
      <c r="AH858" s="105"/>
      <c r="AI858" s="105"/>
      <c r="AJ858" s="105"/>
    </row>
    <row r="859" spans="1:36" ht="9.75" customHeight="1" x14ac:dyDescent="0.2">
      <c r="A859" s="105"/>
      <c r="B859" s="110"/>
      <c r="C859" s="105"/>
      <c r="D859" s="106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  <c r="AF859" s="105"/>
      <c r="AG859" s="105"/>
      <c r="AH859" s="105"/>
      <c r="AI859" s="105"/>
      <c r="AJ859" s="105"/>
    </row>
    <row r="860" spans="1:36" ht="9.75" customHeight="1" x14ac:dyDescent="0.2">
      <c r="A860" s="105"/>
      <c r="B860" s="110"/>
      <c r="C860" s="105"/>
      <c r="D860" s="106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  <c r="AE860" s="105"/>
      <c r="AF860" s="105"/>
      <c r="AG860" s="105"/>
      <c r="AH860" s="105"/>
      <c r="AI860" s="105"/>
      <c r="AJ860" s="105"/>
    </row>
    <row r="861" spans="1:36" ht="9.75" customHeight="1" x14ac:dyDescent="0.2">
      <c r="A861" s="105"/>
      <c r="B861" s="110"/>
      <c r="C861" s="105"/>
      <c r="D861" s="106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  <c r="AE861" s="105"/>
      <c r="AF861" s="105"/>
      <c r="AG861" s="105"/>
      <c r="AH861" s="105"/>
      <c r="AI861" s="105"/>
      <c r="AJ861" s="105"/>
    </row>
    <row r="862" spans="1:36" ht="9.75" customHeight="1" x14ac:dyDescent="0.2">
      <c r="A862" s="105"/>
      <c r="B862" s="110"/>
      <c r="C862" s="105"/>
      <c r="D862" s="106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  <c r="AE862" s="105"/>
      <c r="AF862" s="105"/>
      <c r="AG862" s="105"/>
      <c r="AH862" s="105"/>
      <c r="AI862" s="105"/>
      <c r="AJ862" s="105"/>
    </row>
    <row r="863" spans="1:36" ht="9.75" customHeight="1" x14ac:dyDescent="0.2">
      <c r="A863" s="105"/>
      <c r="B863" s="110"/>
      <c r="C863" s="105"/>
      <c r="D863" s="106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  <c r="AE863" s="105"/>
      <c r="AF863" s="105"/>
      <c r="AG863" s="105"/>
      <c r="AH863" s="105"/>
      <c r="AI863" s="105"/>
      <c r="AJ863" s="105"/>
    </row>
    <row r="864" spans="1:36" ht="9.75" customHeight="1" x14ac:dyDescent="0.2">
      <c r="A864" s="105"/>
      <c r="B864" s="110"/>
      <c r="C864" s="105"/>
      <c r="D864" s="106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  <c r="AE864" s="105"/>
      <c r="AF864" s="105"/>
      <c r="AG864" s="105"/>
      <c r="AH864" s="105"/>
      <c r="AI864" s="105"/>
      <c r="AJ864" s="105"/>
    </row>
    <row r="865" spans="1:36" ht="9.75" customHeight="1" x14ac:dyDescent="0.2">
      <c r="A865" s="105"/>
      <c r="B865" s="110"/>
      <c r="C865" s="105"/>
      <c r="D865" s="106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  <c r="AE865" s="105"/>
      <c r="AF865" s="105"/>
      <c r="AG865" s="105"/>
      <c r="AH865" s="105"/>
      <c r="AI865" s="105"/>
      <c r="AJ865" s="105"/>
    </row>
    <row r="866" spans="1:36" ht="9.75" customHeight="1" x14ac:dyDescent="0.2">
      <c r="A866" s="105"/>
      <c r="B866" s="110"/>
      <c r="C866" s="105"/>
      <c r="D866" s="106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  <c r="AE866" s="105"/>
      <c r="AF866" s="105"/>
      <c r="AG866" s="105"/>
      <c r="AH866" s="105"/>
      <c r="AI866" s="105"/>
      <c r="AJ866" s="105"/>
    </row>
    <row r="867" spans="1:36" ht="9.75" customHeight="1" x14ac:dyDescent="0.2">
      <c r="A867" s="105"/>
      <c r="B867" s="110"/>
      <c r="C867" s="105"/>
      <c r="D867" s="106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  <c r="AE867" s="105"/>
      <c r="AF867" s="105"/>
      <c r="AG867" s="105"/>
      <c r="AH867" s="105"/>
      <c r="AI867" s="105"/>
      <c r="AJ867" s="105"/>
    </row>
    <row r="868" spans="1:36" ht="9.75" customHeight="1" x14ac:dyDescent="0.2">
      <c r="A868" s="105"/>
      <c r="B868" s="110"/>
      <c r="C868" s="105"/>
      <c r="D868" s="106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  <c r="AE868" s="105"/>
      <c r="AF868" s="105"/>
      <c r="AG868" s="105"/>
      <c r="AH868" s="105"/>
      <c r="AI868" s="105"/>
      <c r="AJ868" s="105"/>
    </row>
    <row r="869" spans="1:36" ht="9.75" customHeight="1" x14ac:dyDescent="0.2">
      <c r="A869" s="105"/>
      <c r="B869" s="110"/>
      <c r="C869" s="105"/>
      <c r="D869" s="106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  <c r="AF869" s="105"/>
      <c r="AG869" s="105"/>
      <c r="AH869" s="105"/>
      <c r="AI869" s="105"/>
      <c r="AJ869" s="105"/>
    </row>
    <row r="870" spans="1:36" ht="9.75" customHeight="1" x14ac:dyDescent="0.2">
      <c r="A870" s="105"/>
      <c r="B870" s="110"/>
      <c r="C870" s="105"/>
      <c r="D870" s="106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  <c r="AE870" s="105"/>
      <c r="AF870" s="105"/>
      <c r="AG870" s="105"/>
      <c r="AH870" s="105"/>
      <c r="AI870" s="105"/>
      <c r="AJ870" s="105"/>
    </row>
    <row r="871" spans="1:36" ht="9.75" customHeight="1" x14ac:dyDescent="0.2">
      <c r="A871" s="105"/>
      <c r="B871" s="110"/>
      <c r="C871" s="105"/>
      <c r="D871" s="106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  <c r="AE871" s="105"/>
      <c r="AF871" s="105"/>
      <c r="AG871" s="105"/>
      <c r="AH871" s="105"/>
      <c r="AI871" s="105"/>
      <c r="AJ871" s="105"/>
    </row>
    <row r="872" spans="1:36" ht="9.75" customHeight="1" x14ac:dyDescent="0.2">
      <c r="A872" s="105"/>
      <c r="B872" s="110"/>
      <c r="C872" s="105"/>
      <c r="D872" s="106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  <c r="AE872" s="105"/>
      <c r="AF872" s="105"/>
      <c r="AG872" s="105"/>
      <c r="AH872" s="105"/>
      <c r="AI872" s="105"/>
      <c r="AJ872" s="105"/>
    </row>
    <row r="873" spans="1:36" ht="9.75" customHeight="1" x14ac:dyDescent="0.2">
      <c r="A873" s="105"/>
      <c r="B873" s="110"/>
      <c r="C873" s="105"/>
      <c r="D873" s="106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  <c r="AE873" s="105"/>
      <c r="AF873" s="105"/>
      <c r="AG873" s="105"/>
      <c r="AH873" s="105"/>
      <c r="AI873" s="105"/>
      <c r="AJ873" s="105"/>
    </row>
    <row r="874" spans="1:36" ht="9.75" customHeight="1" x14ac:dyDescent="0.2">
      <c r="A874" s="105"/>
      <c r="B874" s="110"/>
      <c r="C874" s="105"/>
      <c r="D874" s="106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  <c r="AE874" s="105"/>
      <c r="AF874" s="105"/>
      <c r="AG874" s="105"/>
      <c r="AH874" s="105"/>
      <c r="AI874" s="105"/>
      <c r="AJ874" s="105"/>
    </row>
    <row r="875" spans="1:36" ht="9.75" customHeight="1" x14ac:dyDescent="0.2">
      <c r="A875" s="105"/>
      <c r="B875" s="110"/>
      <c r="C875" s="105"/>
      <c r="D875" s="106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  <c r="AE875" s="105"/>
      <c r="AF875" s="105"/>
      <c r="AG875" s="105"/>
      <c r="AH875" s="105"/>
      <c r="AI875" s="105"/>
      <c r="AJ875" s="105"/>
    </row>
    <row r="876" spans="1:36" ht="9.75" customHeight="1" x14ac:dyDescent="0.2">
      <c r="A876" s="105"/>
      <c r="B876" s="110"/>
      <c r="C876" s="105"/>
      <c r="D876" s="106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  <c r="AF876" s="105"/>
      <c r="AG876" s="105"/>
      <c r="AH876" s="105"/>
      <c r="AI876" s="105"/>
      <c r="AJ876" s="105"/>
    </row>
    <row r="877" spans="1:36" ht="9.75" customHeight="1" x14ac:dyDescent="0.2">
      <c r="A877" s="105"/>
      <c r="B877" s="110"/>
      <c r="C877" s="105"/>
      <c r="D877" s="106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  <c r="AE877" s="105"/>
      <c r="AF877" s="105"/>
      <c r="AG877" s="105"/>
      <c r="AH877" s="105"/>
      <c r="AI877" s="105"/>
      <c r="AJ877" s="105"/>
    </row>
    <row r="878" spans="1:36" ht="9.75" customHeight="1" x14ac:dyDescent="0.2">
      <c r="A878" s="105"/>
      <c r="B878" s="110"/>
      <c r="C878" s="105"/>
      <c r="D878" s="106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  <c r="AE878" s="105"/>
      <c r="AF878" s="105"/>
      <c r="AG878" s="105"/>
      <c r="AH878" s="105"/>
      <c r="AI878" s="105"/>
      <c r="AJ878" s="105"/>
    </row>
    <row r="879" spans="1:36" ht="9.75" customHeight="1" x14ac:dyDescent="0.2">
      <c r="A879" s="105"/>
      <c r="B879" s="110"/>
      <c r="C879" s="105"/>
      <c r="D879" s="106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  <c r="AE879" s="105"/>
      <c r="AF879" s="105"/>
      <c r="AG879" s="105"/>
      <c r="AH879" s="105"/>
      <c r="AI879" s="105"/>
      <c r="AJ879" s="105"/>
    </row>
    <row r="880" spans="1:36" ht="9.75" customHeight="1" x14ac:dyDescent="0.2">
      <c r="A880" s="105"/>
      <c r="B880" s="110"/>
      <c r="C880" s="105"/>
      <c r="D880" s="106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  <c r="AE880" s="105"/>
      <c r="AF880" s="105"/>
      <c r="AG880" s="105"/>
      <c r="AH880" s="105"/>
      <c r="AI880" s="105"/>
      <c r="AJ880" s="105"/>
    </row>
    <row r="881" spans="1:36" ht="9.75" customHeight="1" x14ac:dyDescent="0.2">
      <c r="A881" s="105"/>
      <c r="B881" s="110"/>
      <c r="C881" s="105"/>
      <c r="D881" s="106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  <c r="AE881" s="105"/>
      <c r="AF881" s="105"/>
      <c r="AG881" s="105"/>
      <c r="AH881" s="105"/>
      <c r="AI881" s="105"/>
      <c r="AJ881" s="105"/>
    </row>
    <row r="882" spans="1:36" ht="9.75" customHeight="1" x14ac:dyDescent="0.2">
      <c r="A882" s="105"/>
      <c r="B882" s="110"/>
      <c r="C882" s="105"/>
      <c r="D882" s="106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  <c r="AE882" s="105"/>
      <c r="AF882" s="105"/>
      <c r="AG882" s="105"/>
      <c r="AH882" s="105"/>
      <c r="AI882" s="105"/>
      <c r="AJ882" s="105"/>
    </row>
    <row r="883" spans="1:36" ht="9.75" customHeight="1" x14ac:dyDescent="0.2">
      <c r="A883" s="105"/>
      <c r="B883" s="110"/>
      <c r="C883" s="105"/>
      <c r="D883" s="106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  <c r="AE883" s="105"/>
      <c r="AF883" s="105"/>
      <c r="AG883" s="105"/>
      <c r="AH883" s="105"/>
      <c r="AI883" s="105"/>
      <c r="AJ883" s="105"/>
    </row>
    <row r="884" spans="1:36" ht="9.75" customHeight="1" x14ac:dyDescent="0.2">
      <c r="A884" s="105"/>
      <c r="B884" s="110"/>
      <c r="C884" s="105"/>
      <c r="D884" s="106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  <c r="AE884" s="105"/>
      <c r="AF884" s="105"/>
      <c r="AG884" s="105"/>
      <c r="AH884" s="105"/>
      <c r="AI884" s="105"/>
      <c r="AJ884" s="105"/>
    </row>
    <row r="885" spans="1:36" ht="9.75" customHeight="1" x14ac:dyDescent="0.2">
      <c r="A885" s="105"/>
      <c r="B885" s="110"/>
      <c r="C885" s="105"/>
      <c r="D885" s="106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  <c r="AE885" s="105"/>
      <c r="AF885" s="105"/>
      <c r="AG885" s="105"/>
      <c r="AH885" s="105"/>
      <c r="AI885" s="105"/>
      <c r="AJ885" s="105"/>
    </row>
    <row r="886" spans="1:36" ht="9.75" customHeight="1" x14ac:dyDescent="0.2">
      <c r="A886" s="105"/>
      <c r="B886" s="110"/>
      <c r="C886" s="105"/>
      <c r="D886" s="106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  <c r="AE886" s="105"/>
      <c r="AF886" s="105"/>
      <c r="AG886" s="105"/>
      <c r="AH886" s="105"/>
      <c r="AI886" s="105"/>
      <c r="AJ886" s="105"/>
    </row>
    <row r="887" spans="1:36" ht="9.75" customHeight="1" x14ac:dyDescent="0.2">
      <c r="A887" s="105"/>
      <c r="B887" s="110"/>
      <c r="C887" s="105"/>
      <c r="D887" s="106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  <c r="AE887" s="105"/>
      <c r="AF887" s="105"/>
      <c r="AG887" s="105"/>
      <c r="AH887" s="105"/>
      <c r="AI887" s="105"/>
      <c r="AJ887" s="105"/>
    </row>
    <row r="888" spans="1:36" ht="9.75" customHeight="1" x14ac:dyDescent="0.2">
      <c r="A888" s="105"/>
      <c r="B888" s="110"/>
      <c r="C888" s="105"/>
      <c r="D888" s="106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  <c r="AE888" s="105"/>
      <c r="AF888" s="105"/>
      <c r="AG888" s="105"/>
      <c r="AH888" s="105"/>
      <c r="AI888" s="105"/>
      <c r="AJ888" s="105"/>
    </row>
    <row r="889" spans="1:36" ht="9.75" customHeight="1" x14ac:dyDescent="0.2">
      <c r="A889" s="105"/>
      <c r="B889" s="110"/>
      <c r="C889" s="105"/>
      <c r="D889" s="106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  <c r="AE889" s="105"/>
      <c r="AF889" s="105"/>
      <c r="AG889" s="105"/>
      <c r="AH889" s="105"/>
      <c r="AI889" s="105"/>
      <c r="AJ889" s="105"/>
    </row>
    <row r="890" spans="1:36" ht="9.75" customHeight="1" x14ac:dyDescent="0.2">
      <c r="A890" s="105"/>
      <c r="B890" s="110"/>
      <c r="C890" s="105"/>
      <c r="D890" s="106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  <c r="AE890" s="105"/>
      <c r="AF890" s="105"/>
      <c r="AG890" s="105"/>
      <c r="AH890" s="105"/>
      <c r="AI890" s="105"/>
      <c r="AJ890" s="105"/>
    </row>
    <row r="891" spans="1:36" ht="9.75" customHeight="1" x14ac:dyDescent="0.2">
      <c r="A891" s="105"/>
      <c r="B891" s="110"/>
      <c r="C891" s="105"/>
      <c r="D891" s="106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  <c r="AE891" s="105"/>
      <c r="AF891" s="105"/>
      <c r="AG891" s="105"/>
      <c r="AH891" s="105"/>
      <c r="AI891" s="105"/>
      <c r="AJ891" s="105"/>
    </row>
    <row r="892" spans="1:36" ht="9.75" customHeight="1" x14ac:dyDescent="0.2">
      <c r="A892" s="105"/>
      <c r="B892" s="110"/>
      <c r="C892" s="105"/>
      <c r="D892" s="106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  <c r="AE892" s="105"/>
      <c r="AF892" s="105"/>
      <c r="AG892" s="105"/>
      <c r="AH892" s="105"/>
      <c r="AI892" s="105"/>
      <c r="AJ892" s="105"/>
    </row>
    <row r="893" spans="1:36" ht="9.75" customHeight="1" x14ac:dyDescent="0.2">
      <c r="A893" s="105"/>
      <c r="B893" s="110"/>
      <c r="C893" s="105"/>
      <c r="D893" s="106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  <c r="AE893" s="105"/>
      <c r="AF893" s="105"/>
      <c r="AG893" s="105"/>
      <c r="AH893" s="105"/>
      <c r="AI893" s="105"/>
      <c r="AJ893" s="105"/>
    </row>
    <row r="894" spans="1:36" ht="9.75" customHeight="1" x14ac:dyDescent="0.2">
      <c r="A894" s="105"/>
      <c r="B894" s="110"/>
      <c r="C894" s="105"/>
      <c r="D894" s="106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  <c r="AE894" s="105"/>
      <c r="AF894" s="105"/>
      <c r="AG894" s="105"/>
      <c r="AH894" s="105"/>
      <c r="AI894" s="105"/>
      <c r="AJ894" s="105"/>
    </row>
    <row r="895" spans="1:36" ht="9.75" customHeight="1" x14ac:dyDescent="0.2">
      <c r="A895" s="105"/>
      <c r="B895" s="110"/>
      <c r="C895" s="105"/>
      <c r="D895" s="106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  <c r="AE895" s="105"/>
      <c r="AF895" s="105"/>
      <c r="AG895" s="105"/>
      <c r="AH895" s="105"/>
      <c r="AI895" s="105"/>
      <c r="AJ895" s="105"/>
    </row>
    <row r="896" spans="1:36" ht="9.75" customHeight="1" x14ac:dyDescent="0.2">
      <c r="A896" s="105"/>
      <c r="B896" s="110"/>
      <c r="C896" s="105"/>
      <c r="D896" s="106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  <c r="AE896" s="105"/>
      <c r="AF896" s="105"/>
      <c r="AG896" s="105"/>
      <c r="AH896" s="105"/>
      <c r="AI896" s="105"/>
      <c r="AJ896" s="105"/>
    </row>
    <row r="897" spans="1:36" ht="9.75" customHeight="1" x14ac:dyDescent="0.2">
      <c r="A897" s="105"/>
      <c r="B897" s="110"/>
      <c r="C897" s="105"/>
      <c r="D897" s="106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  <c r="AE897" s="105"/>
      <c r="AF897" s="105"/>
      <c r="AG897" s="105"/>
      <c r="AH897" s="105"/>
      <c r="AI897" s="105"/>
      <c r="AJ897" s="105"/>
    </row>
    <row r="898" spans="1:36" ht="9.75" customHeight="1" x14ac:dyDescent="0.2">
      <c r="A898" s="105"/>
      <c r="B898" s="110"/>
      <c r="C898" s="105"/>
      <c r="D898" s="106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  <c r="AE898" s="105"/>
      <c r="AF898" s="105"/>
      <c r="AG898" s="105"/>
      <c r="AH898" s="105"/>
      <c r="AI898" s="105"/>
      <c r="AJ898" s="105"/>
    </row>
    <row r="899" spans="1:36" ht="9.75" customHeight="1" x14ac:dyDescent="0.2">
      <c r="A899" s="105"/>
      <c r="B899" s="110"/>
      <c r="C899" s="105"/>
      <c r="D899" s="106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  <c r="AE899" s="105"/>
      <c r="AF899" s="105"/>
      <c r="AG899" s="105"/>
      <c r="AH899" s="105"/>
      <c r="AI899" s="105"/>
      <c r="AJ899" s="105"/>
    </row>
    <row r="900" spans="1:36" ht="9.75" customHeight="1" x14ac:dyDescent="0.2">
      <c r="A900" s="105"/>
      <c r="B900" s="110"/>
      <c r="C900" s="105"/>
      <c r="D900" s="106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  <c r="AE900" s="105"/>
      <c r="AF900" s="105"/>
      <c r="AG900" s="105"/>
      <c r="AH900" s="105"/>
      <c r="AI900" s="105"/>
      <c r="AJ900" s="105"/>
    </row>
    <row r="901" spans="1:36" ht="9.75" customHeight="1" x14ac:dyDescent="0.2">
      <c r="A901" s="105"/>
      <c r="B901" s="110"/>
      <c r="C901" s="105"/>
      <c r="D901" s="106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  <c r="AE901" s="105"/>
      <c r="AF901" s="105"/>
      <c r="AG901" s="105"/>
      <c r="AH901" s="105"/>
      <c r="AI901" s="105"/>
      <c r="AJ901" s="105"/>
    </row>
    <row r="902" spans="1:36" ht="9.75" customHeight="1" x14ac:dyDescent="0.2">
      <c r="A902" s="105"/>
      <c r="B902" s="110"/>
      <c r="C902" s="105"/>
      <c r="D902" s="106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  <c r="AE902" s="105"/>
      <c r="AF902" s="105"/>
      <c r="AG902" s="105"/>
      <c r="AH902" s="105"/>
      <c r="AI902" s="105"/>
      <c r="AJ902" s="105"/>
    </row>
    <row r="903" spans="1:36" ht="9.75" customHeight="1" x14ac:dyDescent="0.2">
      <c r="A903" s="105"/>
      <c r="B903" s="110"/>
      <c r="C903" s="105"/>
      <c r="D903" s="106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  <c r="AE903" s="105"/>
      <c r="AF903" s="105"/>
      <c r="AG903" s="105"/>
      <c r="AH903" s="105"/>
      <c r="AI903" s="105"/>
      <c r="AJ903" s="105"/>
    </row>
    <row r="904" spans="1:36" ht="9.75" customHeight="1" x14ac:dyDescent="0.2">
      <c r="A904" s="105"/>
      <c r="B904" s="110"/>
      <c r="C904" s="105"/>
      <c r="D904" s="106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  <c r="AE904" s="105"/>
      <c r="AF904" s="105"/>
      <c r="AG904" s="105"/>
      <c r="AH904" s="105"/>
      <c r="AI904" s="105"/>
      <c r="AJ904" s="105"/>
    </row>
    <row r="905" spans="1:36" ht="9.75" customHeight="1" x14ac:dyDescent="0.2">
      <c r="A905" s="105"/>
      <c r="B905" s="110"/>
      <c r="C905" s="105"/>
      <c r="D905" s="106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  <c r="AE905" s="105"/>
      <c r="AF905" s="105"/>
      <c r="AG905" s="105"/>
      <c r="AH905" s="105"/>
      <c r="AI905" s="105"/>
      <c r="AJ905" s="105"/>
    </row>
    <row r="906" spans="1:36" ht="9.75" customHeight="1" x14ac:dyDescent="0.2">
      <c r="A906" s="105"/>
      <c r="B906" s="110"/>
      <c r="C906" s="105"/>
      <c r="D906" s="106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  <c r="AE906" s="105"/>
      <c r="AF906" s="105"/>
      <c r="AG906" s="105"/>
      <c r="AH906" s="105"/>
      <c r="AI906" s="105"/>
      <c r="AJ906" s="105"/>
    </row>
    <row r="907" spans="1:36" ht="9.75" customHeight="1" x14ac:dyDescent="0.2">
      <c r="A907" s="105"/>
      <c r="B907" s="110"/>
      <c r="C907" s="105"/>
      <c r="D907" s="106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  <c r="AE907" s="105"/>
      <c r="AF907" s="105"/>
      <c r="AG907" s="105"/>
      <c r="AH907" s="105"/>
      <c r="AI907" s="105"/>
      <c r="AJ907" s="105"/>
    </row>
    <row r="908" spans="1:36" ht="9.75" customHeight="1" x14ac:dyDescent="0.2">
      <c r="A908" s="105"/>
      <c r="B908" s="110"/>
      <c r="C908" s="105"/>
      <c r="D908" s="106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  <c r="AE908" s="105"/>
      <c r="AF908" s="105"/>
      <c r="AG908" s="105"/>
      <c r="AH908" s="105"/>
      <c r="AI908" s="105"/>
      <c r="AJ908" s="105"/>
    </row>
    <row r="909" spans="1:36" ht="9.75" customHeight="1" x14ac:dyDescent="0.2">
      <c r="A909" s="105"/>
      <c r="B909" s="110"/>
      <c r="C909" s="105"/>
      <c r="D909" s="106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  <c r="AE909" s="105"/>
      <c r="AF909" s="105"/>
      <c r="AG909" s="105"/>
      <c r="AH909" s="105"/>
      <c r="AI909" s="105"/>
      <c r="AJ909" s="105"/>
    </row>
    <row r="910" spans="1:36" ht="9.75" customHeight="1" x14ac:dyDescent="0.2">
      <c r="A910" s="105"/>
      <c r="B910" s="110"/>
      <c r="C910" s="105"/>
      <c r="D910" s="106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  <c r="AE910" s="105"/>
      <c r="AF910" s="105"/>
      <c r="AG910" s="105"/>
      <c r="AH910" s="105"/>
      <c r="AI910" s="105"/>
      <c r="AJ910" s="105"/>
    </row>
    <row r="911" spans="1:36" ht="9.75" customHeight="1" x14ac:dyDescent="0.2">
      <c r="A911" s="105"/>
      <c r="B911" s="110"/>
      <c r="C911" s="105"/>
      <c r="D911" s="106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  <c r="AE911" s="105"/>
      <c r="AF911" s="105"/>
      <c r="AG911" s="105"/>
      <c r="AH911" s="105"/>
      <c r="AI911" s="105"/>
      <c r="AJ911" s="105"/>
    </row>
    <row r="912" spans="1:36" ht="9.75" customHeight="1" x14ac:dyDescent="0.2">
      <c r="A912" s="105"/>
      <c r="B912" s="110"/>
      <c r="C912" s="105"/>
      <c r="D912" s="106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  <c r="AE912" s="105"/>
      <c r="AF912" s="105"/>
      <c r="AG912" s="105"/>
      <c r="AH912" s="105"/>
      <c r="AI912" s="105"/>
      <c r="AJ912" s="105"/>
    </row>
    <row r="913" spans="1:36" ht="9.75" customHeight="1" x14ac:dyDescent="0.2">
      <c r="A913" s="105"/>
      <c r="B913" s="110"/>
      <c r="C913" s="105"/>
      <c r="D913" s="106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  <c r="AE913" s="105"/>
      <c r="AF913" s="105"/>
      <c r="AG913" s="105"/>
      <c r="AH913" s="105"/>
      <c r="AI913" s="105"/>
      <c r="AJ913" s="105"/>
    </row>
    <row r="914" spans="1:36" ht="9.75" customHeight="1" x14ac:dyDescent="0.2">
      <c r="A914" s="105"/>
      <c r="B914" s="110"/>
      <c r="C914" s="105"/>
      <c r="D914" s="106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  <c r="AE914" s="105"/>
      <c r="AF914" s="105"/>
      <c r="AG914" s="105"/>
      <c r="AH914" s="105"/>
      <c r="AI914" s="105"/>
      <c r="AJ914" s="105"/>
    </row>
    <row r="915" spans="1:36" ht="9.75" customHeight="1" x14ac:dyDescent="0.2">
      <c r="A915" s="105"/>
      <c r="B915" s="110"/>
      <c r="C915" s="105"/>
      <c r="D915" s="106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  <c r="AE915" s="105"/>
      <c r="AF915" s="105"/>
      <c r="AG915" s="105"/>
      <c r="AH915" s="105"/>
      <c r="AI915" s="105"/>
      <c r="AJ915" s="105"/>
    </row>
    <row r="916" spans="1:36" ht="9.75" customHeight="1" x14ac:dyDescent="0.2">
      <c r="A916" s="105"/>
      <c r="B916" s="110"/>
      <c r="C916" s="105"/>
      <c r="D916" s="106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  <c r="AF916" s="105"/>
      <c r="AG916" s="105"/>
      <c r="AH916" s="105"/>
      <c r="AI916" s="105"/>
      <c r="AJ916" s="105"/>
    </row>
    <row r="917" spans="1:36" ht="9.75" customHeight="1" x14ac:dyDescent="0.2">
      <c r="A917" s="105"/>
      <c r="B917" s="110"/>
      <c r="C917" s="105"/>
      <c r="D917" s="106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  <c r="AF917" s="105"/>
      <c r="AG917" s="105"/>
      <c r="AH917" s="105"/>
      <c r="AI917" s="105"/>
      <c r="AJ917" s="105"/>
    </row>
    <row r="918" spans="1:36" ht="9.75" customHeight="1" x14ac:dyDescent="0.2">
      <c r="A918" s="105"/>
      <c r="B918" s="110"/>
      <c r="C918" s="105"/>
      <c r="D918" s="106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  <c r="AF918" s="105"/>
      <c r="AG918" s="105"/>
      <c r="AH918" s="105"/>
      <c r="AI918" s="105"/>
      <c r="AJ918" s="105"/>
    </row>
    <row r="919" spans="1:36" ht="9.75" customHeight="1" x14ac:dyDescent="0.2">
      <c r="A919" s="105"/>
      <c r="B919" s="110"/>
      <c r="C919" s="105"/>
      <c r="D919" s="106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  <c r="AF919" s="105"/>
      <c r="AG919" s="105"/>
      <c r="AH919" s="105"/>
      <c r="AI919" s="105"/>
      <c r="AJ919" s="105"/>
    </row>
    <row r="920" spans="1:36" ht="9.75" customHeight="1" x14ac:dyDescent="0.2">
      <c r="A920" s="105"/>
      <c r="B920" s="110"/>
      <c r="C920" s="105"/>
      <c r="D920" s="106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  <c r="AF920" s="105"/>
      <c r="AG920" s="105"/>
      <c r="AH920" s="105"/>
      <c r="AI920" s="105"/>
      <c r="AJ920" s="105"/>
    </row>
    <row r="921" spans="1:36" ht="9.75" customHeight="1" x14ac:dyDescent="0.2">
      <c r="A921" s="105"/>
      <c r="B921" s="110"/>
      <c r="C921" s="105"/>
      <c r="D921" s="106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  <c r="AF921" s="105"/>
      <c r="AG921" s="105"/>
      <c r="AH921" s="105"/>
      <c r="AI921" s="105"/>
      <c r="AJ921" s="105"/>
    </row>
    <row r="922" spans="1:36" ht="9.75" customHeight="1" x14ac:dyDescent="0.2">
      <c r="A922" s="105"/>
      <c r="B922" s="110"/>
      <c r="C922" s="105"/>
      <c r="D922" s="106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  <c r="AF922" s="105"/>
      <c r="AG922" s="105"/>
      <c r="AH922" s="105"/>
      <c r="AI922" s="105"/>
      <c r="AJ922" s="105"/>
    </row>
    <row r="923" spans="1:36" ht="9.75" customHeight="1" x14ac:dyDescent="0.2">
      <c r="A923" s="105"/>
      <c r="B923" s="110"/>
      <c r="C923" s="105"/>
      <c r="D923" s="106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  <c r="AF923" s="105"/>
      <c r="AG923" s="105"/>
      <c r="AH923" s="105"/>
      <c r="AI923" s="105"/>
      <c r="AJ923" s="105"/>
    </row>
    <row r="924" spans="1:36" ht="9.75" customHeight="1" x14ac:dyDescent="0.2">
      <c r="A924" s="105"/>
      <c r="B924" s="110"/>
      <c r="C924" s="105"/>
      <c r="D924" s="106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  <c r="AE924" s="105"/>
      <c r="AF924" s="105"/>
      <c r="AG924" s="105"/>
      <c r="AH924" s="105"/>
      <c r="AI924" s="105"/>
      <c r="AJ924" s="105"/>
    </row>
    <row r="925" spans="1:36" ht="9.75" customHeight="1" x14ac:dyDescent="0.2">
      <c r="A925" s="105"/>
      <c r="B925" s="110"/>
      <c r="C925" s="105"/>
      <c r="D925" s="106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  <c r="AE925" s="105"/>
      <c r="AF925" s="105"/>
      <c r="AG925" s="105"/>
      <c r="AH925" s="105"/>
      <c r="AI925" s="105"/>
      <c r="AJ925" s="105"/>
    </row>
    <row r="926" spans="1:36" ht="9.75" customHeight="1" x14ac:dyDescent="0.2">
      <c r="A926" s="105"/>
      <c r="B926" s="110"/>
      <c r="C926" s="105"/>
      <c r="D926" s="106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  <c r="AE926" s="105"/>
      <c r="AF926" s="105"/>
      <c r="AG926" s="105"/>
      <c r="AH926" s="105"/>
      <c r="AI926" s="105"/>
      <c r="AJ926" s="105"/>
    </row>
    <row r="927" spans="1:36" ht="9.75" customHeight="1" x14ac:dyDescent="0.2">
      <c r="A927" s="105"/>
      <c r="B927" s="110"/>
      <c r="C927" s="105"/>
      <c r="D927" s="106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  <c r="AE927" s="105"/>
      <c r="AF927" s="105"/>
      <c r="AG927" s="105"/>
      <c r="AH927" s="105"/>
      <c r="AI927" s="105"/>
      <c r="AJ927" s="105"/>
    </row>
    <row r="928" spans="1:36" ht="9.75" customHeight="1" x14ac:dyDescent="0.2">
      <c r="A928" s="105"/>
      <c r="B928" s="110"/>
      <c r="C928" s="105"/>
      <c r="D928" s="106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  <c r="AE928" s="105"/>
      <c r="AF928" s="105"/>
      <c r="AG928" s="105"/>
      <c r="AH928" s="105"/>
      <c r="AI928" s="105"/>
      <c r="AJ928" s="105"/>
    </row>
    <row r="929" spans="1:36" ht="9.75" customHeight="1" x14ac:dyDescent="0.2">
      <c r="A929" s="105"/>
      <c r="B929" s="110"/>
      <c r="C929" s="105"/>
      <c r="D929" s="106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  <c r="AE929" s="105"/>
      <c r="AF929" s="105"/>
      <c r="AG929" s="105"/>
      <c r="AH929" s="105"/>
      <c r="AI929" s="105"/>
      <c r="AJ929" s="105"/>
    </row>
    <row r="930" spans="1:36" ht="9.75" customHeight="1" x14ac:dyDescent="0.2">
      <c r="A930" s="105"/>
      <c r="B930" s="110"/>
      <c r="C930" s="105"/>
      <c r="D930" s="106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  <c r="AE930" s="105"/>
      <c r="AF930" s="105"/>
      <c r="AG930" s="105"/>
      <c r="AH930" s="105"/>
      <c r="AI930" s="105"/>
      <c r="AJ930" s="105"/>
    </row>
    <row r="931" spans="1:36" ht="9.75" customHeight="1" x14ac:dyDescent="0.2">
      <c r="A931" s="105"/>
      <c r="B931" s="110"/>
      <c r="C931" s="105"/>
      <c r="D931" s="106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  <c r="AE931" s="105"/>
      <c r="AF931" s="105"/>
      <c r="AG931" s="105"/>
      <c r="AH931" s="105"/>
      <c r="AI931" s="105"/>
      <c r="AJ931" s="105"/>
    </row>
    <row r="932" spans="1:36" ht="9.75" customHeight="1" x14ac:dyDescent="0.2">
      <c r="A932" s="105"/>
      <c r="B932" s="110"/>
      <c r="C932" s="105"/>
      <c r="D932" s="106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  <c r="AE932" s="105"/>
      <c r="AF932" s="105"/>
      <c r="AG932" s="105"/>
      <c r="AH932" s="105"/>
      <c r="AI932" s="105"/>
      <c r="AJ932" s="105"/>
    </row>
    <row r="933" spans="1:36" ht="9.75" customHeight="1" x14ac:dyDescent="0.2">
      <c r="A933" s="105"/>
      <c r="B933" s="110"/>
      <c r="C933" s="105"/>
      <c r="D933" s="106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  <c r="AE933" s="105"/>
      <c r="AF933" s="105"/>
      <c r="AG933" s="105"/>
      <c r="AH933" s="105"/>
      <c r="AI933" s="105"/>
      <c r="AJ933" s="105"/>
    </row>
    <row r="934" spans="1:36" ht="9.75" customHeight="1" x14ac:dyDescent="0.2">
      <c r="A934" s="105"/>
      <c r="B934" s="110"/>
      <c r="C934" s="105"/>
      <c r="D934" s="106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  <c r="AE934" s="105"/>
      <c r="AF934" s="105"/>
      <c r="AG934" s="105"/>
      <c r="AH934" s="105"/>
      <c r="AI934" s="105"/>
      <c r="AJ934" s="105"/>
    </row>
    <row r="935" spans="1:36" ht="9.75" customHeight="1" x14ac:dyDescent="0.2">
      <c r="A935" s="105"/>
      <c r="B935" s="110"/>
      <c r="C935" s="105"/>
      <c r="D935" s="106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  <c r="AF935" s="105"/>
      <c r="AG935" s="105"/>
      <c r="AH935" s="105"/>
      <c r="AI935" s="105"/>
      <c r="AJ935" s="105"/>
    </row>
    <row r="936" spans="1:36" ht="9.75" customHeight="1" x14ac:dyDescent="0.2">
      <c r="A936" s="105"/>
      <c r="B936" s="110"/>
      <c r="C936" s="105"/>
      <c r="D936" s="106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  <c r="AE936" s="105"/>
      <c r="AF936" s="105"/>
      <c r="AG936" s="105"/>
      <c r="AH936" s="105"/>
      <c r="AI936" s="105"/>
      <c r="AJ936" s="105"/>
    </row>
    <row r="937" spans="1:36" ht="9.75" customHeight="1" x14ac:dyDescent="0.2">
      <c r="A937" s="105"/>
      <c r="B937" s="110"/>
      <c r="C937" s="105"/>
      <c r="D937" s="106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  <c r="AE937" s="105"/>
      <c r="AF937" s="105"/>
      <c r="AG937" s="105"/>
      <c r="AH937" s="105"/>
      <c r="AI937" s="105"/>
      <c r="AJ937" s="105"/>
    </row>
    <row r="938" spans="1:36" ht="9.75" customHeight="1" x14ac:dyDescent="0.2">
      <c r="A938" s="105"/>
      <c r="B938" s="110"/>
      <c r="C938" s="105"/>
      <c r="D938" s="106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  <c r="AE938" s="105"/>
      <c r="AF938" s="105"/>
      <c r="AG938" s="105"/>
      <c r="AH938" s="105"/>
      <c r="AI938" s="105"/>
      <c r="AJ938" s="105"/>
    </row>
    <row r="939" spans="1:36" ht="9.75" customHeight="1" x14ac:dyDescent="0.2">
      <c r="A939" s="105"/>
      <c r="B939" s="110"/>
      <c r="C939" s="105"/>
      <c r="D939" s="106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  <c r="AF939" s="105"/>
      <c r="AG939" s="105"/>
      <c r="AH939" s="105"/>
      <c r="AI939" s="105"/>
      <c r="AJ939" s="105"/>
    </row>
    <row r="940" spans="1:36" ht="9.75" customHeight="1" x14ac:dyDescent="0.2">
      <c r="A940" s="105"/>
      <c r="B940" s="110"/>
      <c r="C940" s="105"/>
      <c r="D940" s="106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  <c r="AE940" s="105"/>
      <c r="AF940" s="105"/>
      <c r="AG940" s="105"/>
      <c r="AH940" s="105"/>
      <c r="AI940" s="105"/>
      <c r="AJ940" s="105"/>
    </row>
    <row r="941" spans="1:36" ht="9.75" customHeight="1" x14ac:dyDescent="0.2">
      <c r="A941" s="105"/>
      <c r="B941" s="110"/>
      <c r="C941" s="105"/>
      <c r="D941" s="106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  <c r="AE941" s="105"/>
      <c r="AF941" s="105"/>
      <c r="AG941" s="105"/>
      <c r="AH941" s="105"/>
      <c r="AI941" s="105"/>
      <c r="AJ941" s="105"/>
    </row>
    <row r="942" spans="1:36" ht="9.75" customHeight="1" x14ac:dyDescent="0.2">
      <c r="A942" s="105"/>
      <c r="B942" s="110"/>
      <c r="C942" s="105"/>
      <c r="D942" s="106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  <c r="AE942" s="105"/>
      <c r="AF942" s="105"/>
      <c r="AG942" s="105"/>
      <c r="AH942" s="105"/>
      <c r="AI942" s="105"/>
      <c r="AJ942" s="105"/>
    </row>
    <row r="943" spans="1:36" ht="9.75" customHeight="1" x14ac:dyDescent="0.2">
      <c r="A943" s="105"/>
      <c r="B943" s="110"/>
      <c r="C943" s="105"/>
      <c r="D943" s="106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  <c r="AE943" s="105"/>
      <c r="AF943" s="105"/>
      <c r="AG943" s="105"/>
      <c r="AH943" s="105"/>
      <c r="AI943" s="105"/>
      <c r="AJ943" s="105"/>
    </row>
    <row r="944" spans="1:36" ht="9.75" customHeight="1" x14ac:dyDescent="0.2">
      <c r="A944" s="105"/>
      <c r="B944" s="110"/>
      <c r="C944" s="105"/>
      <c r="D944" s="106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  <c r="AE944" s="105"/>
      <c r="AF944" s="105"/>
      <c r="AG944" s="105"/>
      <c r="AH944" s="105"/>
      <c r="AI944" s="105"/>
      <c r="AJ944" s="105"/>
    </row>
    <row r="945" spans="1:36" ht="9.75" customHeight="1" x14ac:dyDescent="0.2">
      <c r="A945" s="105"/>
      <c r="B945" s="110"/>
      <c r="C945" s="105"/>
      <c r="D945" s="106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  <c r="AE945" s="105"/>
      <c r="AF945" s="105"/>
      <c r="AG945" s="105"/>
      <c r="AH945" s="105"/>
      <c r="AI945" s="105"/>
      <c r="AJ945" s="105"/>
    </row>
    <row r="946" spans="1:36" ht="9.75" customHeight="1" x14ac:dyDescent="0.2">
      <c r="A946" s="105"/>
      <c r="B946" s="110"/>
      <c r="C946" s="105"/>
      <c r="D946" s="106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  <c r="AE946" s="105"/>
      <c r="AF946" s="105"/>
      <c r="AG946" s="105"/>
      <c r="AH946" s="105"/>
      <c r="AI946" s="105"/>
      <c r="AJ946" s="105"/>
    </row>
    <row r="947" spans="1:36" ht="9.75" customHeight="1" x14ac:dyDescent="0.2">
      <c r="A947" s="105"/>
      <c r="B947" s="110"/>
      <c r="C947" s="105"/>
      <c r="D947" s="106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  <c r="AE947" s="105"/>
      <c r="AF947" s="105"/>
      <c r="AG947" s="105"/>
      <c r="AH947" s="105"/>
      <c r="AI947" s="105"/>
      <c r="AJ947" s="105"/>
    </row>
    <row r="948" spans="1:36" ht="9.75" customHeight="1" x14ac:dyDescent="0.2">
      <c r="A948" s="105"/>
      <c r="B948" s="110"/>
      <c r="C948" s="105"/>
      <c r="D948" s="106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  <c r="AE948" s="105"/>
      <c r="AF948" s="105"/>
      <c r="AG948" s="105"/>
      <c r="AH948" s="105"/>
      <c r="AI948" s="105"/>
      <c r="AJ948" s="105"/>
    </row>
    <row r="949" spans="1:36" ht="9.75" customHeight="1" x14ac:dyDescent="0.2">
      <c r="A949" s="105"/>
      <c r="B949" s="110"/>
      <c r="C949" s="105"/>
      <c r="D949" s="106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  <c r="AE949" s="105"/>
      <c r="AF949" s="105"/>
      <c r="AG949" s="105"/>
      <c r="AH949" s="105"/>
      <c r="AI949" s="105"/>
      <c r="AJ949" s="105"/>
    </row>
    <row r="950" spans="1:36" ht="9.75" customHeight="1" x14ac:dyDescent="0.2">
      <c r="A950" s="105"/>
      <c r="B950" s="110"/>
      <c r="C950" s="105"/>
      <c r="D950" s="106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  <c r="AE950" s="105"/>
      <c r="AF950" s="105"/>
      <c r="AG950" s="105"/>
      <c r="AH950" s="105"/>
      <c r="AI950" s="105"/>
      <c r="AJ950" s="105"/>
    </row>
    <row r="951" spans="1:36" ht="9.75" customHeight="1" x14ac:dyDescent="0.2">
      <c r="A951" s="105"/>
      <c r="B951" s="110"/>
      <c r="C951" s="105"/>
      <c r="D951" s="106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  <c r="AE951" s="105"/>
      <c r="AF951" s="105"/>
      <c r="AG951" s="105"/>
      <c r="AH951" s="105"/>
      <c r="AI951" s="105"/>
      <c r="AJ951" s="105"/>
    </row>
    <row r="952" spans="1:36" ht="9.75" customHeight="1" x14ac:dyDescent="0.2">
      <c r="A952" s="105"/>
      <c r="B952" s="110"/>
      <c r="C952" s="105"/>
      <c r="D952" s="106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  <c r="AE952" s="105"/>
      <c r="AF952" s="105"/>
      <c r="AG952" s="105"/>
      <c r="AH952" s="105"/>
      <c r="AI952" s="105"/>
      <c r="AJ952" s="105"/>
    </row>
    <row r="953" spans="1:36" ht="9.75" customHeight="1" x14ac:dyDescent="0.2">
      <c r="A953" s="105"/>
      <c r="B953" s="110"/>
      <c r="C953" s="105"/>
      <c r="D953" s="106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  <c r="AE953" s="105"/>
      <c r="AF953" s="105"/>
      <c r="AG953" s="105"/>
      <c r="AH953" s="105"/>
      <c r="AI953" s="105"/>
      <c r="AJ953" s="105"/>
    </row>
    <row r="954" spans="1:36" ht="9.75" customHeight="1" x14ac:dyDescent="0.2">
      <c r="A954" s="105"/>
      <c r="B954" s="110"/>
      <c r="C954" s="105"/>
      <c r="D954" s="106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  <c r="AC954" s="105"/>
      <c r="AD954" s="105"/>
      <c r="AE954" s="105"/>
      <c r="AF954" s="105"/>
      <c r="AG954" s="105"/>
      <c r="AH954" s="105"/>
      <c r="AI954" s="105"/>
      <c r="AJ954" s="105"/>
    </row>
    <row r="955" spans="1:36" ht="9.75" customHeight="1" x14ac:dyDescent="0.2">
      <c r="A955" s="105"/>
      <c r="B955" s="110"/>
      <c r="C955" s="105"/>
      <c r="D955" s="106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  <c r="AC955" s="105"/>
      <c r="AD955" s="105"/>
      <c r="AE955" s="105"/>
      <c r="AF955" s="105"/>
      <c r="AG955" s="105"/>
      <c r="AH955" s="105"/>
      <c r="AI955" s="105"/>
      <c r="AJ955" s="105"/>
    </row>
    <row r="956" spans="1:36" ht="9.75" customHeight="1" x14ac:dyDescent="0.2">
      <c r="A956" s="105"/>
      <c r="B956" s="110"/>
      <c r="C956" s="105"/>
      <c r="D956" s="106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  <c r="AE956" s="105"/>
      <c r="AF956" s="105"/>
      <c r="AG956" s="105"/>
      <c r="AH956" s="105"/>
      <c r="AI956" s="105"/>
      <c r="AJ956" s="105"/>
    </row>
    <row r="957" spans="1:36" ht="9.75" customHeight="1" x14ac:dyDescent="0.2">
      <c r="A957" s="105"/>
      <c r="B957" s="110"/>
      <c r="C957" s="105"/>
      <c r="D957" s="106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  <c r="AC957" s="105"/>
      <c r="AD957" s="105"/>
      <c r="AE957" s="105"/>
      <c r="AF957" s="105"/>
      <c r="AG957" s="105"/>
      <c r="AH957" s="105"/>
      <c r="AI957" s="105"/>
      <c r="AJ957" s="105"/>
    </row>
    <row r="958" spans="1:36" ht="9.75" customHeight="1" x14ac:dyDescent="0.2">
      <c r="A958" s="105"/>
      <c r="B958" s="110"/>
      <c r="C958" s="105"/>
      <c r="D958" s="106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  <c r="AC958" s="105"/>
      <c r="AD958" s="105"/>
      <c r="AE958" s="105"/>
      <c r="AF958" s="105"/>
      <c r="AG958" s="105"/>
      <c r="AH958" s="105"/>
      <c r="AI958" s="105"/>
      <c r="AJ958" s="105"/>
    </row>
    <row r="959" spans="1:36" ht="9.75" customHeight="1" x14ac:dyDescent="0.2">
      <c r="A959" s="105"/>
      <c r="B959" s="110"/>
      <c r="C959" s="105"/>
      <c r="D959" s="106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  <c r="AE959" s="105"/>
      <c r="AF959" s="105"/>
      <c r="AG959" s="105"/>
      <c r="AH959" s="105"/>
      <c r="AI959" s="105"/>
      <c r="AJ959" s="105"/>
    </row>
    <row r="960" spans="1:36" ht="9.75" customHeight="1" x14ac:dyDescent="0.2">
      <c r="A960" s="105"/>
      <c r="B960" s="110"/>
      <c r="C960" s="105"/>
      <c r="D960" s="106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  <c r="AC960" s="105"/>
      <c r="AD960" s="105"/>
      <c r="AE960" s="105"/>
      <c r="AF960" s="105"/>
      <c r="AG960" s="105"/>
      <c r="AH960" s="105"/>
      <c r="AI960" s="105"/>
      <c r="AJ960" s="105"/>
    </row>
    <row r="961" spans="1:36" ht="9.75" customHeight="1" x14ac:dyDescent="0.2">
      <c r="A961" s="105"/>
      <c r="B961" s="110"/>
      <c r="C961" s="105"/>
      <c r="D961" s="106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  <c r="AC961" s="105"/>
      <c r="AD961" s="105"/>
      <c r="AE961" s="105"/>
      <c r="AF961" s="105"/>
      <c r="AG961" s="105"/>
      <c r="AH961" s="105"/>
      <c r="AI961" s="105"/>
      <c r="AJ961" s="105"/>
    </row>
    <row r="962" spans="1:36" ht="9.75" customHeight="1" x14ac:dyDescent="0.2">
      <c r="A962" s="105"/>
      <c r="B962" s="110"/>
      <c r="C962" s="105"/>
      <c r="D962" s="106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  <c r="AE962" s="105"/>
      <c r="AF962" s="105"/>
      <c r="AG962" s="105"/>
      <c r="AH962" s="105"/>
      <c r="AI962" s="105"/>
      <c r="AJ962" s="105"/>
    </row>
    <row r="963" spans="1:36" ht="9.75" customHeight="1" x14ac:dyDescent="0.2">
      <c r="A963" s="105"/>
      <c r="B963" s="110"/>
      <c r="C963" s="105"/>
      <c r="D963" s="106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  <c r="AC963" s="105"/>
      <c r="AD963" s="105"/>
      <c r="AE963" s="105"/>
      <c r="AF963" s="105"/>
      <c r="AG963" s="105"/>
      <c r="AH963" s="105"/>
      <c r="AI963" s="105"/>
      <c r="AJ963" s="105"/>
    </row>
    <row r="964" spans="1:36" ht="9.75" customHeight="1" x14ac:dyDescent="0.2">
      <c r="A964" s="105"/>
      <c r="B964" s="110"/>
      <c r="C964" s="105"/>
      <c r="D964" s="106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  <c r="AC964" s="105"/>
      <c r="AD964" s="105"/>
      <c r="AE964" s="105"/>
      <c r="AF964" s="105"/>
      <c r="AG964" s="105"/>
      <c r="AH964" s="105"/>
      <c r="AI964" s="105"/>
      <c r="AJ964" s="105"/>
    </row>
    <row r="965" spans="1:36" ht="9.75" customHeight="1" x14ac:dyDescent="0.2">
      <c r="A965" s="105"/>
      <c r="B965" s="110"/>
      <c r="C965" s="105"/>
      <c r="D965" s="106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  <c r="AC965" s="105"/>
      <c r="AD965" s="105"/>
      <c r="AE965" s="105"/>
      <c r="AF965" s="105"/>
      <c r="AG965" s="105"/>
      <c r="AH965" s="105"/>
      <c r="AI965" s="105"/>
      <c r="AJ965" s="105"/>
    </row>
    <row r="966" spans="1:36" ht="9.75" customHeight="1" x14ac:dyDescent="0.2">
      <c r="A966" s="105"/>
      <c r="B966" s="110"/>
      <c r="C966" s="105"/>
      <c r="D966" s="106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  <c r="AC966" s="105"/>
      <c r="AD966" s="105"/>
      <c r="AE966" s="105"/>
      <c r="AF966" s="105"/>
      <c r="AG966" s="105"/>
      <c r="AH966" s="105"/>
      <c r="AI966" s="105"/>
      <c r="AJ966" s="105"/>
    </row>
    <row r="967" spans="1:36" ht="9.75" customHeight="1" x14ac:dyDescent="0.2">
      <c r="A967" s="105"/>
      <c r="B967" s="110"/>
      <c r="C967" s="105"/>
      <c r="D967" s="106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  <c r="AC967" s="105"/>
      <c r="AD967" s="105"/>
      <c r="AE967" s="105"/>
      <c r="AF967" s="105"/>
      <c r="AG967" s="105"/>
      <c r="AH967" s="105"/>
      <c r="AI967" s="105"/>
      <c r="AJ967" s="105"/>
    </row>
    <row r="968" spans="1:36" ht="9.75" customHeight="1" x14ac:dyDescent="0.2">
      <c r="A968" s="105"/>
      <c r="B968" s="110"/>
      <c r="C968" s="105"/>
      <c r="D968" s="106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  <c r="AC968" s="105"/>
      <c r="AD968" s="105"/>
      <c r="AE968" s="105"/>
      <c r="AF968" s="105"/>
      <c r="AG968" s="105"/>
      <c r="AH968" s="105"/>
      <c r="AI968" s="105"/>
      <c r="AJ968" s="105"/>
    </row>
    <row r="969" spans="1:36" ht="9.75" customHeight="1" x14ac:dyDescent="0.2">
      <c r="A969" s="105"/>
      <c r="B969" s="110"/>
      <c r="C969" s="105"/>
      <c r="D969" s="106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  <c r="AC969" s="105"/>
      <c r="AD969" s="105"/>
      <c r="AE969" s="105"/>
      <c r="AF969" s="105"/>
      <c r="AG969" s="105"/>
      <c r="AH969" s="105"/>
      <c r="AI969" s="105"/>
      <c r="AJ969" s="105"/>
    </row>
    <row r="970" spans="1:36" ht="9.75" customHeight="1" x14ac:dyDescent="0.2">
      <c r="A970" s="105"/>
      <c r="B970" s="110"/>
      <c r="C970" s="105"/>
      <c r="D970" s="106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  <c r="AC970" s="105"/>
      <c r="AD970" s="105"/>
      <c r="AE970" s="105"/>
      <c r="AF970" s="105"/>
      <c r="AG970" s="105"/>
      <c r="AH970" s="105"/>
      <c r="AI970" s="105"/>
      <c r="AJ970" s="105"/>
    </row>
    <row r="971" spans="1:36" ht="9.75" customHeight="1" x14ac:dyDescent="0.2">
      <c r="A971" s="105"/>
      <c r="B971" s="110"/>
      <c r="C971" s="105"/>
      <c r="D971" s="106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  <c r="AC971" s="105"/>
      <c r="AD971" s="105"/>
      <c r="AE971" s="105"/>
      <c r="AF971" s="105"/>
      <c r="AG971" s="105"/>
      <c r="AH971" s="105"/>
      <c r="AI971" s="105"/>
      <c r="AJ971" s="105"/>
    </row>
    <row r="972" spans="1:36" ht="9.75" customHeight="1" x14ac:dyDescent="0.2">
      <c r="A972" s="105"/>
      <c r="B972" s="110"/>
      <c r="C972" s="105"/>
      <c r="D972" s="106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  <c r="AC972" s="105"/>
      <c r="AD972" s="105"/>
      <c r="AE972" s="105"/>
      <c r="AF972" s="105"/>
      <c r="AG972" s="105"/>
      <c r="AH972" s="105"/>
      <c r="AI972" s="105"/>
      <c r="AJ972" s="105"/>
    </row>
    <row r="973" spans="1:36" ht="9.75" customHeight="1" x14ac:dyDescent="0.2">
      <c r="A973" s="105"/>
      <c r="B973" s="110"/>
      <c r="C973" s="105"/>
      <c r="D973" s="106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  <c r="AC973" s="105"/>
      <c r="AD973" s="105"/>
      <c r="AE973" s="105"/>
      <c r="AF973" s="105"/>
      <c r="AG973" s="105"/>
      <c r="AH973" s="105"/>
      <c r="AI973" s="105"/>
      <c r="AJ973" s="105"/>
    </row>
    <row r="974" spans="1:36" ht="9.75" customHeight="1" x14ac:dyDescent="0.2">
      <c r="A974" s="105"/>
      <c r="B974" s="110"/>
      <c r="C974" s="105"/>
      <c r="D974" s="106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  <c r="AC974" s="105"/>
      <c r="AD974" s="105"/>
      <c r="AE974" s="105"/>
      <c r="AF974" s="105"/>
      <c r="AG974" s="105"/>
      <c r="AH974" s="105"/>
      <c r="AI974" s="105"/>
      <c r="AJ974" s="105"/>
    </row>
    <row r="975" spans="1:36" ht="9.75" customHeight="1" x14ac:dyDescent="0.2">
      <c r="A975" s="105"/>
      <c r="B975" s="110"/>
      <c r="C975" s="105"/>
      <c r="D975" s="106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  <c r="AC975" s="105"/>
      <c r="AD975" s="105"/>
      <c r="AE975" s="105"/>
      <c r="AF975" s="105"/>
      <c r="AG975" s="105"/>
      <c r="AH975" s="105"/>
      <c r="AI975" s="105"/>
      <c r="AJ975" s="105"/>
    </row>
    <row r="976" spans="1:36" ht="9.75" customHeight="1" x14ac:dyDescent="0.2">
      <c r="A976" s="105"/>
      <c r="B976" s="110"/>
      <c r="C976" s="105"/>
      <c r="D976" s="106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  <c r="AC976" s="105"/>
      <c r="AD976" s="105"/>
      <c r="AE976" s="105"/>
      <c r="AF976" s="105"/>
      <c r="AG976" s="105"/>
      <c r="AH976" s="105"/>
      <c r="AI976" s="105"/>
      <c r="AJ976" s="105"/>
    </row>
    <row r="977" spans="1:36" ht="9.75" customHeight="1" x14ac:dyDescent="0.2">
      <c r="A977" s="105"/>
      <c r="B977" s="110"/>
      <c r="C977" s="105"/>
      <c r="D977" s="106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  <c r="AC977" s="105"/>
      <c r="AD977" s="105"/>
      <c r="AE977" s="105"/>
      <c r="AF977" s="105"/>
      <c r="AG977" s="105"/>
      <c r="AH977" s="105"/>
      <c r="AI977" s="105"/>
      <c r="AJ977" s="105"/>
    </row>
    <row r="978" spans="1:36" ht="9.75" customHeight="1" x14ac:dyDescent="0.2">
      <c r="A978" s="105"/>
      <c r="B978" s="110"/>
      <c r="C978" s="105"/>
      <c r="D978" s="106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  <c r="AC978" s="105"/>
      <c r="AD978" s="105"/>
      <c r="AE978" s="105"/>
      <c r="AF978" s="105"/>
      <c r="AG978" s="105"/>
      <c r="AH978" s="105"/>
      <c r="AI978" s="105"/>
      <c r="AJ978" s="105"/>
    </row>
    <row r="979" spans="1:36" ht="9.75" customHeight="1" x14ac:dyDescent="0.2">
      <c r="A979" s="105"/>
      <c r="B979" s="110"/>
      <c r="C979" s="105"/>
      <c r="D979" s="106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  <c r="AC979" s="105"/>
      <c r="AD979" s="105"/>
      <c r="AE979" s="105"/>
      <c r="AF979" s="105"/>
      <c r="AG979" s="105"/>
      <c r="AH979" s="105"/>
      <c r="AI979" s="105"/>
      <c r="AJ979" s="105"/>
    </row>
    <row r="980" spans="1:36" ht="9.75" customHeight="1" x14ac:dyDescent="0.2">
      <c r="A980" s="105"/>
      <c r="B980" s="110"/>
      <c r="C980" s="105"/>
      <c r="D980" s="106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  <c r="AC980" s="105"/>
      <c r="AD980" s="105"/>
      <c r="AE980" s="105"/>
      <c r="AF980" s="105"/>
      <c r="AG980" s="105"/>
      <c r="AH980" s="105"/>
      <c r="AI980" s="105"/>
      <c r="AJ980" s="105"/>
    </row>
    <row r="981" spans="1:36" ht="9.75" customHeight="1" x14ac:dyDescent="0.2">
      <c r="A981" s="105"/>
      <c r="B981" s="110"/>
      <c r="C981" s="105"/>
      <c r="D981" s="106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  <c r="AC981" s="105"/>
      <c r="AD981" s="105"/>
      <c r="AE981" s="105"/>
      <c r="AF981" s="105"/>
      <c r="AG981" s="105"/>
      <c r="AH981" s="105"/>
      <c r="AI981" s="105"/>
      <c r="AJ981" s="105"/>
    </row>
    <row r="982" spans="1:36" ht="9.75" customHeight="1" x14ac:dyDescent="0.2">
      <c r="A982" s="105"/>
      <c r="B982" s="110"/>
      <c r="C982" s="105"/>
      <c r="D982" s="106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  <c r="AC982" s="105"/>
      <c r="AD982" s="105"/>
      <c r="AE982" s="105"/>
      <c r="AF982" s="105"/>
      <c r="AG982" s="105"/>
      <c r="AH982" s="105"/>
      <c r="AI982" s="105"/>
      <c r="AJ982" s="105"/>
    </row>
    <row r="983" spans="1:36" ht="9.75" customHeight="1" x14ac:dyDescent="0.2">
      <c r="A983" s="105"/>
      <c r="B983" s="110"/>
      <c r="C983" s="105"/>
      <c r="D983" s="106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  <c r="AC983" s="105"/>
      <c r="AD983" s="105"/>
      <c r="AE983" s="105"/>
      <c r="AF983" s="105"/>
      <c r="AG983" s="105"/>
      <c r="AH983" s="105"/>
      <c r="AI983" s="105"/>
      <c r="AJ983" s="105"/>
    </row>
    <row r="984" spans="1:36" ht="9.75" customHeight="1" x14ac:dyDescent="0.2">
      <c r="A984" s="105"/>
      <c r="B984" s="110"/>
      <c r="C984" s="105"/>
      <c r="D984" s="106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  <c r="AC984" s="105"/>
      <c r="AD984" s="105"/>
      <c r="AE984" s="105"/>
      <c r="AF984" s="105"/>
      <c r="AG984" s="105"/>
      <c r="AH984" s="105"/>
      <c r="AI984" s="105"/>
      <c r="AJ984" s="105"/>
    </row>
    <row r="985" spans="1:36" ht="9.75" customHeight="1" x14ac:dyDescent="0.2">
      <c r="A985" s="105"/>
      <c r="B985" s="110"/>
      <c r="C985" s="105"/>
      <c r="D985" s="106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  <c r="AC985" s="105"/>
      <c r="AD985" s="105"/>
      <c r="AE985" s="105"/>
      <c r="AF985" s="105"/>
      <c r="AG985" s="105"/>
      <c r="AH985" s="105"/>
      <c r="AI985" s="105"/>
      <c r="AJ985" s="105"/>
    </row>
    <row r="986" spans="1:36" ht="9.75" customHeight="1" x14ac:dyDescent="0.2">
      <c r="A986" s="105"/>
      <c r="B986" s="110"/>
      <c r="C986" s="105"/>
      <c r="D986" s="106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  <c r="AC986" s="105"/>
      <c r="AD986" s="105"/>
      <c r="AE986" s="105"/>
      <c r="AF986" s="105"/>
      <c r="AG986" s="105"/>
      <c r="AH986" s="105"/>
      <c r="AI986" s="105"/>
      <c r="AJ986" s="105"/>
    </row>
    <row r="987" spans="1:36" ht="9.75" customHeight="1" x14ac:dyDescent="0.2">
      <c r="A987" s="105"/>
      <c r="B987" s="110"/>
      <c r="C987" s="105"/>
      <c r="D987" s="106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  <c r="AC987" s="105"/>
      <c r="AD987" s="105"/>
      <c r="AE987" s="105"/>
      <c r="AF987" s="105"/>
      <c r="AG987" s="105"/>
      <c r="AH987" s="105"/>
      <c r="AI987" s="105"/>
      <c r="AJ987" s="105"/>
    </row>
    <row r="988" spans="1:36" ht="9.75" customHeight="1" x14ac:dyDescent="0.2">
      <c r="A988" s="105"/>
      <c r="B988" s="110"/>
      <c r="C988" s="105"/>
      <c r="D988" s="106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  <c r="AC988" s="105"/>
      <c r="AD988" s="105"/>
      <c r="AE988" s="105"/>
      <c r="AF988" s="105"/>
      <c r="AG988" s="105"/>
      <c r="AH988" s="105"/>
      <c r="AI988" s="105"/>
      <c r="AJ988" s="105"/>
    </row>
    <row r="989" spans="1:36" ht="9.75" customHeight="1" x14ac:dyDescent="0.2">
      <c r="A989" s="105"/>
      <c r="B989" s="110"/>
      <c r="C989" s="105"/>
      <c r="D989" s="106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  <c r="AC989" s="105"/>
      <c r="AD989" s="105"/>
      <c r="AE989" s="105"/>
      <c r="AF989" s="105"/>
      <c r="AG989" s="105"/>
      <c r="AH989" s="105"/>
      <c r="AI989" s="105"/>
      <c r="AJ989" s="105"/>
    </row>
    <row r="990" spans="1:36" ht="9.75" customHeight="1" x14ac:dyDescent="0.2">
      <c r="A990" s="105"/>
      <c r="B990" s="110"/>
      <c r="C990" s="105"/>
      <c r="D990" s="106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  <c r="AC990" s="105"/>
      <c r="AD990" s="105"/>
      <c r="AE990" s="105"/>
      <c r="AF990" s="105"/>
      <c r="AG990" s="105"/>
      <c r="AH990" s="105"/>
      <c r="AI990" s="105"/>
      <c r="AJ990" s="105"/>
    </row>
    <row r="991" spans="1:36" ht="9.75" customHeight="1" x14ac:dyDescent="0.2">
      <c r="A991" s="105"/>
      <c r="B991" s="110"/>
      <c r="C991" s="105"/>
      <c r="D991" s="106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  <c r="AC991" s="105"/>
      <c r="AD991" s="105"/>
      <c r="AE991" s="105"/>
      <c r="AF991" s="105"/>
      <c r="AG991" s="105"/>
      <c r="AH991" s="105"/>
      <c r="AI991" s="105"/>
      <c r="AJ991" s="105"/>
    </row>
    <row r="992" spans="1:36" ht="9.75" customHeight="1" x14ac:dyDescent="0.2">
      <c r="A992" s="105"/>
      <c r="B992" s="110"/>
      <c r="C992" s="105"/>
      <c r="D992" s="106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  <c r="AC992" s="105"/>
      <c r="AD992" s="105"/>
      <c r="AE992" s="105"/>
      <c r="AF992" s="105"/>
      <c r="AG992" s="105"/>
      <c r="AH992" s="105"/>
      <c r="AI992" s="105"/>
      <c r="AJ992" s="105"/>
    </row>
    <row r="993" spans="1:36" ht="9.75" customHeight="1" x14ac:dyDescent="0.2">
      <c r="A993" s="105"/>
      <c r="B993" s="110"/>
      <c r="C993" s="105"/>
      <c r="D993" s="106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  <c r="AB993" s="105"/>
      <c r="AC993" s="105"/>
      <c r="AD993" s="105"/>
      <c r="AE993" s="105"/>
      <c r="AF993" s="105"/>
      <c r="AG993" s="105"/>
      <c r="AH993" s="105"/>
      <c r="AI993" s="105"/>
      <c r="AJ993" s="105"/>
    </row>
    <row r="994" spans="1:36" ht="9.75" customHeight="1" x14ac:dyDescent="0.2">
      <c r="A994" s="105"/>
      <c r="B994" s="110"/>
      <c r="C994" s="105"/>
      <c r="D994" s="106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  <c r="AB994" s="105"/>
      <c r="AC994" s="105"/>
      <c r="AD994" s="105"/>
      <c r="AE994" s="105"/>
      <c r="AF994" s="105"/>
      <c r="AG994" s="105"/>
      <c r="AH994" s="105"/>
      <c r="AI994" s="105"/>
      <c r="AJ994" s="105"/>
    </row>
    <row r="995" spans="1:36" ht="9.75" customHeight="1" x14ac:dyDescent="0.2">
      <c r="A995" s="105"/>
      <c r="B995" s="110"/>
      <c r="C995" s="105"/>
      <c r="D995" s="106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  <c r="AB995" s="105"/>
      <c r="AC995" s="105"/>
      <c r="AD995" s="105"/>
      <c r="AE995" s="105"/>
      <c r="AF995" s="105"/>
      <c r="AG995" s="105"/>
      <c r="AH995" s="105"/>
      <c r="AI995" s="105"/>
      <c r="AJ995" s="105"/>
    </row>
    <row r="996" spans="1:36" ht="9.75" customHeight="1" x14ac:dyDescent="0.2">
      <c r="A996" s="105"/>
      <c r="B996" s="110"/>
      <c r="C996" s="105"/>
      <c r="D996" s="106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  <c r="AB996" s="105"/>
      <c r="AC996" s="105"/>
      <c r="AD996" s="105"/>
      <c r="AE996" s="105"/>
      <c r="AF996" s="105"/>
      <c r="AG996" s="105"/>
      <c r="AH996" s="105"/>
      <c r="AI996" s="105"/>
      <c r="AJ996" s="105"/>
    </row>
    <row r="997" spans="1:36" ht="9.75" customHeight="1" x14ac:dyDescent="0.2">
      <c r="A997" s="105"/>
      <c r="B997" s="110"/>
      <c r="C997" s="105"/>
      <c r="D997" s="106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  <c r="AB997" s="105"/>
      <c r="AC997" s="105"/>
      <c r="AD997" s="105"/>
      <c r="AE997" s="105"/>
      <c r="AF997" s="105"/>
      <c r="AG997" s="105"/>
      <c r="AH997" s="105"/>
      <c r="AI997" s="105"/>
      <c r="AJ997" s="105"/>
    </row>
    <row r="998" spans="1:36" ht="9.75" customHeight="1" x14ac:dyDescent="0.2">
      <c r="A998" s="105"/>
      <c r="B998" s="110"/>
      <c r="C998" s="105"/>
      <c r="D998" s="106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  <c r="AB998" s="105"/>
      <c r="AC998" s="105"/>
      <c r="AD998" s="105"/>
      <c r="AE998" s="105"/>
      <c r="AF998" s="105"/>
      <c r="AG998" s="105"/>
      <c r="AH998" s="105"/>
      <c r="AI998" s="105"/>
      <c r="AJ998" s="105"/>
    </row>
    <row r="999" spans="1:36" ht="9.75" customHeight="1" x14ac:dyDescent="0.2">
      <c r="A999" s="105"/>
      <c r="B999" s="110"/>
      <c r="C999" s="105"/>
      <c r="D999" s="106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  <c r="AB999" s="105"/>
      <c r="AC999" s="105"/>
      <c r="AD999" s="105"/>
      <c r="AE999" s="105"/>
      <c r="AF999" s="105"/>
      <c r="AG999" s="105"/>
      <c r="AH999" s="105"/>
      <c r="AI999" s="105"/>
      <c r="AJ999" s="105"/>
    </row>
    <row r="1000" spans="1:36" ht="9.75" customHeight="1" x14ac:dyDescent="0.2">
      <c r="A1000" s="105"/>
      <c r="B1000" s="110"/>
      <c r="C1000" s="105"/>
      <c r="D1000" s="106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  <c r="AB1000" s="105"/>
      <c r="AC1000" s="105"/>
      <c r="AD1000" s="105"/>
      <c r="AE1000" s="105"/>
      <c r="AF1000" s="105"/>
      <c r="AG1000" s="105"/>
      <c r="AH1000" s="105"/>
      <c r="AI1000" s="105"/>
      <c r="AJ1000" s="105"/>
    </row>
  </sheetData>
  <mergeCells count="31">
    <mergeCell ref="A6:B6"/>
    <mergeCell ref="C6:E6"/>
    <mergeCell ref="F6:K6"/>
    <mergeCell ref="L6:N6"/>
    <mergeCell ref="A7:B7"/>
    <mergeCell ref="C7:E7"/>
    <mergeCell ref="F7:K7"/>
    <mergeCell ref="AD50:AD51"/>
    <mergeCell ref="B79:D79"/>
    <mergeCell ref="B80:D80"/>
    <mergeCell ref="B81:D81"/>
    <mergeCell ref="B82:D82"/>
    <mergeCell ref="O6:T6"/>
    <mergeCell ref="O7:T7"/>
    <mergeCell ref="AD30:AD35"/>
    <mergeCell ref="AD36:AD38"/>
    <mergeCell ref="AD39:AD49"/>
    <mergeCell ref="A4:B4"/>
    <mergeCell ref="C4:D4"/>
    <mergeCell ref="F4:K4"/>
    <mergeCell ref="L4:T4"/>
    <mergeCell ref="A5:B5"/>
    <mergeCell ref="C5:T5"/>
    <mergeCell ref="C3:E3"/>
    <mergeCell ref="F3:K3"/>
    <mergeCell ref="L3:T3"/>
    <mergeCell ref="A2:B2"/>
    <mergeCell ref="C2:E2"/>
    <mergeCell ref="F2:K2"/>
    <mergeCell ref="L2:T2"/>
    <mergeCell ref="A3:B3"/>
  </mergeCells>
  <dataValidations count="3">
    <dataValidation type="list" allowBlank="1" showErrorMessage="1" sqref="F10:AA78" xr:uid="{00000000-0002-0000-0600-000000000000}">
      <formula1>"O"</formula1>
    </dataValidation>
    <dataValidation type="list" allowBlank="1" showErrorMessage="1" sqref="F79:AA79" xr:uid="{00000000-0002-0000-0600-000001000000}">
      <formula1>"N,A,B"</formula1>
    </dataValidation>
    <dataValidation type="list" allowBlank="1" showErrorMessage="1" sqref="F80:AA80" xr:uid="{00000000-0002-0000-0600-000002000000}">
      <formula1>"P,F"</formula1>
    </dataValidation>
  </dataValidations>
  <pageMargins left="0.7" right="0.7" top="0.75" bottom="0.75" header="0" footer="0"/>
  <pageSetup orientation="landscape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>
      <selection activeCell="L13" sqref="L13"/>
    </sheetView>
  </sheetViews>
  <sheetFormatPr defaultColWidth="12.6640625" defaultRowHeight="15" customHeight="1" x14ac:dyDescent="0.2"/>
  <cols>
    <col min="1" max="1" width="8.109375" customWidth="1"/>
    <col min="2" max="2" width="13.44140625" customWidth="1"/>
    <col min="3" max="3" width="10.77734375" customWidth="1"/>
    <col min="4" max="4" width="11.44140625" customWidth="1"/>
    <col min="5" max="5" width="1.77734375" hidden="1" customWidth="1"/>
    <col min="6" max="21" width="2.88671875" customWidth="1"/>
    <col min="22" max="22" width="29" customWidth="1"/>
    <col min="23" max="23" width="22" customWidth="1"/>
    <col min="24" max="24" width="19.109375" customWidth="1"/>
    <col min="25" max="25" width="19.88671875" customWidth="1"/>
    <col min="26" max="26" width="18.6640625" customWidth="1"/>
    <col min="27" max="27" width="15.6640625" customWidth="1"/>
  </cols>
  <sheetData>
    <row r="1" spans="1:27" ht="9.75" customHeight="1" x14ac:dyDescent="0.2">
      <c r="A1" s="103"/>
      <c r="B1" s="104"/>
      <c r="C1" s="105"/>
      <c r="D1" s="106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</row>
    <row r="2" spans="1:27" ht="9.75" customHeight="1" x14ac:dyDescent="0.2">
      <c r="A2" s="306" t="s">
        <v>112</v>
      </c>
      <c r="B2" s="307"/>
      <c r="C2" s="313" t="str">
        <f>FunctionList!E14</f>
        <v>Sum</v>
      </c>
      <c r="D2" s="309"/>
      <c r="E2" s="343"/>
      <c r="F2" s="310" t="s">
        <v>76</v>
      </c>
      <c r="G2" s="311"/>
      <c r="H2" s="311"/>
      <c r="I2" s="311"/>
      <c r="J2" s="311"/>
      <c r="K2" s="312"/>
      <c r="L2" s="313" t="str">
        <f>FunctionList!D14</f>
        <v>Sum</v>
      </c>
      <c r="M2" s="309"/>
      <c r="N2" s="309"/>
      <c r="O2" s="309"/>
      <c r="P2" s="309"/>
      <c r="Q2" s="309"/>
      <c r="R2" s="309"/>
      <c r="S2" s="309"/>
      <c r="T2" s="314"/>
      <c r="U2" s="105"/>
      <c r="V2" s="185"/>
      <c r="W2" s="105"/>
      <c r="X2" s="105"/>
      <c r="Y2" s="105"/>
      <c r="Z2" s="105"/>
      <c r="AA2" s="105"/>
    </row>
    <row r="3" spans="1:27" ht="9.75" customHeight="1" x14ac:dyDescent="0.2">
      <c r="A3" s="321" t="s">
        <v>113</v>
      </c>
      <c r="B3" s="283"/>
      <c r="C3" s="341" t="s">
        <v>114</v>
      </c>
      <c r="D3" s="291"/>
      <c r="E3" s="292"/>
      <c r="F3" s="342" t="s">
        <v>115</v>
      </c>
      <c r="G3" s="291"/>
      <c r="H3" s="291"/>
      <c r="I3" s="291"/>
      <c r="J3" s="291"/>
      <c r="K3" s="292"/>
      <c r="L3" s="319" t="s">
        <v>86</v>
      </c>
      <c r="M3" s="282"/>
      <c r="N3" s="282"/>
      <c r="O3" s="282"/>
      <c r="P3" s="282"/>
      <c r="Q3" s="282"/>
      <c r="R3" s="282"/>
      <c r="S3" s="282"/>
      <c r="T3" s="320"/>
      <c r="U3" s="105"/>
      <c r="V3" s="105"/>
      <c r="W3" s="105"/>
      <c r="X3" s="105"/>
      <c r="Y3" s="105"/>
      <c r="Z3" s="105"/>
      <c r="AA3" s="105"/>
    </row>
    <row r="4" spans="1:27" ht="9.75" customHeight="1" x14ac:dyDescent="0.2">
      <c r="A4" s="321" t="s">
        <v>116</v>
      </c>
      <c r="B4" s="283"/>
      <c r="C4" s="322">
        <v>100</v>
      </c>
      <c r="D4" s="296"/>
      <c r="E4" s="107"/>
      <c r="F4" s="318" t="s">
        <v>117</v>
      </c>
      <c r="G4" s="282"/>
      <c r="H4" s="282"/>
      <c r="I4" s="282"/>
      <c r="J4" s="282"/>
      <c r="K4" s="283"/>
      <c r="L4" s="323">
        <f>IF(FunctionList!E6&lt;&gt;"N/A",SUM(C4*FunctionList!E6/1000,- O7),"N/A")</f>
        <v>7</v>
      </c>
      <c r="M4" s="282"/>
      <c r="N4" s="282"/>
      <c r="O4" s="282"/>
      <c r="P4" s="282"/>
      <c r="Q4" s="282"/>
      <c r="R4" s="282"/>
      <c r="S4" s="282"/>
      <c r="T4" s="320"/>
      <c r="U4" s="105"/>
      <c r="V4" s="185"/>
      <c r="W4" s="105"/>
      <c r="X4" s="105"/>
      <c r="Y4" s="105"/>
      <c r="Z4" s="105"/>
      <c r="AA4" s="105"/>
    </row>
    <row r="5" spans="1:27" ht="9.75" customHeight="1" x14ac:dyDescent="0.2">
      <c r="A5" s="321" t="s">
        <v>118</v>
      </c>
      <c r="B5" s="283"/>
      <c r="C5" s="319" t="s">
        <v>119</v>
      </c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320"/>
      <c r="U5" s="105"/>
      <c r="V5" s="105"/>
      <c r="W5" s="105"/>
      <c r="X5" s="105"/>
      <c r="Y5" s="105"/>
      <c r="Z5" s="105"/>
      <c r="AA5" s="105"/>
    </row>
    <row r="6" spans="1:27" ht="9.75" customHeight="1" x14ac:dyDescent="0.2">
      <c r="A6" s="337" t="s">
        <v>99</v>
      </c>
      <c r="B6" s="283"/>
      <c r="C6" s="324" t="s">
        <v>100</v>
      </c>
      <c r="D6" s="282"/>
      <c r="E6" s="283"/>
      <c r="F6" s="324" t="s">
        <v>101</v>
      </c>
      <c r="G6" s="282"/>
      <c r="H6" s="282"/>
      <c r="I6" s="282"/>
      <c r="J6" s="282"/>
      <c r="K6" s="283"/>
      <c r="L6" s="338" t="s">
        <v>120</v>
      </c>
      <c r="M6" s="282"/>
      <c r="N6" s="296"/>
      <c r="O6" s="324" t="s">
        <v>104</v>
      </c>
      <c r="P6" s="282"/>
      <c r="Q6" s="282"/>
      <c r="R6" s="282"/>
      <c r="S6" s="282"/>
      <c r="T6" s="320"/>
      <c r="U6" s="105"/>
      <c r="V6" s="185"/>
      <c r="W6" s="105"/>
      <c r="X6" s="105"/>
      <c r="Y6" s="105"/>
      <c r="Z6" s="105"/>
      <c r="AA6" s="105"/>
    </row>
    <row r="7" spans="1:27" ht="9.75" customHeight="1" x14ac:dyDescent="0.2">
      <c r="A7" s="339">
        <f>COUNTIF(F28:HN28,"P")</f>
        <v>0</v>
      </c>
      <c r="B7" s="340"/>
      <c r="C7" s="325">
        <f>COUNTIF(F28:HN28,"F")</f>
        <v>0</v>
      </c>
      <c r="D7" s="326"/>
      <c r="E7" s="340"/>
      <c r="F7" s="325">
        <f>SUM(O7,- A7,- C7)</f>
        <v>3</v>
      </c>
      <c r="G7" s="326"/>
      <c r="H7" s="326"/>
      <c r="I7" s="326"/>
      <c r="J7" s="326"/>
      <c r="K7" s="340"/>
      <c r="L7" s="108">
        <f>COUNTIF(E27:HN27,"N")</f>
        <v>2</v>
      </c>
      <c r="M7" s="108">
        <f>COUNTIF(E27:HN27,"A")</f>
        <v>0</v>
      </c>
      <c r="N7" s="108">
        <f>COUNTIF(E27:HN27,"B")</f>
        <v>1</v>
      </c>
      <c r="O7" s="325">
        <f>COUNTA(E9:HO9)</f>
        <v>3</v>
      </c>
      <c r="P7" s="326"/>
      <c r="Q7" s="326"/>
      <c r="R7" s="326"/>
      <c r="S7" s="326"/>
      <c r="T7" s="327"/>
      <c r="U7" s="109"/>
      <c r="V7" s="105"/>
      <c r="W7" s="105"/>
      <c r="X7" s="105"/>
      <c r="Y7" s="105"/>
      <c r="Z7" s="105"/>
      <c r="AA7" s="105"/>
    </row>
    <row r="8" spans="1:27" ht="9.75" customHeight="1" x14ac:dyDescent="0.2">
      <c r="A8" s="105"/>
      <c r="B8" s="110"/>
      <c r="C8" s="105"/>
      <c r="D8" s="106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</row>
    <row r="9" spans="1:27" ht="40.799999999999997" customHeight="1" x14ac:dyDescent="0.2">
      <c r="A9" s="186"/>
      <c r="B9" s="187"/>
      <c r="C9" s="188"/>
      <c r="D9" s="189"/>
      <c r="E9" s="188"/>
      <c r="F9" s="190" t="s">
        <v>121</v>
      </c>
      <c r="G9" s="190" t="s">
        <v>122</v>
      </c>
      <c r="H9" s="190" t="s">
        <v>123</v>
      </c>
      <c r="I9" s="139"/>
      <c r="J9" s="139"/>
      <c r="K9" s="139"/>
      <c r="L9" s="139"/>
      <c r="M9" s="139"/>
      <c r="N9" s="139"/>
      <c r="O9" s="139"/>
      <c r="P9" s="117"/>
      <c r="Q9" s="185"/>
      <c r="R9" s="105"/>
      <c r="S9" s="105"/>
      <c r="T9" s="105"/>
      <c r="U9" s="105"/>
      <c r="V9" s="105"/>
      <c r="W9" s="105"/>
      <c r="X9" s="105"/>
      <c r="Y9" s="105"/>
      <c r="Z9" s="105"/>
      <c r="AA9" s="105"/>
    </row>
    <row r="10" spans="1:27" ht="9.75" customHeight="1" x14ac:dyDescent="0.25">
      <c r="A10" s="118" t="s">
        <v>139</v>
      </c>
      <c r="B10" s="119" t="s">
        <v>220</v>
      </c>
      <c r="C10" s="129"/>
      <c r="D10" s="138"/>
      <c r="E10" s="191"/>
      <c r="F10" s="255"/>
      <c r="G10" s="255"/>
      <c r="H10" s="255"/>
      <c r="I10" s="139"/>
      <c r="J10" s="139"/>
      <c r="K10" s="139"/>
      <c r="L10" s="139"/>
      <c r="M10" s="139"/>
      <c r="N10" s="139"/>
      <c r="O10" s="139"/>
      <c r="P10" s="105"/>
      <c r="Q10" s="105"/>
      <c r="R10" s="105"/>
      <c r="S10" s="105"/>
      <c r="T10" s="105"/>
      <c r="U10" s="105"/>
      <c r="V10" s="136" t="s">
        <v>139</v>
      </c>
      <c r="W10" s="136" t="s">
        <v>221</v>
      </c>
      <c r="X10" s="136" t="s">
        <v>222</v>
      </c>
      <c r="Y10" s="136" t="s">
        <v>223</v>
      </c>
      <c r="Z10" s="136" t="s">
        <v>224</v>
      </c>
      <c r="AA10" s="105"/>
    </row>
    <row r="11" spans="1:27" ht="9.75" customHeight="1" x14ac:dyDescent="0.25">
      <c r="A11" s="128"/>
      <c r="B11" s="119"/>
      <c r="C11" s="129"/>
      <c r="D11" s="138">
        <v>-2</v>
      </c>
      <c r="E11" s="122"/>
      <c r="F11" s="255" t="s">
        <v>140</v>
      </c>
      <c r="G11" s="255"/>
      <c r="H11" s="255"/>
      <c r="I11" s="139"/>
      <c r="J11" s="139"/>
      <c r="K11" s="139"/>
      <c r="L11" s="139"/>
      <c r="M11" s="139"/>
      <c r="N11" s="139"/>
      <c r="O11" s="139"/>
      <c r="P11" s="105"/>
      <c r="Q11" s="185"/>
      <c r="R11" s="105"/>
      <c r="S11" s="105"/>
      <c r="T11" s="105"/>
      <c r="U11" s="105"/>
      <c r="V11" s="136" t="s">
        <v>220</v>
      </c>
      <c r="W11" s="136" t="s">
        <v>225</v>
      </c>
      <c r="X11" s="136"/>
      <c r="Y11" s="136">
        <v>0</v>
      </c>
      <c r="Z11" s="136"/>
      <c r="AA11" s="105"/>
    </row>
    <row r="12" spans="1:27" ht="9.75" customHeight="1" x14ac:dyDescent="0.25">
      <c r="A12" s="128"/>
      <c r="B12" s="119"/>
      <c r="C12" s="129"/>
      <c r="D12" s="138">
        <v>25</v>
      </c>
      <c r="E12" s="122"/>
      <c r="F12" s="255"/>
      <c r="G12" s="255" t="s">
        <v>140</v>
      </c>
      <c r="H12" s="255"/>
      <c r="I12" s="139"/>
      <c r="J12" s="139"/>
      <c r="K12" s="139"/>
      <c r="L12" s="139"/>
      <c r="M12" s="139"/>
      <c r="N12" s="139"/>
      <c r="O12" s="139"/>
      <c r="P12" s="105"/>
      <c r="Q12" s="105"/>
      <c r="R12" s="105"/>
      <c r="S12" s="105"/>
      <c r="T12" s="105"/>
      <c r="U12" s="105"/>
      <c r="V12" s="136"/>
      <c r="W12" s="136" t="s">
        <v>226</v>
      </c>
      <c r="X12" s="136"/>
      <c r="Y12" s="136"/>
      <c r="Z12" s="136"/>
      <c r="AA12" s="105"/>
    </row>
    <row r="13" spans="1:27" ht="9.75" customHeight="1" x14ac:dyDescent="0.25">
      <c r="A13" s="128"/>
      <c r="B13" s="119"/>
      <c r="C13" s="129"/>
      <c r="D13" s="138">
        <v>0</v>
      </c>
      <c r="E13" s="194"/>
      <c r="F13" s="255"/>
      <c r="G13" s="255"/>
      <c r="H13" s="255" t="s">
        <v>140</v>
      </c>
      <c r="I13" s="139"/>
      <c r="J13" s="139"/>
      <c r="K13" s="139"/>
      <c r="L13" s="139"/>
      <c r="M13" s="139"/>
      <c r="N13" s="139"/>
      <c r="O13" s="139"/>
      <c r="P13" s="105"/>
      <c r="Q13" s="105"/>
      <c r="R13" s="105"/>
      <c r="S13" s="105"/>
      <c r="T13" s="105"/>
      <c r="U13" s="105"/>
      <c r="V13" s="139"/>
      <c r="W13" s="139"/>
      <c r="X13" s="139"/>
      <c r="Y13" s="139"/>
      <c r="Z13" s="105"/>
      <c r="AA13" s="105"/>
    </row>
    <row r="14" spans="1:27" ht="9.75" customHeight="1" x14ac:dyDescent="0.25">
      <c r="A14" s="128"/>
      <c r="B14" s="119"/>
      <c r="C14" s="129"/>
      <c r="D14" s="138"/>
      <c r="E14" s="131"/>
      <c r="F14" s="255"/>
      <c r="G14" s="255"/>
      <c r="H14" s="255"/>
      <c r="I14" s="139"/>
      <c r="J14" s="139"/>
      <c r="K14" s="139"/>
      <c r="L14" s="139"/>
      <c r="M14" s="139"/>
      <c r="N14" s="139"/>
      <c r="O14" s="139"/>
      <c r="P14" s="105"/>
      <c r="Q14" s="105"/>
      <c r="R14" s="105"/>
      <c r="S14" s="105"/>
      <c r="T14" s="105"/>
      <c r="U14" s="105"/>
      <c r="V14" s="139"/>
      <c r="W14" s="139"/>
      <c r="X14" s="139"/>
      <c r="Y14" s="139"/>
      <c r="Z14" s="105"/>
      <c r="AA14" s="105"/>
    </row>
    <row r="15" spans="1:27" ht="9.75" customHeight="1" x14ac:dyDescent="0.25">
      <c r="A15" s="128"/>
      <c r="B15" s="119"/>
      <c r="C15" s="129"/>
      <c r="D15" s="138"/>
      <c r="E15" s="131"/>
      <c r="F15" s="255" t="s">
        <v>140</v>
      </c>
      <c r="G15" s="255" t="s">
        <v>140</v>
      </c>
      <c r="H15" s="255"/>
      <c r="I15" s="139"/>
      <c r="J15" s="139"/>
      <c r="K15" s="139"/>
      <c r="L15" s="139"/>
      <c r="M15" s="139"/>
      <c r="N15" s="139"/>
      <c r="O15" s="139"/>
      <c r="P15" s="105"/>
      <c r="Q15" s="105"/>
      <c r="R15" s="105"/>
      <c r="S15" s="105"/>
      <c r="T15" s="105"/>
      <c r="U15" s="105"/>
      <c r="V15" s="348" t="s">
        <v>156</v>
      </c>
      <c r="W15" s="348" t="s">
        <v>157</v>
      </c>
      <c r="X15" s="348" t="s">
        <v>220</v>
      </c>
      <c r="Y15" s="347" t="s">
        <v>227</v>
      </c>
      <c r="Z15" s="283"/>
      <c r="AA15" s="105"/>
    </row>
    <row r="16" spans="1:27" ht="9.75" customHeight="1" x14ac:dyDescent="0.25">
      <c r="A16" s="128"/>
      <c r="B16" s="119"/>
      <c r="C16" s="129"/>
      <c r="D16" s="138"/>
      <c r="E16" s="131"/>
      <c r="F16" s="255"/>
      <c r="G16" s="255"/>
      <c r="H16" s="255"/>
      <c r="I16" s="139"/>
      <c r="J16" s="139"/>
      <c r="K16" s="139"/>
      <c r="L16" s="139"/>
      <c r="M16" s="139"/>
      <c r="N16" s="139"/>
      <c r="O16" s="139"/>
      <c r="P16" s="105"/>
      <c r="Q16" s="105"/>
      <c r="R16" s="105"/>
      <c r="S16" s="105"/>
      <c r="T16" s="105"/>
      <c r="U16" s="105"/>
      <c r="V16" s="286"/>
      <c r="W16" s="286"/>
      <c r="X16" s="286"/>
      <c r="Y16" s="136" t="s">
        <v>228</v>
      </c>
      <c r="Z16" s="136" t="s">
        <v>229</v>
      </c>
      <c r="AA16" s="105"/>
    </row>
    <row r="17" spans="1:27" ht="9.75" customHeight="1" x14ac:dyDescent="0.25">
      <c r="A17" s="128"/>
      <c r="B17" s="119"/>
      <c r="C17" s="129"/>
      <c r="D17" s="138"/>
      <c r="E17" s="131"/>
      <c r="F17" s="255"/>
      <c r="G17" s="255"/>
      <c r="H17" s="255" t="s">
        <v>140</v>
      </c>
      <c r="I17" s="139"/>
      <c r="J17" s="139"/>
      <c r="K17" s="139"/>
      <c r="L17" s="139"/>
      <c r="M17" s="139"/>
      <c r="N17" s="139"/>
      <c r="O17" s="139"/>
      <c r="P17" s="196"/>
      <c r="Q17" s="105"/>
      <c r="R17" s="105"/>
      <c r="S17" s="105"/>
      <c r="T17" s="105"/>
      <c r="U17" s="105"/>
      <c r="V17" s="136">
        <v>1</v>
      </c>
      <c r="W17" s="346" t="s">
        <v>230</v>
      </c>
      <c r="X17" s="136">
        <v>-2</v>
      </c>
      <c r="Y17" s="136">
        <v>1</v>
      </c>
      <c r="Z17" s="136">
        <v>1</v>
      </c>
      <c r="AA17" s="105"/>
    </row>
    <row r="18" spans="1:27" ht="9.75" customHeight="1" x14ac:dyDescent="0.25">
      <c r="A18" s="128"/>
      <c r="B18" s="119"/>
      <c r="C18" s="129"/>
      <c r="D18" s="138"/>
      <c r="E18" s="131"/>
      <c r="F18" s="255"/>
      <c r="G18" s="255"/>
      <c r="H18" s="255"/>
      <c r="I18" s="139"/>
      <c r="J18" s="139"/>
      <c r="K18" s="139"/>
      <c r="L18" s="139"/>
      <c r="M18" s="139"/>
      <c r="N18" s="139"/>
      <c r="O18" s="139"/>
      <c r="P18" s="196"/>
      <c r="Q18" s="105"/>
      <c r="R18" s="105"/>
      <c r="S18" s="105"/>
      <c r="T18" s="105"/>
      <c r="U18" s="105"/>
      <c r="V18" s="136">
        <v>2</v>
      </c>
      <c r="W18" s="329"/>
      <c r="X18" s="136">
        <v>25</v>
      </c>
      <c r="Y18" s="136">
        <v>28</v>
      </c>
      <c r="Z18" s="136">
        <v>7</v>
      </c>
      <c r="AA18" s="105"/>
    </row>
    <row r="19" spans="1:27" ht="9.75" customHeight="1" x14ac:dyDescent="0.25">
      <c r="A19" s="128"/>
      <c r="B19" s="119"/>
      <c r="C19" s="129"/>
      <c r="D19" s="138"/>
      <c r="E19" s="131"/>
      <c r="F19" s="255" t="s">
        <v>140</v>
      </c>
      <c r="G19" s="255"/>
      <c r="H19" s="255"/>
      <c r="I19" s="139"/>
      <c r="J19" s="139"/>
      <c r="K19" s="139"/>
      <c r="L19" s="139"/>
      <c r="M19" s="139"/>
      <c r="N19" s="139"/>
      <c r="O19" s="139"/>
      <c r="P19" s="196"/>
      <c r="Q19" s="105"/>
      <c r="R19" s="105"/>
      <c r="S19" s="105"/>
      <c r="T19" s="105"/>
      <c r="U19" s="105"/>
      <c r="V19" s="136">
        <v>3</v>
      </c>
      <c r="W19" s="286"/>
      <c r="X19" s="136">
        <v>0</v>
      </c>
      <c r="Y19" s="136">
        <v>1</v>
      </c>
      <c r="Z19" s="136">
        <v>1</v>
      </c>
      <c r="AA19" s="139"/>
    </row>
    <row r="20" spans="1:27" ht="9.75" customHeight="1" x14ac:dyDescent="0.25">
      <c r="A20" s="128"/>
      <c r="B20" s="119"/>
      <c r="C20" s="129"/>
      <c r="D20" s="344"/>
      <c r="E20" s="345"/>
      <c r="F20" s="255"/>
      <c r="G20" s="255"/>
      <c r="H20" s="255"/>
      <c r="I20" s="139"/>
      <c r="J20" s="139"/>
      <c r="K20" s="139"/>
      <c r="L20" s="139"/>
      <c r="M20" s="139"/>
      <c r="N20" s="139"/>
      <c r="O20" s="139"/>
      <c r="P20" s="105"/>
      <c r="Q20" s="105"/>
      <c r="R20" s="105"/>
      <c r="S20" s="105"/>
      <c r="T20" s="105"/>
      <c r="U20" s="105"/>
      <c r="V20" s="139"/>
      <c r="W20" s="139"/>
      <c r="X20" s="139"/>
      <c r="Y20" s="139"/>
      <c r="Z20" s="193"/>
      <c r="AA20" s="139"/>
    </row>
    <row r="21" spans="1:27" ht="9.75" customHeight="1" x14ac:dyDescent="0.25">
      <c r="A21" s="128"/>
      <c r="B21" s="140"/>
      <c r="C21" s="141"/>
      <c r="D21" s="142"/>
      <c r="E21" s="143"/>
      <c r="F21" s="256"/>
      <c r="G21" s="256" t="s">
        <v>140</v>
      </c>
      <c r="H21" s="256" t="s">
        <v>140</v>
      </c>
      <c r="I21" s="139"/>
      <c r="J21" s="139"/>
      <c r="K21" s="139"/>
      <c r="L21" s="139"/>
      <c r="M21" s="139"/>
      <c r="N21" s="139"/>
      <c r="O21" s="139"/>
      <c r="P21" s="105"/>
      <c r="Q21" s="105"/>
      <c r="R21" s="105"/>
      <c r="S21" s="105"/>
      <c r="T21" s="105"/>
      <c r="U21" s="105"/>
      <c r="V21" s="139"/>
      <c r="W21" s="139"/>
      <c r="X21" s="139"/>
      <c r="Y21" s="139"/>
      <c r="Z21" s="193"/>
      <c r="AA21" s="139"/>
    </row>
    <row r="22" spans="1:27" ht="9.75" customHeight="1" x14ac:dyDescent="0.25">
      <c r="A22" s="148" t="s">
        <v>164</v>
      </c>
      <c r="B22" s="149" t="s">
        <v>165</v>
      </c>
      <c r="C22" s="150"/>
      <c r="D22" s="151"/>
      <c r="E22" s="152"/>
      <c r="F22" s="257"/>
      <c r="G22" s="257"/>
      <c r="H22" s="257"/>
      <c r="I22" s="139"/>
      <c r="J22" s="139"/>
      <c r="K22" s="139"/>
      <c r="L22" s="139"/>
      <c r="M22" s="139"/>
      <c r="N22" s="139"/>
      <c r="O22" s="139"/>
      <c r="P22" s="105"/>
      <c r="Q22" s="105"/>
      <c r="R22" s="105"/>
      <c r="S22" s="105"/>
      <c r="T22" s="105"/>
      <c r="U22" s="105"/>
      <c r="V22" s="139"/>
      <c r="W22" s="139"/>
      <c r="X22" s="139"/>
      <c r="Y22" s="139"/>
      <c r="Z22" s="193"/>
      <c r="AA22" s="139"/>
    </row>
    <row r="23" spans="1:27" ht="9.75" customHeight="1" x14ac:dyDescent="0.25">
      <c r="A23" s="155"/>
      <c r="B23" s="200"/>
      <c r="C23" s="157"/>
      <c r="D23" s="158" t="s">
        <v>231</v>
      </c>
      <c r="E23" s="159"/>
      <c r="F23" s="255" t="s">
        <v>140</v>
      </c>
      <c r="G23" s="255"/>
      <c r="H23" s="255" t="s">
        <v>140</v>
      </c>
      <c r="I23" s="139"/>
      <c r="J23" s="139"/>
      <c r="K23" s="139"/>
      <c r="L23" s="139"/>
      <c r="M23" s="139"/>
      <c r="N23" s="139"/>
      <c r="O23" s="139"/>
      <c r="P23" s="105"/>
      <c r="Q23" s="105"/>
      <c r="R23" s="105"/>
      <c r="S23" s="105"/>
      <c r="T23" s="105"/>
      <c r="U23" s="105"/>
      <c r="V23" s="139"/>
      <c r="W23" s="139"/>
      <c r="X23" s="139"/>
      <c r="Y23" s="139"/>
      <c r="Z23" s="139"/>
      <c r="AA23" s="139"/>
    </row>
    <row r="24" spans="1:27" ht="9.75" customHeight="1" x14ac:dyDescent="0.25">
      <c r="A24" s="155"/>
      <c r="B24" s="200"/>
      <c r="C24" s="157"/>
      <c r="D24" s="158" t="s">
        <v>232</v>
      </c>
      <c r="E24" s="159"/>
      <c r="F24" s="255"/>
      <c r="G24" s="255" t="s">
        <v>140</v>
      </c>
      <c r="H24" s="255"/>
      <c r="I24" s="139"/>
      <c r="J24" s="139"/>
      <c r="K24" s="139"/>
      <c r="L24" s="139"/>
      <c r="M24" s="139"/>
      <c r="N24" s="139"/>
      <c r="O24" s="139"/>
      <c r="P24" s="105"/>
      <c r="Q24" s="105"/>
      <c r="R24" s="105"/>
      <c r="S24" s="105"/>
      <c r="T24" s="105"/>
      <c r="U24" s="105"/>
      <c r="V24" s="139"/>
      <c r="W24" s="139"/>
      <c r="X24" s="139"/>
      <c r="Y24" s="139"/>
      <c r="Z24" s="139"/>
      <c r="AA24" s="139"/>
    </row>
    <row r="25" spans="1:27" ht="9.75" customHeight="1" x14ac:dyDescent="0.25">
      <c r="A25" s="155"/>
      <c r="B25" s="156"/>
      <c r="C25" s="201"/>
      <c r="D25" s="158"/>
      <c r="E25" s="161"/>
      <c r="F25" s="255"/>
      <c r="G25" s="255"/>
      <c r="H25" s="255"/>
      <c r="I25" s="139"/>
      <c r="J25" s="139"/>
      <c r="K25" s="139"/>
      <c r="L25" s="139"/>
      <c r="M25" s="139"/>
      <c r="N25" s="139"/>
      <c r="O25" s="139"/>
      <c r="P25" s="105"/>
      <c r="Q25" s="105"/>
      <c r="R25" s="105"/>
      <c r="S25" s="105"/>
      <c r="T25" s="105"/>
      <c r="U25" s="105"/>
      <c r="V25" s="139"/>
      <c r="W25" s="139"/>
      <c r="X25" s="139"/>
      <c r="Y25" s="139"/>
      <c r="Z25" s="139"/>
      <c r="AA25" s="139"/>
    </row>
    <row r="26" spans="1:27" ht="9.75" customHeight="1" x14ac:dyDescent="0.2">
      <c r="A26" s="202"/>
      <c r="B26" s="156"/>
      <c r="C26" s="201"/>
      <c r="D26" s="158"/>
      <c r="E26" s="105"/>
      <c r="F26" s="136"/>
      <c r="G26" s="136"/>
      <c r="H26" s="136"/>
      <c r="I26" s="139"/>
      <c r="J26" s="139"/>
      <c r="K26" s="139"/>
      <c r="L26" s="139"/>
      <c r="M26" s="139"/>
      <c r="N26" s="203"/>
      <c r="O26" s="139"/>
      <c r="P26" s="105"/>
      <c r="Q26" s="105"/>
      <c r="R26" s="105"/>
      <c r="S26" s="105"/>
      <c r="T26" s="105"/>
      <c r="U26" s="105"/>
      <c r="V26" s="139"/>
      <c r="W26" s="139"/>
      <c r="X26" s="139"/>
      <c r="Y26" s="139"/>
      <c r="Z26" s="105"/>
      <c r="AA26" s="139"/>
    </row>
    <row r="27" spans="1:27" ht="9.75" customHeight="1" x14ac:dyDescent="0.25">
      <c r="A27" s="155" t="s">
        <v>168</v>
      </c>
      <c r="B27" s="330" t="s">
        <v>190</v>
      </c>
      <c r="C27" s="331"/>
      <c r="D27" s="332"/>
      <c r="E27" s="168"/>
      <c r="F27" s="204" t="s">
        <v>102</v>
      </c>
      <c r="G27" s="204" t="s">
        <v>102</v>
      </c>
      <c r="H27" s="204" t="s">
        <v>103</v>
      </c>
      <c r="I27" s="139"/>
      <c r="J27" s="139"/>
      <c r="K27" s="139"/>
      <c r="L27" s="139"/>
      <c r="M27" s="139"/>
      <c r="N27" s="139"/>
      <c r="O27" s="139"/>
      <c r="P27" s="105"/>
      <c r="Q27" s="105"/>
      <c r="R27" s="105"/>
      <c r="S27" s="105"/>
      <c r="T27" s="105"/>
      <c r="U27" s="105"/>
      <c r="V27" s="139"/>
      <c r="W27" s="139"/>
      <c r="X27" s="139"/>
      <c r="Y27" s="139"/>
      <c r="Z27" s="105"/>
      <c r="AA27" s="139"/>
    </row>
    <row r="28" spans="1:27" ht="9.75" customHeight="1" x14ac:dyDescent="0.25">
      <c r="A28" s="205"/>
      <c r="B28" s="333" t="s">
        <v>170</v>
      </c>
      <c r="C28" s="282"/>
      <c r="D28" s="283"/>
      <c r="E28" s="172"/>
      <c r="F28" s="206"/>
      <c r="G28" s="206"/>
      <c r="H28" s="206"/>
      <c r="I28" s="139"/>
      <c r="J28" s="139"/>
      <c r="K28" s="139"/>
      <c r="L28" s="139"/>
      <c r="M28" s="139"/>
      <c r="N28" s="139"/>
      <c r="O28" s="139"/>
      <c r="P28" s="105"/>
      <c r="Q28" s="105"/>
      <c r="R28" s="105"/>
      <c r="S28" s="105"/>
      <c r="T28" s="105"/>
      <c r="U28" s="105"/>
      <c r="V28" s="139"/>
      <c r="W28" s="139"/>
      <c r="X28" s="139"/>
      <c r="Y28" s="139"/>
      <c r="Z28" s="105"/>
      <c r="AA28" s="139"/>
    </row>
    <row r="29" spans="1:27" ht="9.75" customHeight="1" x14ac:dyDescent="0.2">
      <c r="A29" s="205"/>
      <c r="B29" s="333" t="s">
        <v>171</v>
      </c>
      <c r="C29" s="282"/>
      <c r="D29" s="283"/>
      <c r="E29" s="136"/>
      <c r="F29" s="176"/>
      <c r="G29" s="176"/>
      <c r="H29" s="176"/>
      <c r="I29" s="139"/>
      <c r="J29" s="139"/>
      <c r="K29" s="139"/>
      <c r="L29" s="139"/>
      <c r="M29" s="139"/>
      <c r="N29" s="139"/>
      <c r="O29" s="139"/>
      <c r="P29" s="105"/>
      <c r="Q29" s="105"/>
      <c r="R29" s="105"/>
      <c r="S29" s="105"/>
      <c r="T29" s="105"/>
      <c r="U29" s="105"/>
      <c r="V29" s="139"/>
      <c r="W29" s="139"/>
      <c r="X29" s="139"/>
      <c r="Y29" s="139"/>
      <c r="Z29" s="105"/>
      <c r="AA29" s="139"/>
    </row>
    <row r="30" spans="1:27" ht="9.75" customHeight="1" x14ac:dyDescent="0.2">
      <c r="A30" s="207"/>
      <c r="B30" s="334" t="s">
        <v>172</v>
      </c>
      <c r="C30" s="335"/>
      <c r="D30" s="336"/>
      <c r="E30" s="180"/>
      <c r="F30" s="181"/>
      <c r="G30" s="181"/>
      <c r="H30" s="181"/>
      <c r="I30" s="139"/>
      <c r="J30" s="139"/>
      <c r="K30" s="139"/>
      <c r="L30" s="139"/>
      <c r="M30" s="139"/>
      <c r="N30" s="139"/>
      <c r="O30" s="139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</row>
    <row r="31" spans="1:27" ht="9.75" customHeight="1" x14ac:dyDescent="0.2">
      <c r="A31" s="110"/>
      <c r="B31" s="105"/>
      <c r="C31" s="106"/>
      <c r="D31" s="105"/>
      <c r="E31" s="105"/>
      <c r="F31" s="105"/>
      <c r="G31" s="105"/>
      <c r="H31" s="105"/>
      <c r="I31" s="139"/>
      <c r="J31" s="139"/>
      <c r="K31" s="139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</row>
    <row r="32" spans="1:27" ht="9.75" customHeight="1" x14ac:dyDescent="0.2">
      <c r="A32" s="105"/>
      <c r="B32" s="110"/>
      <c r="C32" s="105"/>
      <c r="D32" s="106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</row>
    <row r="33" spans="1:27" ht="9.75" customHeight="1" x14ac:dyDescent="0.2">
      <c r="A33" s="105"/>
      <c r="B33" s="208"/>
      <c r="C33" s="105"/>
      <c r="D33" s="106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</row>
    <row r="34" spans="1:27" ht="9.75" customHeight="1" x14ac:dyDescent="0.2">
      <c r="A34" s="105"/>
      <c r="B34" s="110"/>
      <c r="C34" s="105"/>
      <c r="D34" s="106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</row>
    <row r="35" spans="1:27" ht="9.75" customHeight="1" x14ac:dyDescent="0.2">
      <c r="A35" s="105"/>
      <c r="B35" s="110"/>
      <c r="C35" s="105"/>
      <c r="D35" s="106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</row>
    <row r="36" spans="1:27" ht="9.75" customHeight="1" x14ac:dyDescent="0.2">
      <c r="A36" s="105"/>
      <c r="B36" s="110"/>
      <c r="C36" s="105"/>
      <c r="D36" s="106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</row>
    <row r="37" spans="1:27" ht="9.75" customHeight="1" x14ac:dyDescent="0.2">
      <c r="A37" s="105"/>
      <c r="B37" s="110"/>
      <c r="C37" s="105"/>
      <c r="D37" s="106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</row>
    <row r="38" spans="1:27" ht="9.75" customHeight="1" x14ac:dyDescent="0.2">
      <c r="A38" s="105"/>
      <c r="B38" s="110"/>
      <c r="C38" s="105"/>
      <c r="D38" s="106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</row>
    <row r="39" spans="1:27" ht="9.75" customHeight="1" x14ac:dyDescent="0.2">
      <c r="A39" s="105"/>
      <c r="B39" s="110"/>
      <c r="C39" s="105"/>
      <c r="D39" s="106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</row>
    <row r="40" spans="1:27" ht="9.75" customHeight="1" x14ac:dyDescent="0.2">
      <c r="A40" s="105"/>
      <c r="B40" s="110"/>
      <c r="C40" s="105"/>
      <c r="D40" s="106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</row>
    <row r="41" spans="1:27" ht="9.75" customHeight="1" x14ac:dyDescent="0.2">
      <c r="A41" s="105"/>
      <c r="B41" s="110"/>
      <c r="C41" s="105"/>
      <c r="D41" s="106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</row>
    <row r="42" spans="1:27" ht="9.75" customHeight="1" x14ac:dyDescent="0.2">
      <c r="A42" s="105"/>
      <c r="B42" s="110"/>
      <c r="C42" s="105"/>
      <c r="D42" s="106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</row>
    <row r="43" spans="1:27" ht="9.75" customHeight="1" x14ac:dyDescent="0.2">
      <c r="A43" s="105"/>
      <c r="B43" s="110"/>
      <c r="C43" s="105"/>
      <c r="D43" s="106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</row>
    <row r="44" spans="1:27" ht="9.75" customHeight="1" x14ac:dyDescent="0.2">
      <c r="A44" s="105"/>
      <c r="B44" s="110"/>
      <c r="C44" s="105"/>
      <c r="D44" s="106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</row>
    <row r="45" spans="1:27" ht="9.75" customHeight="1" x14ac:dyDescent="0.2">
      <c r="A45" s="105"/>
      <c r="B45" s="110"/>
      <c r="C45" s="105"/>
      <c r="D45" s="106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</row>
    <row r="46" spans="1:27" ht="9.75" customHeight="1" x14ac:dyDescent="0.2">
      <c r="A46" s="105"/>
      <c r="B46" s="110"/>
      <c r="C46" s="105"/>
      <c r="D46" s="106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</row>
    <row r="47" spans="1:27" ht="9.75" customHeight="1" x14ac:dyDescent="0.2">
      <c r="A47" s="105"/>
      <c r="B47" s="110"/>
      <c r="C47" s="105"/>
      <c r="D47" s="106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</row>
    <row r="48" spans="1:27" ht="9.75" customHeight="1" x14ac:dyDescent="0.2">
      <c r="A48" s="105"/>
      <c r="B48" s="110"/>
      <c r="C48" s="105"/>
      <c r="D48" s="106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</row>
    <row r="49" spans="1:27" ht="9.75" customHeight="1" x14ac:dyDescent="0.2">
      <c r="A49" s="105"/>
      <c r="B49" s="110"/>
      <c r="C49" s="105"/>
      <c r="D49" s="106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</row>
    <row r="50" spans="1:27" ht="9.75" customHeight="1" x14ac:dyDescent="0.2">
      <c r="A50" s="105"/>
      <c r="B50" s="110"/>
      <c r="C50" s="105"/>
      <c r="D50" s="106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</row>
    <row r="51" spans="1:27" ht="9.75" customHeight="1" x14ac:dyDescent="0.2">
      <c r="A51" s="105"/>
      <c r="B51" s="110"/>
      <c r="C51" s="105"/>
      <c r="D51" s="106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</row>
    <row r="52" spans="1:27" ht="9.75" customHeight="1" x14ac:dyDescent="0.2">
      <c r="A52" s="105"/>
      <c r="B52" s="110"/>
      <c r="C52" s="105"/>
      <c r="D52" s="106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</row>
    <row r="53" spans="1:27" ht="9.75" customHeight="1" x14ac:dyDescent="0.2">
      <c r="A53" s="105"/>
      <c r="B53" s="110"/>
      <c r="C53" s="105"/>
      <c r="D53" s="106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</row>
    <row r="54" spans="1:27" ht="9.75" customHeight="1" x14ac:dyDescent="0.2">
      <c r="A54" s="105"/>
      <c r="B54" s="110"/>
      <c r="C54" s="105"/>
      <c r="D54" s="106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</row>
    <row r="55" spans="1:27" ht="9.75" customHeight="1" x14ac:dyDescent="0.2">
      <c r="A55" s="105"/>
      <c r="B55" s="110"/>
      <c r="C55" s="105"/>
      <c r="D55" s="106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</row>
    <row r="56" spans="1:27" ht="9.75" customHeight="1" x14ac:dyDescent="0.2">
      <c r="A56" s="105"/>
      <c r="B56" s="110"/>
      <c r="C56" s="105"/>
      <c r="D56" s="106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</row>
    <row r="57" spans="1:27" ht="9.75" customHeight="1" x14ac:dyDescent="0.2">
      <c r="A57" s="105"/>
      <c r="B57" s="110"/>
      <c r="C57" s="105"/>
      <c r="D57" s="106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</row>
    <row r="58" spans="1:27" ht="9.75" customHeight="1" x14ac:dyDescent="0.2">
      <c r="A58" s="105"/>
      <c r="B58" s="110"/>
      <c r="C58" s="105"/>
      <c r="D58" s="106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</row>
    <row r="59" spans="1:27" ht="9.75" customHeight="1" x14ac:dyDescent="0.2">
      <c r="A59" s="105"/>
      <c r="B59" s="110"/>
      <c r="C59" s="105"/>
      <c r="D59" s="106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</row>
    <row r="60" spans="1:27" ht="9.75" customHeight="1" x14ac:dyDescent="0.2">
      <c r="A60" s="105"/>
      <c r="B60" s="110"/>
      <c r="C60" s="105"/>
      <c r="D60" s="106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</row>
    <row r="61" spans="1:27" ht="9.75" customHeight="1" x14ac:dyDescent="0.2">
      <c r="A61" s="105"/>
      <c r="B61" s="110"/>
      <c r="C61" s="105"/>
      <c r="D61" s="106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</row>
    <row r="62" spans="1:27" ht="9.75" customHeight="1" x14ac:dyDescent="0.2">
      <c r="A62" s="105"/>
      <c r="B62" s="110"/>
      <c r="C62" s="105"/>
      <c r="D62" s="106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</row>
    <row r="63" spans="1:27" ht="9.75" customHeight="1" x14ac:dyDescent="0.2">
      <c r="A63" s="105"/>
      <c r="B63" s="110"/>
      <c r="C63" s="105"/>
      <c r="D63" s="106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</row>
    <row r="64" spans="1:27" ht="9.75" customHeight="1" x14ac:dyDescent="0.2">
      <c r="A64" s="105"/>
      <c r="B64" s="110"/>
      <c r="C64" s="105"/>
      <c r="D64" s="106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</row>
    <row r="65" spans="1:27" ht="9.75" customHeight="1" x14ac:dyDescent="0.2">
      <c r="A65" s="105"/>
      <c r="B65" s="110"/>
      <c r="C65" s="105"/>
      <c r="D65" s="106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</row>
    <row r="66" spans="1:27" ht="9.75" customHeight="1" x14ac:dyDescent="0.2">
      <c r="A66" s="105"/>
      <c r="B66" s="110"/>
      <c r="C66" s="105"/>
      <c r="D66" s="106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</row>
    <row r="67" spans="1:27" ht="9.75" customHeight="1" x14ac:dyDescent="0.2">
      <c r="A67" s="105"/>
      <c r="B67" s="110"/>
      <c r="C67" s="105"/>
      <c r="D67" s="106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</row>
    <row r="68" spans="1:27" ht="9.75" customHeight="1" x14ac:dyDescent="0.2">
      <c r="A68" s="105"/>
      <c r="B68" s="110"/>
      <c r="C68" s="105"/>
      <c r="D68" s="106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</row>
    <row r="69" spans="1:27" ht="9.75" customHeight="1" x14ac:dyDescent="0.2">
      <c r="A69" s="105"/>
      <c r="B69" s="110"/>
      <c r="C69" s="105"/>
      <c r="D69" s="106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</row>
    <row r="70" spans="1:27" ht="9.75" customHeight="1" x14ac:dyDescent="0.2">
      <c r="A70" s="105"/>
      <c r="B70" s="110"/>
      <c r="C70" s="105"/>
      <c r="D70" s="106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</row>
    <row r="71" spans="1:27" ht="9.75" customHeight="1" x14ac:dyDescent="0.2">
      <c r="A71" s="105"/>
      <c r="B71" s="110"/>
      <c r="C71" s="105"/>
      <c r="D71" s="106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</row>
    <row r="72" spans="1:27" ht="9.75" customHeight="1" x14ac:dyDescent="0.2">
      <c r="A72" s="105"/>
      <c r="B72" s="110"/>
      <c r="C72" s="105"/>
      <c r="D72" s="106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</row>
    <row r="73" spans="1:27" ht="9.75" customHeight="1" x14ac:dyDescent="0.2">
      <c r="A73" s="105"/>
      <c r="B73" s="110"/>
      <c r="C73" s="105"/>
      <c r="D73" s="106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</row>
    <row r="74" spans="1:27" ht="9.75" customHeight="1" x14ac:dyDescent="0.2">
      <c r="A74" s="105"/>
      <c r="B74" s="110"/>
      <c r="C74" s="105"/>
      <c r="D74" s="106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</row>
    <row r="75" spans="1:27" ht="9.75" customHeight="1" x14ac:dyDescent="0.2">
      <c r="A75" s="105"/>
      <c r="B75" s="110"/>
      <c r="C75" s="105"/>
      <c r="D75" s="106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</row>
    <row r="76" spans="1:27" ht="9.75" customHeight="1" x14ac:dyDescent="0.2">
      <c r="A76" s="105"/>
      <c r="B76" s="110"/>
      <c r="C76" s="105"/>
      <c r="D76" s="106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</row>
    <row r="77" spans="1:27" ht="9.75" customHeight="1" x14ac:dyDescent="0.2">
      <c r="A77" s="105"/>
      <c r="B77" s="110"/>
      <c r="C77" s="105"/>
      <c r="D77" s="106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</row>
    <row r="78" spans="1:27" ht="9.75" customHeight="1" x14ac:dyDescent="0.2">
      <c r="A78" s="105"/>
      <c r="B78" s="110"/>
      <c r="C78" s="105"/>
      <c r="D78" s="106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</row>
    <row r="79" spans="1:27" ht="9.75" customHeight="1" x14ac:dyDescent="0.2">
      <c r="A79" s="105"/>
      <c r="B79" s="110"/>
      <c r="C79" s="105"/>
      <c r="D79" s="106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</row>
    <row r="80" spans="1:27" ht="9.75" customHeight="1" x14ac:dyDescent="0.2">
      <c r="A80" s="105"/>
      <c r="B80" s="110"/>
      <c r="C80" s="105"/>
      <c r="D80" s="106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</row>
    <row r="81" spans="1:27" ht="9.75" customHeight="1" x14ac:dyDescent="0.2">
      <c r="A81" s="105"/>
      <c r="B81" s="110"/>
      <c r="C81" s="105"/>
      <c r="D81" s="106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</row>
    <row r="82" spans="1:27" ht="9.75" customHeight="1" x14ac:dyDescent="0.2">
      <c r="A82" s="105"/>
      <c r="B82" s="110"/>
      <c r="C82" s="105"/>
      <c r="D82" s="106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</row>
    <row r="83" spans="1:27" ht="9.75" customHeight="1" x14ac:dyDescent="0.2">
      <c r="A83" s="105"/>
      <c r="B83" s="110"/>
      <c r="C83" s="105"/>
      <c r="D83" s="106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</row>
    <row r="84" spans="1:27" ht="9.75" customHeight="1" x14ac:dyDescent="0.2">
      <c r="A84" s="105"/>
      <c r="B84" s="110"/>
      <c r="C84" s="105"/>
      <c r="D84" s="106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</row>
    <row r="85" spans="1:27" ht="9.75" customHeight="1" x14ac:dyDescent="0.2">
      <c r="A85" s="105"/>
      <c r="B85" s="110"/>
      <c r="C85" s="105"/>
      <c r="D85" s="106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</row>
    <row r="86" spans="1:27" ht="9.75" customHeight="1" x14ac:dyDescent="0.2">
      <c r="A86" s="105"/>
      <c r="B86" s="110"/>
      <c r="C86" s="105"/>
      <c r="D86" s="106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</row>
    <row r="87" spans="1:27" ht="9.75" customHeight="1" x14ac:dyDescent="0.2">
      <c r="A87" s="105"/>
      <c r="B87" s="110"/>
      <c r="C87" s="105"/>
      <c r="D87" s="106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</row>
    <row r="88" spans="1:27" ht="9.75" customHeight="1" x14ac:dyDescent="0.2">
      <c r="A88" s="105"/>
      <c r="B88" s="110"/>
      <c r="C88" s="105"/>
      <c r="D88" s="106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</row>
    <row r="89" spans="1:27" ht="9.75" customHeight="1" x14ac:dyDescent="0.2">
      <c r="A89" s="105"/>
      <c r="B89" s="110"/>
      <c r="C89" s="105"/>
      <c r="D89" s="106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</row>
    <row r="90" spans="1:27" ht="9.75" customHeight="1" x14ac:dyDescent="0.2">
      <c r="A90" s="105"/>
      <c r="B90" s="110"/>
      <c r="C90" s="105"/>
      <c r="D90" s="106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</row>
    <row r="91" spans="1:27" ht="9.75" customHeight="1" x14ac:dyDescent="0.2">
      <c r="A91" s="105"/>
      <c r="B91" s="110"/>
      <c r="C91" s="105"/>
      <c r="D91" s="106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</row>
    <row r="92" spans="1:27" ht="9.75" customHeight="1" x14ac:dyDescent="0.2">
      <c r="A92" s="105"/>
      <c r="B92" s="110"/>
      <c r="C92" s="105"/>
      <c r="D92" s="106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</row>
    <row r="93" spans="1:27" ht="9.75" customHeight="1" x14ac:dyDescent="0.2">
      <c r="A93" s="105"/>
      <c r="B93" s="110"/>
      <c r="C93" s="105"/>
      <c r="D93" s="106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</row>
    <row r="94" spans="1:27" ht="9.75" customHeight="1" x14ac:dyDescent="0.2">
      <c r="A94" s="105"/>
      <c r="B94" s="110"/>
      <c r="C94" s="105"/>
      <c r="D94" s="106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</row>
    <row r="95" spans="1:27" ht="9.75" customHeight="1" x14ac:dyDescent="0.2">
      <c r="A95" s="105"/>
      <c r="B95" s="110"/>
      <c r="C95" s="105"/>
      <c r="D95" s="106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</row>
    <row r="96" spans="1:27" ht="9.75" customHeight="1" x14ac:dyDescent="0.2">
      <c r="A96" s="105"/>
      <c r="B96" s="110"/>
      <c r="C96" s="105"/>
      <c r="D96" s="106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</row>
    <row r="97" spans="1:27" ht="9.75" customHeight="1" x14ac:dyDescent="0.2">
      <c r="A97" s="105"/>
      <c r="B97" s="110"/>
      <c r="C97" s="105"/>
      <c r="D97" s="106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</row>
    <row r="98" spans="1:27" ht="9.75" customHeight="1" x14ac:dyDescent="0.2">
      <c r="A98" s="105"/>
      <c r="B98" s="110"/>
      <c r="C98" s="105"/>
      <c r="D98" s="106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</row>
    <row r="99" spans="1:27" ht="9.75" customHeight="1" x14ac:dyDescent="0.2">
      <c r="A99" s="105"/>
      <c r="B99" s="110"/>
      <c r="C99" s="105"/>
      <c r="D99" s="106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</row>
    <row r="100" spans="1:27" ht="9.75" customHeight="1" x14ac:dyDescent="0.2">
      <c r="A100" s="105"/>
      <c r="B100" s="110"/>
      <c r="C100" s="105"/>
      <c r="D100" s="106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</row>
    <row r="101" spans="1:27" ht="9.75" customHeight="1" x14ac:dyDescent="0.2">
      <c r="A101" s="105"/>
      <c r="B101" s="110"/>
      <c r="C101" s="105"/>
      <c r="D101" s="106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</row>
    <row r="102" spans="1:27" ht="9.75" customHeight="1" x14ac:dyDescent="0.2">
      <c r="A102" s="105"/>
      <c r="B102" s="110"/>
      <c r="C102" s="105"/>
      <c r="D102" s="106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</row>
    <row r="103" spans="1:27" ht="9.75" customHeight="1" x14ac:dyDescent="0.2">
      <c r="A103" s="105"/>
      <c r="B103" s="110"/>
      <c r="C103" s="105"/>
      <c r="D103" s="106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</row>
    <row r="104" spans="1:27" ht="9.75" customHeight="1" x14ac:dyDescent="0.2">
      <c r="A104" s="105"/>
      <c r="B104" s="110"/>
      <c r="C104" s="105"/>
      <c r="D104" s="106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</row>
    <row r="105" spans="1:27" ht="9.75" customHeight="1" x14ac:dyDescent="0.2">
      <c r="A105" s="105"/>
      <c r="B105" s="110"/>
      <c r="C105" s="105"/>
      <c r="D105" s="106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</row>
    <row r="106" spans="1:27" ht="9.75" customHeight="1" x14ac:dyDescent="0.2">
      <c r="A106" s="105"/>
      <c r="B106" s="110"/>
      <c r="C106" s="105"/>
      <c r="D106" s="106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</row>
    <row r="107" spans="1:27" ht="9.75" customHeight="1" x14ac:dyDescent="0.2">
      <c r="A107" s="105"/>
      <c r="B107" s="110"/>
      <c r="C107" s="105"/>
      <c r="D107" s="106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</row>
    <row r="108" spans="1:27" ht="9.75" customHeight="1" x14ac:dyDescent="0.2">
      <c r="A108" s="105"/>
      <c r="B108" s="110"/>
      <c r="C108" s="105"/>
      <c r="D108" s="106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</row>
    <row r="109" spans="1:27" ht="9.75" customHeight="1" x14ac:dyDescent="0.2">
      <c r="A109" s="105"/>
      <c r="B109" s="110"/>
      <c r="C109" s="105"/>
      <c r="D109" s="106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</row>
    <row r="110" spans="1:27" ht="9.75" customHeight="1" x14ac:dyDescent="0.2">
      <c r="A110" s="105"/>
      <c r="B110" s="110"/>
      <c r="C110" s="105"/>
      <c r="D110" s="106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</row>
    <row r="111" spans="1:27" ht="9.75" customHeight="1" x14ac:dyDescent="0.2">
      <c r="A111" s="105"/>
      <c r="B111" s="110"/>
      <c r="C111" s="105"/>
      <c r="D111" s="106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</row>
    <row r="112" spans="1:27" ht="9.75" customHeight="1" x14ac:dyDescent="0.2">
      <c r="A112" s="105"/>
      <c r="B112" s="110"/>
      <c r="C112" s="105"/>
      <c r="D112" s="106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</row>
    <row r="113" spans="1:27" ht="9.75" customHeight="1" x14ac:dyDescent="0.2">
      <c r="A113" s="105"/>
      <c r="B113" s="110"/>
      <c r="C113" s="105"/>
      <c r="D113" s="106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</row>
    <row r="114" spans="1:27" ht="9.75" customHeight="1" x14ac:dyDescent="0.2">
      <c r="A114" s="105"/>
      <c r="B114" s="110"/>
      <c r="C114" s="105"/>
      <c r="D114" s="106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</row>
    <row r="115" spans="1:27" ht="9.75" customHeight="1" x14ac:dyDescent="0.2">
      <c r="A115" s="105"/>
      <c r="B115" s="110"/>
      <c r="C115" s="105"/>
      <c r="D115" s="106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</row>
    <row r="116" spans="1:27" ht="9.75" customHeight="1" x14ac:dyDescent="0.2">
      <c r="A116" s="105"/>
      <c r="B116" s="110"/>
      <c r="C116" s="105"/>
      <c r="D116" s="106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</row>
    <row r="117" spans="1:27" ht="9.75" customHeight="1" x14ac:dyDescent="0.2">
      <c r="A117" s="105"/>
      <c r="B117" s="110"/>
      <c r="C117" s="105"/>
      <c r="D117" s="106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</row>
    <row r="118" spans="1:27" ht="9.75" customHeight="1" x14ac:dyDescent="0.2">
      <c r="A118" s="105"/>
      <c r="B118" s="110"/>
      <c r="C118" s="105"/>
      <c r="D118" s="106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</row>
    <row r="119" spans="1:27" ht="9.75" customHeight="1" x14ac:dyDescent="0.2">
      <c r="A119" s="105"/>
      <c r="B119" s="110"/>
      <c r="C119" s="105"/>
      <c r="D119" s="106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</row>
    <row r="120" spans="1:27" ht="9.75" customHeight="1" x14ac:dyDescent="0.2">
      <c r="A120" s="105"/>
      <c r="B120" s="110"/>
      <c r="C120" s="105"/>
      <c r="D120" s="106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</row>
    <row r="121" spans="1:27" ht="9.75" customHeight="1" x14ac:dyDescent="0.2">
      <c r="A121" s="105"/>
      <c r="B121" s="110"/>
      <c r="C121" s="105"/>
      <c r="D121" s="106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</row>
    <row r="122" spans="1:27" ht="9.75" customHeight="1" x14ac:dyDescent="0.2">
      <c r="A122" s="105"/>
      <c r="B122" s="110"/>
      <c r="C122" s="105"/>
      <c r="D122" s="106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</row>
    <row r="123" spans="1:27" ht="9.75" customHeight="1" x14ac:dyDescent="0.2">
      <c r="A123" s="105"/>
      <c r="B123" s="110"/>
      <c r="C123" s="105"/>
      <c r="D123" s="106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</row>
    <row r="124" spans="1:27" ht="9.75" customHeight="1" x14ac:dyDescent="0.2">
      <c r="A124" s="105"/>
      <c r="B124" s="110"/>
      <c r="C124" s="105"/>
      <c r="D124" s="106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</row>
    <row r="125" spans="1:27" ht="9.75" customHeight="1" x14ac:dyDescent="0.2">
      <c r="A125" s="105"/>
      <c r="B125" s="110"/>
      <c r="C125" s="105"/>
      <c r="D125" s="106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</row>
    <row r="126" spans="1:27" ht="9.75" customHeight="1" x14ac:dyDescent="0.2">
      <c r="A126" s="105"/>
      <c r="B126" s="110"/>
      <c r="C126" s="105"/>
      <c r="D126" s="106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</row>
    <row r="127" spans="1:27" ht="9.75" customHeight="1" x14ac:dyDescent="0.2">
      <c r="A127" s="105"/>
      <c r="B127" s="110"/>
      <c r="C127" s="105"/>
      <c r="D127" s="106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</row>
    <row r="128" spans="1:27" ht="9.75" customHeight="1" x14ac:dyDescent="0.2">
      <c r="A128" s="105"/>
      <c r="B128" s="110"/>
      <c r="C128" s="105"/>
      <c r="D128" s="106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</row>
    <row r="129" spans="1:27" ht="9.75" customHeight="1" x14ac:dyDescent="0.2">
      <c r="A129" s="105"/>
      <c r="B129" s="110"/>
      <c r="C129" s="105"/>
      <c r="D129" s="106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</row>
    <row r="130" spans="1:27" ht="9.75" customHeight="1" x14ac:dyDescent="0.2">
      <c r="A130" s="105"/>
      <c r="B130" s="110"/>
      <c r="C130" s="105"/>
      <c r="D130" s="106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</row>
    <row r="131" spans="1:27" ht="9.75" customHeight="1" x14ac:dyDescent="0.2">
      <c r="A131" s="105"/>
      <c r="B131" s="110"/>
      <c r="C131" s="105"/>
      <c r="D131" s="106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</row>
    <row r="132" spans="1:27" ht="9.75" customHeight="1" x14ac:dyDescent="0.2">
      <c r="A132" s="105"/>
      <c r="B132" s="110"/>
      <c r="C132" s="105"/>
      <c r="D132" s="106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</row>
    <row r="133" spans="1:27" ht="9.75" customHeight="1" x14ac:dyDescent="0.2">
      <c r="A133" s="105"/>
      <c r="B133" s="110"/>
      <c r="C133" s="105"/>
      <c r="D133" s="106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</row>
    <row r="134" spans="1:27" ht="9.75" customHeight="1" x14ac:dyDescent="0.2">
      <c r="A134" s="105"/>
      <c r="B134" s="110"/>
      <c r="C134" s="105"/>
      <c r="D134" s="106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</row>
    <row r="135" spans="1:27" ht="9.75" customHeight="1" x14ac:dyDescent="0.2">
      <c r="A135" s="105"/>
      <c r="B135" s="110"/>
      <c r="C135" s="105"/>
      <c r="D135" s="106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</row>
    <row r="136" spans="1:27" ht="9.75" customHeight="1" x14ac:dyDescent="0.2">
      <c r="A136" s="105"/>
      <c r="B136" s="110"/>
      <c r="C136" s="105"/>
      <c r="D136" s="106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</row>
    <row r="137" spans="1:27" ht="9.75" customHeight="1" x14ac:dyDescent="0.2">
      <c r="A137" s="105"/>
      <c r="B137" s="110"/>
      <c r="C137" s="105"/>
      <c r="D137" s="106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</row>
    <row r="138" spans="1:27" ht="9.75" customHeight="1" x14ac:dyDescent="0.2">
      <c r="A138" s="105"/>
      <c r="B138" s="110"/>
      <c r="C138" s="105"/>
      <c r="D138" s="106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</row>
    <row r="139" spans="1:27" ht="9.75" customHeight="1" x14ac:dyDescent="0.2">
      <c r="A139" s="105"/>
      <c r="B139" s="110"/>
      <c r="C139" s="105"/>
      <c r="D139" s="106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</row>
    <row r="140" spans="1:27" ht="9.75" customHeight="1" x14ac:dyDescent="0.2">
      <c r="A140" s="105"/>
      <c r="B140" s="110"/>
      <c r="C140" s="105"/>
      <c r="D140" s="106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</row>
    <row r="141" spans="1:27" ht="9.75" customHeight="1" x14ac:dyDescent="0.2">
      <c r="A141" s="105"/>
      <c r="B141" s="110"/>
      <c r="C141" s="105"/>
      <c r="D141" s="106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</row>
    <row r="142" spans="1:27" ht="9.75" customHeight="1" x14ac:dyDescent="0.2">
      <c r="A142" s="105"/>
      <c r="B142" s="110"/>
      <c r="C142" s="105"/>
      <c r="D142" s="106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</row>
    <row r="143" spans="1:27" ht="9.75" customHeight="1" x14ac:dyDescent="0.2">
      <c r="A143" s="105"/>
      <c r="B143" s="110"/>
      <c r="C143" s="105"/>
      <c r="D143" s="106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</row>
    <row r="144" spans="1:27" ht="9.75" customHeight="1" x14ac:dyDescent="0.2">
      <c r="A144" s="105"/>
      <c r="B144" s="110"/>
      <c r="C144" s="105"/>
      <c r="D144" s="106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</row>
    <row r="145" spans="1:27" ht="9.75" customHeight="1" x14ac:dyDescent="0.2">
      <c r="A145" s="105"/>
      <c r="B145" s="110"/>
      <c r="C145" s="105"/>
      <c r="D145" s="106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</row>
    <row r="146" spans="1:27" ht="9.75" customHeight="1" x14ac:dyDescent="0.2">
      <c r="A146" s="105"/>
      <c r="B146" s="110"/>
      <c r="C146" s="105"/>
      <c r="D146" s="106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</row>
    <row r="147" spans="1:27" ht="9.75" customHeight="1" x14ac:dyDescent="0.2">
      <c r="A147" s="105"/>
      <c r="B147" s="110"/>
      <c r="C147" s="105"/>
      <c r="D147" s="106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</row>
    <row r="148" spans="1:27" ht="9.75" customHeight="1" x14ac:dyDescent="0.2">
      <c r="A148" s="105"/>
      <c r="B148" s="110"/>
      <c r="C148" s="105"/>
      <c r="D148" s="106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</row>
    <row r="149" spans="1:27" ht="9.75" customHeight="1" x14ac:dyDescent="0.2">
      <c r="A149" s="105"/>
      <c r="B149" s="110"/>
      <c r="C149" s="105"/>
      <c r="D149" s="106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</row>
    <row r="150" spans="1:27" ht="9.75" customHeight="1" x14ac:dyDescent="0.2">
      <c r="A150" s="105"/>
      <c r="B150" s="110"/>
      <c r="C150" s="105"/>
      <c r="D150" s="106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</row>
    <row r="151" spans="1:27" ht="9.75" customHeight="1" x14ac:dyDescent="0.2">
      <c r="A151" s="105"/>
      <c r="B151" s="110"/>
      <c r="C151" s="105"/>
      <c r="D151" s="106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</row>
    <row r="152" spans="1:27" ht="9.75" customHeight="1" x14ac:dyDescent="0.2">
      <c r="A152" s="105"/>
      <c r="B152" s="110"/>
      <c r="C152" s="105"/>
      <c r="D152" s="106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</row>
    <row r="153" spans="1:27" ht="9.75" customHeight="1" x14ac:dyDescent="0.2">
      <c r="A153" s="105"/>
      <c r="B153" s="110"/>
      <c r="C153" s="105"/>
      <c r="D153" s="106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</row>
    <row r="154" spans="1:27" ht="9.75" customHeight="1" x14ac:dyDescent="0.2">
      <c r="A154" s="105"/>
      <c r="B154" s="110"/>
      <c r="C154" s="105"/>
      <c r="D154" s="106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</row>
    <row r="155" spans="1:27" ht="9.75" customHeight="1" x14ac:dyDescent="0.2">
      <c r="A155" s="105"/>
      <c r="B155" s="110"/>
      <c r="C155" s="105"/>
      <c r="D155" s="106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</row>
    <row r="156" spans="1:27" ht="9.75" customHeight="1" x14ac:dyDescent="0.2">
      <c r="A156" s="105"/>
      <c r="B156" s="110"/>
      <c r="C156" s="105"/>
      <c r="D156" s="106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</row>
    <row r="157" spans="1:27" ht="9.75" customHeight="1" x14ac:dyDescent="0.2">
      <c r="A157" s="105"/>
      <c r="B157" s="110"/>
      <c r="C157" s="105"/>
      <c r="D157" s="106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</row>
    <row r="158" spans="1:27" ht="9.75" customHeight="1" x14ac:dyDescent="0.2">
      <c r="A158" s="105"/>
      <c r="B158" s="110"/>
      <c r="C158" s="105"/>
      <c r="D158" s="106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</row>
    <row r="159" spans="1:27" ht="9.75" customHeight="1" x14ac:dyDescent="0.2">
      <c r="A159" s="105"/>
      <c r="B159" s="110"/>
      <c r="C159" s="105"/>
      <c r="D159" s="106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</row>
    <row r="160" spans="1:27" ht="9.75" customHeight="1" x14ac:dyDescent="0.2">
      <c r="A160" s="105"/>
      <c r="B160" s="110"/>
      <c r="C160" s="105"/>
      <c r="D160" s="106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</row>
    <row r="161" spans="1:27" ht="9.75" customHeight="1" x14ac:dyDescent="0.2">
      <c r="A161" s="105"/>
      <c r="B161" s="110"/>
      <c r="C161" s="105"/>
      <c r="D161" s="106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</row>
    <row r="162" spans="1:27" ht="9.75" customHeight="1" x14ac:dyDescent="0.2">
      <c r="A162" s="105"/>
      <c r="B162" s="110"/>
      <c r="C162" s="105"/>
      <c r="D162" s="106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</row>
    <row r="163" spans="1:27" ht="9.75" customHeight="1" x14ac:dyDescent="0.2">
      <c r="A163" s="105"/>
      <c r="B163" s="110"/>
      <c r="C163" s="105"/>
      <c r="D163" s="106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</row>
    <row r="164" spans="1:27" ht="9.75" customHeight="1" x14ac:dyDescent="0.2">
      <c r="A164" s="105"/>
      <c r="B164" s="110"/>
      <c r="C164" s="105"/>
      <c r="D164" s="106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</row>
    <row r="165" spans="1:27" ht="9.75" customHeight="1" x14ac:dyDescent="0.2">
      <c r="A165" s="105"/>
      <c r="B165" s="110"/>
      <c r="C165" s="105"/>
      <c r="D165" s="106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</row>
    <row r="166" spans="1:27" ht="9.75" customHeight="1" x14ac:dyDescent="0.2">
      <c r="A166" s="105"/>
      <c r="B166" s="110"/>
      <c r="C166" s="105"/>
      <c r="D166" s="106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</row>
    <row r="167" spans="1:27" ht="9.75" customHeight="1" x14ac:dyDescent="0.2">
      <c r="A167" s="105"/>
      <c r="B167" s="110"/>
      <c r="C167" s="105"/>
      <c r="D167" s="106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</row>
    <row r="168" spans="1:27" ht="9.75" customHeight="1" x14ac:dyDescent="0.2">
      <c r="A168" s="105"/>
      <c r="B168" s="110"/>
      <c r="C168" s="105"/>
      <c r="D168" s="106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</row>
    <row r="169" spans="1:27" ht="9.75" customHeight="1" x14ac:dyDescent="0.2">
      <c r="A169" s="105"/>
      <c r="B169" s="110"/>
      <c r="C169" s="105"/>
      <c r="D169" s="106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</row>
    <row r="170" spans="1:27" ht="9.75" customHeight="1" x14ac:dyDescent="0.2">
      <c r="A170" s="105"/>
      <c r="B170" s="110"/>
      <c r="C170" s="105"/>
      <c r="D170" s="106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</row>
    <row r="171" spans="1:27" ht="9.75" customHeight="1" x14ac:dyDescent="0.2">
      <c r="A171" s="105"/>
      <c r="B171" s="110"/>
      <c r="C171" s="105"/>
      <c r="D171" s="106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</row>
    <row r="172" spans="1:27" ht="9.75" customHeight="1" x14ac:dyDescent="0.2">
      <c r="A172" s="105"/>
      <c r="B172" s="110"/>
      <c r="C172" s="105"/>
      <c r="D172" s="106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</row>
    <row r="173" spans="1:27" ht="9.75" customHeight="1" x14ac:dyDescent="0.2">
      <c r="A173" s="105"/>
      <c r="B173" s="110"/>
      <c r="C173" s="105"/>
      <c r="D173" s="106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</row>
    <row r="174" spans="1:27" ht="9.75" customHeight="1" x14ac:dyDescent="0.2">
      <c r="A174" s="105"/>
      <c r="B174" s="110"/>
      <c r="C174" s="105"/>
      <c r="D174" s="106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</row>
    <row r="175" spans="1:27" ht="9.75" customHeight="1" x14ac:dyDescent="0.2">
      <c r="A175" s="105"/>
      <c r="B175" s="110"/>
      <c r="C175" s="105"/>
      <c r="D175" s="106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</row>
    <row r="176" spans="1:27" ht="9.75" customHeight="1" x14ac:dyDescent="0.2">
      <c r="A176" s="105"/>
      <c r="B176" s="110"/>
      <c r="C176" s="105"/>
      <c r="D176" s="106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</row>
    <row r="177" spans="1:27" ht="9.75" customHeight="1" x14ac:dyDescent="0.2">
      <c r="A177" s="105"/>
      <c r="B177" s="110"/>
      <c r="C177" s="105"/>
      <c r="D177" s="106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</row>
    <row r="178" spans="1:27" ht="9.75" customHeight="1" x14ac:dyDescent="0.2">
      <c r="A178" s="105"/>
      <c r="B178" s="110"/>
      <c r="C178" s="105"/>
      <c r="D178" s="106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</row>
    <row r="179" spans="1:27" ht="9.75" customHeight="1" x14ac:dyDescent="0.2">
      <c r="A179" s="105"/>
      <c r="B179" s="110"/>
      <c r="C179" s="105"/>
      <c r="D179" s="106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</row>
    <row r="180" spans="1:27" ht="9.75" customHeight="1" x14ac:dyDescent="0.2">
      <c r="A180" s="105"/>
      <c r="B180" s="110"/>
      <c r="C180" s="105"/>
      <c r="D180" s="106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</row>
    <row r="181" spans="1:27" ht="9.75" customHeight="1" x14ac:dyDescent="0.2">
      <c r="A181" s="105"/>
      <c r="B181" s="110"/>
      <c r="C181" s="105"/>
      <c r="D181" s="106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</row>
    <row r="182" spans="1:27" ht="9.75" customHeight="1" x14ac:dyDescent="0.2">
      <c r="A182" s="105"/>
      <c r="B182" s="110"/>
      <c r="C182" s="105"/>
      <c r="D182" s="106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</row>
    <row r="183" spans="1:27" ht="9.75" customHeight="1" x14ac:dyDescent="0.2">
      <c r="A183" s="105"/>
      <c r="B183" s="110"/>
      <c r="C183" s="105"/>
      <c r="D183" s="106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</row>
    <row r="184" spans="1:27" ht="9.75" customHeight="1" x14ac:dyDescent="0.2">
      <c r="A184" s="105"/>
      <c r="B184" s="110"/>
      <c r="C184" s="105"/>
      <c r="D184" s="106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</row>
    <row r="185" spans="1:27" ht="9.75" customHeight="1" x14ac:dyDescent="0.2">
      <c r="A185" s="105"/>
      <c r="B185" s="110"/>
      <c r="C185" s="105"/>
      <c r="D185" s="106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</row>
    <row r="186" spans="1:27" ht="9.75" customHeight="1" x14ac:dyDescent="0.2">
      <c r="A186" s="105"/>
      <c r="B186" s="110"/>
      <c r="C186" s="105"/>
      <c r="D186" s="106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</row>
    <row r="187" spans="1:27" ht="9.75" customHeight="1" x14ac:dyDescent="0.2">
      <c r="A187" s="105"/>
      <c r="B187" s="110"/>
      <c r="C187" s="105"/>
      <c r="D187" s="106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</row>
    <row r="188" spans="1:27" ht="9.75" customHeight="1" x14ac:dyDescent="0.2">
      <c r="A188" s="105"/>
      <c r="B188" s="110"/>
      <c r="C188" s="105"/>
      <c r="D188" s="106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</row>
    <row r="189" spans="1:27" ht="9.75" customHeight="1" x14ac:dyDescent="0.2">
      <c r="A189" s="105"/>
      <c r="B189" s="110"/>
      <c r="C189" s="105"/>
      <c r="D189" s="106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</row>
    <row r="190" spans="1:27" ht="9.75" customHeight="1" x14ac:dyDescent="0.2">
      <c r="A190" s="105"/>
      <c r="B190" s="110"/>
      <c r="C190" s="105"/>
      <c r="D190" s="106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</row>
    <row r="191" spans="1:27" ht="9.75" customHeight="1" x14ac:dyDescent="0.2">
      <c r="A191" s="105"/>
      <c r="B191" s="110"/>
      <c r="C191" s="105"/>
      <c r="D191" s="106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</row>
    <row r="192" spans="1:27" ht="9.75" customHeight="1" x14ac:dyDescent="0.2">
      <c r="A192" s="105"/>
      <c r="B192" s="110"/>
      <c r="C192" s="105"/>
      <c r="D192" s="106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</row>
    <row r="193" spans="1:27" ht="9.75" customHeight="1" x14ac:dyDescent="0.2">
      <c r="A193" s="105"/>
      <c r="B193" s="110"/>
      <c r="C193" s="105"/>
      <c r="D193" s="106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</row>
    <row r="194" spans="1:27" ht="9.75" customHeight="1" x14ac:dyDescent="0.2">
      <c r="A194" s="105"/>
      <c r="B194" s="110"/>
      <c r="C194" s="105"/>
      <c r="D194" s="106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</row>
    <row r="195" spans="1:27" ht="9.75" customHeight="1" x14ac:dyDescent="0.2">
      <c r="A195" s="105"/>
      <c r="B195" s="110"/>
      <c r="C195" s="105"/>
      <c r="D195" s="106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</row>
    <row r="196" spans="1:27" ht="9.75" customHeight="1" x14ac:dyDescent="0.2">
      <c r="A196" s="105"/>
      <c r="B196" s="110"/>
      <c r="C196" s="105"/>
      <c r="D196" s="106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</row>
    <row r="197" spans="1:27" ht="9.75" customHeight="1" x14ac:dyDescent="0.2">
      <c r="A197" s="105"/>
      <c r="B197" s="110"/>
      <c r="C197" s="105"/>
      <c r="D197" s="106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</row>
    <row r="198" spans="1:27" ht="9.75" customHeight="1" x14ac:dyDescent="0.2">
      <c r="A198" s="105"/>
      <c r="B198" s="110"/>
      <c r="C198" s="105"/>
      <c r="D198" s="106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</row>
    <row r="199" spans="1:27" ht="9.75" customHeight="1" x14ac:dyDescent="0.2">
      <c r="A199" s="105"/>
      <c r="B199" s="110"/>
      <c r="C199" s="105"/>
      <c r="D199" s="106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</row>
    <row r="200" spans="1:27" ht="9.75" customHeight="1" x14ac:dyDescent="0.2">
      <c r="A200" s="105"/>
      <c r="B200" s="110"/>
      <c r="C200" s="105"/>
      <c r="D200" s="106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</row>
    <row r="201" spans="1:27" ht="9.75" customHeight="1" x14ac:dyDescent="0.2">
      <c r="A201" s="105"/>
      <c r="B201" s="110"/>
      <c r="C201" s="105"/>
      <c r="D201" s="106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</row>
    <row r="202" spans="1:27" ht="9.75" customHeight="1" x14ac:dyDescent="0.2">
      <c r="A202" s="105"/>
      <c r="B202" s="110"/>
      <c r="C202" s="105"/>
      <c r="D202" s="106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</row>
    <row r="203" spans="1:27" ht="9.75" customHeight="1" x14ac:dyDescent="0.2">
      <c r="A203" s="105"/>
      <c r="B203" s="110"/>
      <c r="C203" s="105"/>
      <c r="D203" s="106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</row>
    <row r="204" spans="1:27" ht="9.75" customHeight="1" x14ac:dyDescent="0.2">
      <c r="A204" s="105"/>
      <c r="B204" s="110"/>
      <c r="C204" s="105"/>
      <c r="D204" s="106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</row>
    <row r="205" spans="1:27" ht="9.75" customHeight="1" x14ac:dyDescent="0.2">
      <c r="A205" s="105"/>
      <c r="B205" s="110"/>
      <c r="C205" s="105"/>
      <c r="D205" s="106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</row>
    <row r="206" spans="1:27" ht="9.75" customHeight="1" x14ac:dyDescent="0.2">
      <c r="A206" s="105"/>
      <c r="B206" s="110"/>
      <c r="C206" s="105"/>
      <c r="D206" s="106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</row>
    <row r="207" spans="1:27" ht="9.75" customHeight="1" x14ac:dyDescent="0.2">
      <c r="A207" s="105"/>
      <c r="B207" s="110"/>
      <c r="C207" s="105"/>
      <c r="D207" s="106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</row>
    <row r="208" spans="1:27" ht="9.75" customHeight="1" x14ac:dyDescent="0.2">
      <c r="A208" s="105"/>
      <c r="B208" s="110"/>
      <c r="C208" s="105"/>
      <c r="D208" s="106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</row>
    <row r="209" spans="1:27" ht="9.75" customHeight="1" x14ac:dyDescent="0.2">
      <c r="A209" s="105"/>
      <c r="B209" s="110"/>
      <c r="C209" s="105"/>
      <c r="D209" s="106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</row>
    <row r="210" spans="1:27" ht="9.75" customHeight="1" x14ac:dyDescent="0.2">
      <c r="A210" s="105"/>
      <c r="B210" s="110"/>
      <c r="C210" s="105"/>
      <c r="D210" s="106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</row>
    <row r="211" spans="1:27" ht="9.75" customHeight="1" x14ac:dyDescent="0.2">
      <c r="A211" s="105"/>
      <c r="B211" s="110"/>
      <c r="C211" s="105"/>
      <c r="D211" s="106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</row>
    <row r="212" spans="1:27" ht="9.75" customHeight="1" x14ac:dyDescent="0.2">
      <c r="A212" s="105"/>
      <c r="B212" s="110"/>
      <c r="C212" s="105"/>
      <c r="D212" s="106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</row>
    <row r="213" spans="1:27" ht="9.75" customHeight="1" x14ac:dyDescent="0.2">
      <c r="A213" s="105"/>
      <c r="B213" s="110"/>
      <c r="C213" s="105"/>
      <c r="D213" s="106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</row>
    <row r="214" spans="1:27" ht="9.75" customHeight="1" x14ac:dyDescent="0.2">
      <c r="A214" s="105"/>
      <c r="B214" s="110"/>
      <c r="C214" s="105"/>
      <c r="D214" s="106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</row>
    <row r="215" spans="1:27" ht="9.75" customHeight="1" x14ac:dyDescent="0.2">
      <c r="A215" s="105"/>
      <c r="B215" s="110"/>
      <c r="C215" s="105"/>
      <c r="D215" s="106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</row>
    <row r="216" spans="1:27" ht="9.75" customHeight="1" x14ac:dyDescent="0.2">
      <c r="A216" s="105"/>
      <c r="B216" s="110"/>
      <c r="C216" s="105"/>
      <c r="D216" s="106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</row>
    <row r="217" spans="1:27" ht="9.75" customHeight="1" x14ac:dyDescent="0.2">
      <c r="A217" s="105"/>
      <c r="B217" s="110"/>
      <c r="C217" s="105"/>
      <c r="D217" s="106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</row>
    <row r="218" spans="1:27" ht="9.75" customHeight="1" x14ac:dyDescent="0.2">
      <c r="A218" s="105"/>
      <c r="B218" s="110"/>
      <c r="C218" s="105"/>
      <c r="D218" s="106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</row>
    <row r="219" spans="1:27" ht="9.75" customHeight="1" x14ac:dyDescent="0.2">
      <c r="A219" s="105"/>
      <c r="B219" s="110"/>
      <c r="C219" s="105"/>
      <c r="D219" s="106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</row>
    <row r="220" spans="1:27" ht="9.75" customHeight="1" x14ac:dyDescent="0.2">
      <c r="A220" s="105"/>
      <c r="B220" s="110"/>
      <c r="C220" s="105"/>
      <c r="D220" s="106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</row>
    <row r="221" spans="1:27" ht="9.75" customHeight="1" x14ac:dyDescent="0.2">
      <c r="A221" s="105"/>
      <c r="B221" s="110"/>
      <c r="C221" s="105"/>
      <c r="D221" s="106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</row>
    <row r="222" spans="1:27" ht="9.75" customHeight="1" x14ac:dyDescent="0.2">
      <c r="A222" s="105"/>
      <c r="B222" s="110"/>
      <c r="C222" s="105"/>
      <c r="D222" s="106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</row>
    <row r="223" spans="1:27" ht="9.75" customHeight="1" x14ac:dyDescent="0.2">
      <c r="A223" s="105"/>
      <c r="B223" s="110"/>
      <c r="C223" s="105"/>
      <c r="D223" s="106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</row>
    <row r="224" spans="1:27" ht="9.75" customHeight="1" x14ac:dyDescent="0.2">
      <c r="A224" s="105"/>
      <c r="B224" s="110"/>
      <c r="C224" s="105"/>
      <c r="D224" s="106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</row>
    <row r="225" spans="1:27" ht="9.75" customHeight="1" x14ac:dyDescent="0.2">
      <c r="A225" s="105"/>
      <c r="B225" s="110"/>
      <c r="C225" s="105"/>
      <c r="D225" s="106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</row>
    <row r="226" spans="1:27" ht="9.75" customHeight="1" x14ac:dyDescent="0.2">
      <c r="A226" s="105"/>
      <c r="B226" s="110"/>
      <c r="C226" s="105"/>
      <c r="D226" s="106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</row>
    <row r="227" spans="1:27" ht="9.75" customHeight="1" x14ac:dyDescent="0.2">
      <c r="A227" s="105"/>
      <c r="B227" s="110"/>
      <c r="C227" s="105"/>
      <c r="D227" s="106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</row>
    <row r="228" spans="1:27" ht="9.75" customHeight="1" x14ac:dyDescent="0.2">
      <c r="A228" s="105"/>
      <c r="B228" s="110"/>
      <c r="C228" s="105"/>
      <c r="D228" s="106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</row>
    <row r="229" spans="1:27" ht="9.75" customHeight="1" x14ac:dyDescent="0.2">
      <c r="A229" s="105"/>
      <c r="B229" s="110"/>
      <c r="C229" s="105"/>
      <c r="D229" s="106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</row>
    <row r="230" spans="1:27" ht="9.75" customHeight="1" x14ac:dyDescent="0.2">
      <c r="A230" s="105"/>
      <c r="B230" s="110"/>
      <c r="C230" s="105"/>
      <c r="D230" s="106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</row>
    <row r="231" spans="1:27" ht="9.75" customHeight="1" x14ac:dyDescent="0.2">
      <c r="A231" s="105"/>
      <c r="B231" s="110"/>
      <c r="C231" s="105"/>
      <c r="D231" s="106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</row>
    <row r="232" spans="1:27" ht="9.75" customHeight="1" x14ac:dyDescent="0.2">
      <c r="A232" s="105"/>
      <c r="B232" s="110"/>
      <c r="C232" s="105"/>
      <c r="D232" s="106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</row>
    <row r="233" spans="1:27" ht="9.75" customHeight="1" x14ac:dyDescent="0.2">
      <c r="A233" s="105"/>
      <c r="B233" s="110"/>
      <c r="C233" s="105"/>
      <c r="D233" s="106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</row>
    <row r="234" spans="1:27" ht="9.75" customHeight="1" x14ac:dyDescent="0.2">
      <c r="A234" s="105"/>
      <c r="B234" s="110"/>
      <c r="C234" s="105"/>
      <c r="D234" s="106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</row>
    <row r="235" spans="1:27" ht="9.75" customHeight="1" x14ac:dyDescent="0.2">
      <c r="A235" s="105"/>
      <c r="B235" s="110"/>
      <c r="C235" s="105"/>
      <c r="D235" s="106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</row>
    <row r="236" spans="1:27" ht="9.75" customHeight="1" x14ac:dyDescent="0.2">
      <c r="A236" s="105"/>
      <c r="B236" s="110"/>
      <c r="C236" s="105"/>
      <c r="D236" s="106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</row>
    <row r="237" spans="1:27" ht="9.75" customHeight="1" x14ac:dyDescent="0.2">
      <c r="A237" s="105"/>
      <c r="B237" s="110"/>
      <c r="C237" s="105"/>
      <c r="D237" s="106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</row>
    <row r="238" spans="1:27" ht="9.75" customHeight="1" x14ac:dyDescent="0.2">
      <c r="A238" s="105"/>
      <c r="B238" s="110"/>
      <c r="C238" s="105"/>
      <c r="D238" s="106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</row>
    <row r="239" spans="1:27" ht="9.75" customHeight="1" x14ac:dyDescent="0.2">
      <c r="A239" s="105"/>
      <c r="B239" s="110"/>
      <c r="C239" s="105"/>
      <c r="D239" s="106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</row>
    <row r="240" spans="1:27" ht="9.75" customHeight="1" x14ac:dyDescent="0.2">
      <c r="A240" s="105"/>
      <c r="B240" s="110"/>
      <c r="C240" s="105"/>
      <c r="D240" s="106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</row>
    <row r="241" spans="1:27" ht="9.75" customHeight="1" x14ac:dyDescent="0.2">
      <c r="A241" s="105"/>
      <c r="B241" s="110"/>
      <c r="C241" s="105"/>
      <c r="D241" s="106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</row>
    <row r="242" spans="1:27" ht="9.75" customHeight="1" x14ac:dyDescent="0.2">
      <c r="A242" s="105"/>
      <c r="B242" s="110"/>
      <c r="C242" s="105"/>
      <c r="D242" s="106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</row>
    <row r="243" spans="1:27" ht="9.75" customHeight="1" x14ac:dyDescent="0.2">
      <c r="A243" s="105"/>
      <c r="B243" s="110"/>
      <c r="C243" s="105"/>
      <c r="D243" s="106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</row>
    <row r="244" spans="1:27" ht="9.75" customHeight="1" x14ac:dyDescent="0.2">
      <c r="A244" s="105"/>
      <c r="B244" s="110"/>
      <c r="C244" s="105"/>
      <c r="D244" s="106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</row>
    <row r="245" spans="1:27" ht="9.75" customHeight="1" x14ac:dyDescent="0.2">
      <c r="A245" s="105"/>
      <c r="B245" s="110"/>
      <c r="C245" s="105"/>
      <c r="D245" s="106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</row>
    <row r="246" spans="1:27" ht="9.75" customHeight="1" x14ac:dyDescent="0.2">
      <c r="A246" s="105"/>
      <c r="B246" s="110"/>
      <c r="C246" s="105"/>
      <c r="D246" s="106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</row>
    <row r="247" spans="1:27" ht="9.75" customHeight="1" x14ac:dyDescent="0.2">
      <c r="A247" s="105"/>
      <c r="B247" s="110"/>
      <c r="C247" s="105"/>
      <c r="D247" s="106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</row>
    <row r="248" spans="1:27" ht="9.75" customHeight="1" x14ac:dyDescent="0.2">
      <c r="A248" s="105"/>
      <c r="B248" s="110"/>
      <c r="C248" s="105"/>
      <c r="D248" s="106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</row>
    <row r="249" spans="1:27" ht="9.75" customHeight="1" x14ac:dyDescent="0.2">
      <c r="A249" s="105"/>
      <c r="B249" s="110"/>
      <c r="C249" s="105"/>
      <c r="D249" s="106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</row>
    <row r="250" spans="1:27" ht="9.75" customHeight="1" x14ac:dyDescent="0.2">
      <c r="A250" s="105"/>
      <c r="B250" s="110"/>
      <c r="C250" s="105"/>
      <c r="D250" s="106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</row>
    <row r="251" spans="1:27" ht="9.75" customHeight="1" x14ac:dyDescent="0.2">
      <c r="A251" s="105"/>
      <c r="B251" s="110"/>
      <c r="C251" s="105"/>
      <c r="D251" s="106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</row>
    <row r="252" spans="1:27" ht="9.75" customHeight="1" x14ac:dyDescent="0.2">
      <c r="A252" s="105"/>
      <c r="B252" s="110"/>
      <c r="C252" s="105"/>
      <c r="D252" s="106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</row>
    <row r="253" spans="1:27" ht="9.75" customHeight="1" x14ac:dyDescent="0.2">
      <c r="A253" s="105"/>
      <c r="B253" s="110"/>
      <c r="C253" s="105"/>
      <c r="D253" s="106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</row>
    <row r="254" spans="1:27" ht="9.75" customHeight="1" x14ac:dyDescent="0.2">
      <c r="A254" s="105"/>
      <c r="B254" s="110"/>
      <c r="C254" s="105"/>
      <c r="D254" s="106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</row>
    <row r="255" spans="1:27" ht="9.75" customHeight="1" x14ac:dyDescent="0.2">
      <c r="A255" s="105"/>
      <c r="B255" s="110"/>
      <c r="C255" s="105"/>
      <c r="D255" s="106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</row>
    <row r="256" spans="1:27" ht="9.75" customHeight="1" x14ac:dyDescent="0.2">
      <c r="A256" s="105"/>
      <c r="B256" s="110"/>
      <c r="C256" s="105"/>
      <c r="D256" s="106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</row>
    <row r="257" spans="1:27" ht="9.75" customHeight="1" x14ac:dyDescent="0.2">
      <c r="A257" s="105"/>
      <c r="B257" s="110"/>
      <c r="C257" s="105"/>
      <c r="D257" s="106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</row>
    <row r="258" spans="1:27" ht="9.75" customHeight="1" x14ac:dyDescent="0.2">
      <c r="A258" s="105"/>
      <c r="B258" s="110"/>
      <c r="C258" s="105"/>
      <c r="D258" s="106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</row>
    <row r="259" spans="1:27" ht="9.75" customHeight="1" x14ac:dyDescent="0.2">
      <c r="A259" s="105"/>
      <c r="B259" s="110"/>
      <c r="C259" s="105"/>
      <c r="D259" s="106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</row>
    <row r="260" spans="1:27" ht="9.75" customHeight="1" x14ac:dyDescent="0.2">
      <c r="A260" s="105"/>
      <c r="B260" s="110"/>
      <c r="C260" s="105"/>
      <c r="D260" s="106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</row>
    <row r="261" spans="1:27" ht="9.75" customHeight="1" x14ac:dyDescent="0.2">
      <c r="A261" s="105"/>
      <c r="B261" s="110"/>
      <c r="C261" s="105"/>
      <c r="D261" s="106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</row>
    <row r="262" spans="1:27" ht="9.75" customHeight="1" x14ac:dyDescent="0.2">
      <c r="A262" s="105"/>
      <c r="B262" s="110"/>
      <c r="C262" s="105"/>
      <c r="D262" s="106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</row>
    <row r="263" spans="1:27" ht="9.75" customHeight="1" x14ac:dyDescent="0.2">
      <c r="A263" s="105"/>
      <c r="B263" s="110"/>
      <c r="C263" s="105"/>
      <c r="D263" s="106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</row>
    <row r="264" spans="1:27" ht="9.75" customHeight="1" x14ac:dyDescent="0.2">
      <c r="A264" s="105"/>
      <c r="B264" s="110"/>
      <c r="C264" s="105"/>
      <c r="D264" s="106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</row>
    <row r="265" spans="1:27" ht="9.75" customHeight="1" x14ac:dyDescent="0.2">
      <c r="A265" s="105"/>
      <c r="B265" s="110"/>
      <c r="C265" s="105"/>
      <c r="D265" s="106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</row>
    <row r="266" spans="1:27" ht="9.75" customHeight="1" x14ac:dyDescent="0.2">
      <c r="A266" s="105"/>
      <c r="B266" s="110"/>
      <c r="C266" s="105"/>
      <c r="D266" s="106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</row>
    <row r="267" spans="1:27" ht="9.75" customHeight="1" x14ac:dyDescent="0.2">
      <c r="A267" s="105"/>
      <c r="B267" s="110"/>
      <c r="C267" s="105"/>
      <c r="D267" s="106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</row>
    <row r="268" spans="1:27" ht="9.75" customHeight="1" x14ac:dyDescent="0.2">
      <c r="A268" s="105"/>
      <c r="B268" s="110"/>
      <c r="C268" s="105"/>
      <c r="D268" s="106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</row>
    <row r="269" spans="1:27" ht="9.75" customHeight="1" x14ac:dyDescent="0.2">
      <c r="A269" s="105"/>
      <c r="B269" s="110"/>
      <c r="C269" s="105"/>
      <c r="D269" s="106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</row>
    <row r="270" spans="1:27" ht="9.75" customHeight="1" x14ac:dyDescent="0.2">
      <c r="A270" s="105"/>
      <c r="B270" s="110"/>
      <c r="C270" s="105"/>
      <c r="D270" s="106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</row>
    <row r="271" spans="1:27" ht="9.75" customHeight="1" x14ac:dyDescent="0.2">
      <c r="A271" s="105"/>
      <c r="B271" s="110"/>
      <c r="C271" s="105"/>
      <c r="D271" s="106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</row>
    <row r="272" spans="1:27" ht="9.75" customHeight="1" x14ac:dyDescent="0.2">
      <c r="A272" s="105"/>
      <c r="B272" s="110"/>
      <c r="C272" s="105"/>
      <c r="D272" s="106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</row>
    <row r="273" spans="1:27" ht="9.75" customHeight="1" x14ac:dyDescent="0.2">
      <c r="A273" s="105"/>
      <c r="B273" s="110"/>
      <c r="C273" s="105"/>
      <c r="D273" s="106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</row>
    <row r="274" spans="1:27" ht="9.75" customHeight="1" x14ac:dyDescent="0.2">
      <c r="A274" s="105"/>
      <c r="B274" s="110"/>
      <c r="C274" s="105"/>
      <c r="D274" s="106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</row>
    <row r="275" spans="1:27" ht="9.75" customHeight="1" x14ac:dyDescent="0.2">
      <c r="A275" s="105"/>
      <c r="B275" s="110"/>
      <c r="C275" s="105"/>
      <c r="D275" s="106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</row>
    <row r="276" spans="1:27" ht="9.75" customHeight="1" x14ac:dyDescent="0.2">
      <c r="A276" s="105"/>
      <c r="B276" s="110"/>
      <c r="C276" s="105"/>
      <c r="D276" s="106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</row>
    <row r="277" spans="1:27" ht="9.75" customHeight="1" x14ac:dyDescent="0.2">
      <c r="A277" s="105"/>
      <c r="B277" s="110"/>
      <c r="C277" s="105"/>
      <c r="D277" s="106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</row>
    <row r="278" spans="1:27" ht="9.75" customHeight="1" x14ac:dyDescent="0.2">
      <c r="A278" s="105"/>
      <c r="B278" s="110"/>
      <c r="C278" s="105"/>
      <c r="D278" s="106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</row>
    <row r="279" spans="1:27" ht="9.75" customHeight="1" x14ac:dyDescent="0.2">
      <c r="A279" s="105"/>
      <c r="B279" s="110"/>
      <c r="C279" s="105"/>
      <c r="D279" s="106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</row>
    <row r="280" spans="1:27" ht="9.75" customHeight="1" x14ac:dyDescent="0.2">
      <c r="A280" s="105"/>
      <c r="B280" s="110"/>
      <c r="C280" s="105"/>
      <c r="D280" s="106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</row>
    <row r="281" spans="1:27" ht="9.75" customHeight="1" x14ac:dyDescent="0.2">
      <c r="A281" s="105"/>
      <c r="B281" s="110"/>
      <c r="C281" s="105"/>
      <c r="D281" s="106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</row>
    <row r="282" spans="1:27" ht="9.75" customHeight="1" x14ac:dyDescent="0.2">
      <c r="A282" s="105"/>
      <c r="B282" s="110"/>
      <c r="C282" s="105"/>
      <c r="D282" s="106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</row>
    <row r="283" spans="1:27" ht="9.75" customHeight="1" x14ac:dyDescent="0.2">
      <c r="A283" s="105"/>
      <c r="B283" s="110"/>
      <c r="C283" s="105"/>
      <c r="D283" s="106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</row>
    <row r="284" spans="1:27" ht="9.75" customHeight="1" x14ac:dyDescent="0.2">
      <c r="A284" s="105"/>
      <c r="B284" s="110"/>
      <c r="C284" s="105"/>
      <c r="D284" s="106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</row>
    <row r="285" spans="1:27" ht="9.75" customHeight="1" x14ac:dyDescent="0.2">
      <c r="A285" s="105"/>
      <c r="B285" s="110"/>
      <c r="C285" s="105"/>
      <c r="D285" s="106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</row>
    <row r="286" spans="1:27" ht="9.75" customHeight="1" x14ac:dyDescent="0.2">
      <c r="A286" s="105"/>
      <c r="B286" s="110"/>
      <c r="C286" s="105"/>
      <c r="D286" s="106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</row>
    <row r="287" spans="1:27" ht="9.75" customHeight="1" x14ac:dyDescent="0.2">
      <c r="A287" s="105"/>
      <c r="B287" s="110"/>
      <c r="C287" s="105"/>
      <c r="D287" s="106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</row>
    <row r="288" spans="1:27" ht="9.75" customHeight="1" x14ac:dyDescent="0.2">
      <c r="A288" s="105"/>
      <c r="B288" s="110"/>
      <c r="C288" s="105"/>
      <c r="D288" s="106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</row>
    <row r="289" spans="1:27" ht="9.75" customHeight="1" x14ac:dyDescent="0.2">
      <c r="A289" s="105"/>
      <c r="B289" s="110"/>
      <c r="C289" s="105"/>
      <c r="D289" s="106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</row>
    <row r="290" spans="1:27" ht="9.75" customHeight="1" x14ac:dyDescent="0.2">
      <c r="A290" s="105"/>
      <c r="B290" s="110"/>
      <c r="C290" s="105"/>
      <c r="D290" s="106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</row>
    <row r="291" spans="1:27" ht="9.75" customHeight="1" x14ac:dyDescent="0.2">
      <c r="A291" s="105"/>
      <c r="B291" s="110"/>
      <c r="C291" s="105"/>
      <c r="D291" s="106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</row>
    <row r="292" spans="1:27" ht="9.75" customHeight="1" x14ac:dyDescent="0.2">
      <c r="A292" s="105"/>
      <c r="B292" s="110"/>
      <c r="C292" s="105"/>
      <c r="D292" s="106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</row>
    <row r="293" spans="1:27" ht="9.75" customHeight="1" x14ac:dyDescent="0.2">
      <c r="A293" s="105"/>
      <c r="B293" s="110"/>
      <c r="C293" s="105"/>
      <c r="D293" s="106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</row>
    <row r="294" spans="1:27" ht="9.75" customHeight="1" x14ac:dyDescent="0.2">
      <c r="A294" s="105"/>
      <c r="B294" s="110"/>
      <c r="C294" s="105"/>
      <c r="D294" s="106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</row>
    <row r="295" spans="1:27" ht="9.75" customHeight="1" x14ac:dyDescent="0.2">
      <c r="A295" s="105"/>
      <c r="B295" s="110"/>
      <c r="C295" s="105"/>
      <c r="D295" s="106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</row>
    <row r="296" spans="1:27" ht="9.75" customHeight="1" x14ac:dyDescent="0.2">
      <c r="A296" s="105"/>
      <c r="B296" s="110"/>
      <c r="C296" s="105"/>
      <c r="D296" s="106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</row>
    <row r="297" spans="1:27" ht="9.75" customHeight="1" x14ac:dyDescent="0.2">
      <c r="A297" s="105"/>
      <c r="B297" s="110"/>
      <c r="C297" s="105"/>
      <c r="D297" s="106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</row>
    <row r="298" spans="1:27" ht="9.75" customHeight="1" x14ac:dyDescent="0.2">
      <c r="A298" s="105"/>
      <c r="B298" s="110"/>
      <c r="C298" s="105"/>
      <c r="D298" s="106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</row>
    <row r="299" spans="1:27" ht="9.75" customHeight="1" x14ac:dyDescent="0.2">
      <c r="A299" s="105"/>
      <c r="B299" s="110"/>
      <c r="C299" s="105"/>
      <c r="D299" s="106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</row>
    <row r="300" spans="1:27" ht="9.75" customHeight="1" x14ac:dyDescent="0.2">
      <c r="A300" s="105"/>
      <c r="B300" s="110"/>
      <c r="C300" s="105"/>
      <c r="D300" s="106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</row>
    <row r="301" spans="1:27" ht="9.75" customHeight="1" x14ac:dyDescent="0.2">
      <c r="A301" s="105"/>
      <c r="B301" s="110"/>
      <c r="C301" s="105"/>
      <c r="D301" s="106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</row>
    <row r="302" spans="1:27" ht="9.75" customHeight="1" x14ac:dyDescent="0.2">
      <c r="A302" s="105"/>
      <c r="B302" s="110"/>
      <c r="C302" s="105"/>
      <c r="D302" s="106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</row>
    <row r="303" spans="1:27" ht="9.75" customHeight="1" x14ac:dyDescent="0.2">
      <c r="A303" s="105"/>
      <c r="B303" s="110"/>
      <c r="C303" s="105"/>
      <c r="D303" s="106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</row>
    <row r="304" spans="1:27" ht="9.75" customHeight="1" x14ac:dyDescent="0.2">
      <c r="A304" s="105"/>
      <c r="B304" s="110"/>
      <c r="C304" s="105"/>
      <c r="D304" s="106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</row>
    <row r="305" spans="1:27" ht="9.75" customHeight="1" x14ac:dyDescent="0.2">
      <c r="A305" s="105"/>
      <c r="B305" s="110"/>
      <c r="C305" s="105"/>
      <c r="D305" s="106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</row>
    <row r="306" spans="1:27" ht="9.75" customHeight="1" x14ac:dyDescent="0.2">
      <c r="A306" s="105"/>
      <c r="B306" s="110"/>
      <c r="C306" s="105"/>
      <c r="D306" s="106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</row>
    <row r="307" spans="1:27" ht="9.75" customHeight="1" x14ac:dyDescent="0.2">
      <c r="A307" s="105"/>
      <c r="B307" s="110"/>
      <c r="C307" s="105"/>
      <c r="D307" s="106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</row>
    <row r="308" spans="1:27" ht="9.75" customHeight="1" x14ac:dyDescent="0.2">
      <c r="A308" s="105"/>
      <c r="B308" s="110"/>
      <c r="C308" s="105"/>
      <c r="D308" s="106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</row>
    <row r="309" spans="1:27" ht="9.75" customHeight="1" x14ac:dyDescent="0.2">
      <c r="A309" s="105"/>
      <c r="B309" s="110"/>
      <c r="C309" s="105"/>
      <c r="D309" s="106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</row>
    <row r="310" spans="1:27" ht="9.75" customHeight="1" x14ac:dyDescent="0.2">
      <c r="A310" s="105"/>
      <c r="B310" s="110"/>
      <c r="C310" s="105"/>
      <c r="D310" s="106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</row>
    <row r="311" spans="1:27" ht="9.75" customHeight="1" x14ac:dyDescent="0.2">
      <c r="A311" s="105"/>
      <c r="B311" s="110"/>
      <c r="C311" s="105"/>
      <c r="D311" s="106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</row>
    <row r="312" spans="1:27" ht="9.75" customHeight="1" x14ac:dyDescent="0.2">
      <c r="A312" s="105"/>
      <c r="B312" s="110"/>
      <c r="C312" s="105"/>
      <c r="D312" s="106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</row>
    <row r="313" spans="1:27" ht="9.75" customHeight="1" x14ac:dyDescent="0.2">
      <c r="A313" s="105"/>
      <c r="B313" s="110"/>
      <c r="C313" s="105"/>
      <c r="D313" s="106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</row>
    <row r="314" spans="1:27" ht="9.75" customHeight="1" x14ac:dyDescent="0.2">
      <c r="A314" s="105"/>
      <c r="B314" s="110"/>
      <c r="C314" s="105"/>
      <c r="D314" s="106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</row>
    <row r="315" spans="1:27" ht="9.75" customHeight="1" x14ac:dyDescent="0.2">
      <c r="A315" s="105"/>
      <c r="B315" s="110"/>
      <c r="C315" s="105"/>
      <c r="D315" s="106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</row>
    <row r="316" spans="1:27" ht="9.75" customHeight="1" x14ac:dyDescent="0.2">
      <c r="A316" s="105"/>
      <c r="B316" s="110"/>
      <c r="C316" s="105"/>
      <c r="D316" s="106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</row>
    <row r="317" spans="1:27" ht="9.75" customHeight="1" x14ac:dyDescent="0.2">
      <c r="A317" s="105"/>
      <c r="B317" s="110"/>
      <c r="C317" s="105"/>
      <c r="D317" s="106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</row>
    <row r="318" spans="1:27" ht="9.75" customHeight="1" x14ac:dyDescent="0.2">
      <c r="A318" s="105"/>
      <c r="B318" s="110"/>
      <c r="C318" s="105"/>
      <c r="D318" s="106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</row>
    <row r="319" spans="1:27" ht="9.75" customHeight="1" x14ac:dyDescent="0.2">
      <c r="A319" s="105"/>
      <c r="B319" s="110"/>
      <c r="C319" s="105"/>
      <c r="D319" s="106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</row>
    <row r="320" spans="1:27" ht="9.75" customHeight="1" x14ac:dyDescent="0.2">
      <c r="A320" s="105"/>
      <c r="B320" s="110"/>
      <c r="C320" s="105"/>
      <c r="D320" s="106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</row>
    <row r="321" spans="1:27" ht="9.75" customHeight="1" x14ac:dyDescent="0.2">
      <c r="A321" s="105"/>
      <c r="B321" s="110"/>
      <c r="C321" s="105"/>
      <c r="D321" s="106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</row>
    <row r="322" spans="1:27" ht="9.75" customHeight="1" x14ac:dyDescent="0.2">
      <c r="A322" s="105"/>
      <c r="B322" s="110"/>
      <c r="C322" s="105"/>
      <c r="D322" s="106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</row>
    <row r="323" spans="1:27" ht="9.75" customHeight="1" x14ac:dyDescent="0.2">
      <c r="A323" s="105"/>
      <c r="B323" s="110"/>
      <c r="C323" s="105"/>
      <c r="D323" s="106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</row>
    <row r="324" spans="1:27" ht="9.75" customHeight="1" x14ac:dyDescent="0.2">
      <c r="A324" s="105"/>
      <c r="B324" s="110"/>
      <c r="C324" s="105"/>
      <c r="D324" s="106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</row>
    <row r="325" spans="1:27" ht="9.75" customHeight="1" x14ac:dyDescent="0.2">
      <c r="A325" s="105"/>
      <c r="B325" s="110"/>
      <c r="C325" s="105"/>
      <c r="D325" s="106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</row>
    <row r="326" spans="1:27" ht="9.75" customHeight="1" x14ac:dyDescent="0.2">
      <c r="A326" s="105"/>
      <c r="B326" s="110"/>
      <c r="C326" s="105"/>
      <c r="D326" s="106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</row>
    <row r="327" spans="1:27" ht="9.75" customHeight="1" x14ac:dyDescent="0.2">
      <c r="A327" s="105"/>
      <c r="B327" s="110"/>
      <c r="C327" s="105"/>
      <c r="D327" s="106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</row>
    <row r="328" spans="1:27" ht="9.75" customHeight="1" x14ac:dyDescent="0.2">
      <c r="A328" s="105"/>
      <c r="B328" s="110"/>
      <c r="C328" s="105"/>
      <c r="D328" s="106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</row>
    <row r="329" spans="1:27" ht="9.75" customHeight="1" x14ac:dyDescent="0.2">
      <c r="A329" s="105"/>
      <c r="B329" s="110"/>
      <c r="C329" s="105"/>
      <c r="D329" s="106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</row>
    <row r="330" spans="1:27" ht="9.75" customHeight="1" x14ac:dyDescent="0.2">
      <c r="A330" s="105"/>
      <c r="B330" s="110"/>
      <c r="C330" s="105"/>
      <c r="D330" s="106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</row>
    <row r="331" spans="1:27" ht="9.75" customHeight="1" x14ac:dyDescent="0.2">
      <c r="A331" s="105"/>
      <c r="B331" s="110"/>
      <c r="C331" s="105"/>
      <c r="D331" s="106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</row>
    <row r="332" spans="1:27" ht="9.75" customHeight="1" x14ac:dyDescent="0.2">
      <c r="A332" s="105"/>
      <c r="B332" s="110"/>
      <c r="C332" s="105"/>
      <c r="D332" s="106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</row>
    <row r="333" spans="1:27" ht="9.75" customHeight="1" x14ac:dyDescent="0.2">
      <c r="A333" s="105"/>
      <c r="B333" s="110"/>
      <c r="C333" s="105"/>
      <c r="D333" s="106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</row>
    <row r="334" spans="1:27" ht="9.75" customHeight="1" x14ac:dyDescent="0.2">
      <c r="A334" s="105"/>
      <c r="B334" s="110"/>
      <c r="C334" s="105"/>
      <c r="D334" s="106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</row>
    <row r="335" spans="1:27" ht="9.75" customHeight="1" x14ac:dyDescent="0.2">
      <c r="A335" s="105"/>
      <c r="B335" s="110"/>
      <c r="C335" s="105"/>
      <c r="D335" s="106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</row>
    <row r="336" spans="1:27" ht="9.75" customHeight="1" x14ac:dyDescent="0.2">
      <c r="A336" s="105"/>
      <c r="B336" s="110"/>
      <c r="C336" s="105"/>
      <c r="D336" s="106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</row>
    <row r="337" spans="1:27" ht="9.75" customHeight="1" x14ac:dyDescent="0.2">
      <c r="A337" s="105"/>
      <c r="B337" s="110"/>
      <c r="C337" s="105"/>
      <c r="D337" s="106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</row>
    <row r="338" spans="1:27" ht="9.75" customHeight="1" x14ac:dyDescent="0.2">
      <c r="A338" s="105"/>
      <c r="B338" s="110"/>
      <c r="C338" s="105"/>
      <c r="D338" s="106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</row>
    <row r="339" spans="1:27" ht="9.75" customHeight="1" x14ac:dyDescent="0.2">
      <c r="A339" s="105"/>
      <c r="B339" s="110"/>
      <c r="C339" s="105"/>
      <c r="D339" s="106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</row>
    <row r="340" spans="1:27" ht="9.75" customHeight="1" x14ac:dyDescent="0.2">
      <c r="A340" s="105"/>
      <c r="B340" s="110"/>
      <c r="C340" s="105"/>
      <c r="D340" s="106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</row>
    <row r="341" spans="1:27" ht="9.75" customHeight="1" x14ac:dyDescent="0.2">
      <c r="A341" s="105"/>
      <c r="B341" s="110"/>
      <c r="C341" s="105"/>
      <c r="D341" s="106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</row>
    <row r="342" spans="1:27" ht="9.75" customHeight="1" x14ac:dyDescent="0.2">
      <c r="A342" s="105"/>
      <c r="B342" s="110"/>
      <c r="C342" s="105"/>
      <c r="D342" s="106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</row>
    <row r="343" spans="1:27" ht="9.75" customHeight="1" x14ac:dyDescent="0.2">
      <c r="A343" s="105"/>
      <c r="B343" s="110"/>
      <c r="C343" s="105"/>
      <c r="D343" s="106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</row>
    <row r="344" spans="1:27" ht="9.75" customHeight="1" x14ac:dyDescent="0.2">
      <c r="A344" s="105"/>
      <c r="B344" s="110"/>
      <c r="C344" s="105"/>
      <c r="D344" s="106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</row>
    <row r="345" spans="1:27" ht="9.75" customHeight="1" x14ac:dyDescent="0.2">
      <c r="A345" s="105"/>
      <c r="B345" s="110"/>
      <c r="C345" s="105"/>
      <c r="D345" s="106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</row>
    <row r="346" spans="1:27" ht="9.75" customHeight="1" x14ac:dyDescent="0.2">
      <c r="A346" s="105"/>
      <c r="B346" s="110"/>
      <c r="C346" s="105"/>
      <c r="D346" s="106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</row>
    <row r="347" spans="1:27" ht="9.75" customHeight="1" x14ac:dyDescent="0.2">
      <c r="A347" s="105"/>
      <c r="B347" s="110"/>
      <c r="C347" s="105"/>
      <c r="D347" s="106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</row>
    <row r="348" spans="1:27" ht="9.75" customHeight="1" x14ac:dyDescent="0.2">
      <c r="A348" s="105"/>
      <c r="B348" s="110"/>
      <c r="C348" s="105"/>
      <c r="D348" s="106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</row>
    <row r="349" spans="1:27" ht="9.75" customHeight="1" x14ac:dyDescent="0.2">
      <c r="A349" s="105"/>
      <c r="B349" s="110"/>
      <c r="C349" s="105"/>
      <c r="D349" s="106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</row>
    <row r="350" spans="1:27" ht="9.75" customHeight="1" x14ac:dyDescent="0.2">
      <c r="A350" s="105"/>
      <c r="B350" s="110"/>
      <c r="C350" s="105"/>
      <c r="D350" s="106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</row>
    <row r="351" spans="1:27" ht="9.75" customHeight="1" x14ac:dyDescent="0.2">
      <c r="A351" s="105"/>
      <c r="B351" s="110"/>
      <c r="C351" s="105"/>
      <c r="D351" s="106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</row>
    <row r="352" spans="1:27" ht="9.75" customHeight="1" x14ac:dyDescent="0.2">
      <c r="A352" s="105"/>
      <c r="B352" s="110"/>
      <c r="C352" s="105"/>
      <c r="D352" s="106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</row>
    <row r="353" spans="1:27" ht="9.75" customHeight="1" x14ac:dyDescent="0.2">
      <c r="A353" s="105"/>
      <c r="B353" s="110"/>
      <c r="C353" s="105"/>
      <c r="D353" s="106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</row>
    <row r="354" spans="1:27" ht="9.75" customHeight="1" x14ac:dyDescent="0.2">
      <c r="A354" s="105"/>
      <c r="B354" s="110"/>
      <c r="C354" s="105"/>
      <c r="D354" s="106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</row>
    <row r="355" spans="1:27" ht="9.75" customHeight="1" x14ac:dyDescent="0.2">
      <c r="A355" s="105"/>
      <c r="B355" s="110"/>
      <c r="C355" s="105"/>
      <c r="D355" s="106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</row>
    <row r="356" spans="1:27" ht="9.75" customHeight="1" x14ac:dyDescent="0.2">
      <c r="A356" s="105"/>
      <c r="B356" s="110"/>
      <c r="C356" s="105"/>
      <c r="D356" s="106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</row>
    <row r="357" spans="1:27" ht="9.75" customHeight="1" x14ac:dyDescent="0.2">
      <c r="A357" s="105"/>
      <c r="B357" s="110"/>
      <c r="C357" s="105"/>
      <c r="D357" s="106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</row>
    <row r="358" spans="1:27" ht="9.75" customHeight="1" x14ac:dyDescent="0.2">
      <c r="A358" s="105"/>
      <c r="B358" s="110"/>
      <c r="C358" s="105"/>
      <c r="D358" s="106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</row>
    <row r="359" spans="1:27" ht="9.75" customHeight="1" x14ac:dyDescent="0.2">
      <c r="A359" s="105"/>
      <c r="B359" s="110"/>
      <c r="C359" s="105"/>
      <c r="D359" s="106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</row>
    <row r="360" spans="1:27" ht="9.75" customHeight="1" x14ac:dyDescent="0.2">
      <c r="A360" s="105"/>
      <c r="B360" s="110"/>
      <c r="C360" s="105"/>
      <c r="D360" s="106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</row>
    <row r="361" spans="1:27" ht="9.75" customHeight="1" x14ac:dyDescent="0.2">
      <c r="A361" s="105"/>
      <c r="B361" s="110"/>
      <c r="C361" s="105"/>
      <c r="D361" s="106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</row>
    <row r="362" spans="1:27" ht="9.75" customHeight="1" x14ac:dyDescent="0.2">
      <c r="A362" s="105"/>
      <c r="B362" s="110"/>
      <c r="C362" s="105"/>
      <c r="D362" s="106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</row>
    <row r="363" spans="1:27" ht="9.75" customHeight="1" x14ac:dyDescent="0.2">
      <c r="A363" s="105"/>
      <c r="B363" s="110"/>
      <c r="C363" s="105"/>
      <c r="D363" s="106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</row>
    <row r="364" spans="1:27" ht="9.75" customHeight="1" x14ac:dyDescent="0.2">
      <c r="A364" s="105"/>
      <c r="B364" s="110"/>
      <c r="C364" s="105"/>
      <c r="D364" s="106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</row>
    <row r="365" spans="1:27" ht="9.75" customHeight="1" x14ac:dyDescent="0.2">
      <c r="A365" s="105"/>
      <c r="B365" s="110"/>
      <c r="C365" s="105"/>
      <c r="D365" s="106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</row>
    <row r="366" spans="1:27" ht="9.75" customHeight="1" x14ac:dyDescent="0.2">
      <c r="A366" s="105"/>
      <c r="B366" s="110"/>
      <c r="C366" s="105"/>
      <c r="D366" s="106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</row>
    <row r="367" spans="1:27" ht="9.75" customHeight="1" x14ac:dyDescent="0.2">
      <c r="A367" s="105"/>
      <c r="B367" s="110"/>
      <c r="C367" s="105"/>
      <c r="D367" s="106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</row>
    <row r="368" spans="1:27" ht="9.75" customHeight="1" x14ac:dyDescent="0.2">
      <c r="A368" s="105"/>
      <c r="B368" s="110"/>
      <c r="C368" s="105"/>
      <c r="D368" s="106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</row>
    <row r="369" spans="1:27" ht="9.75" customHeight="1" x14ac:dyDescent="0.2">
      <c r="A369" s="105"/>
      <c r="B369" s="110"/>
      <c r="C369" s="105"/>
      <c r="D369" s="106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</row>
    <row r="370" spans="1:27" ht="9.75" customHeight="1" x14ac:dyDescent="0.2">
      <c r="A370" s="105"/>
      <c r="B370" s="110"/>
      <c r="C370" s="105"/>
      <c r="D370" s="106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</row>
    <row r="371" spans="1:27" ht="9.75" customHeight="1" x14ac:dyDescent="0.2">
      <c r="A371" s="105"/>
      <c r="B371" s="110"/>
      <c r="C371" s="105"/>
      <c r="D371" s="106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</row>
    <row r="372" spans="1:27" ht="9.75" customHeight="1" x14ac:dyDescent="0.2">
      <c r="A372" s="105"/>
      <c r="B372" s="110"/>
      <c r="C372" s="105"/>
      <c r="D372" s="106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</row>
    <row r="373" spans="1:27" ht="9.75" customHeight="1" x14ac:dyDescent="0.2">
      <c r="A373" s="105"/>
      <c r="B373" s="110"/>
      <c r="C373" s="105"/>
      <c r="D373" s="106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</row>
    <row r="374" spans="1:27" ht="9.75" customHeight="1" x14ac:dyDescent="0.2">
      <c r="A374" s="105"/>
      <c r="B374" s="110"/>
      <c r="C374" s="105"/>
      <c r="D374" s="106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</row>
    <row r="375" spans="1:27" ht="9.75" customHeight="1" x14ac:dyDescent="0.2">
      <c r="A375" s="105"/>
      <c r="B375" s="110"/>
      <c r="C375" s="105"/>
      <c r="D375" s="106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</row>
    <row r="376" spans="1:27" ht="9.75" customHeight="1" x14ac:dyDescent="0.2">
      <c r="A376" s="105"/>
      <c r="B376" s="110"/>
      <c r="C376" s="105"/>
      <c r="D376" s="106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</row>
    <row r="377" spans="1:27" ht="9.75" customHeight="1" x14ac:dyDescent="0.2">
      <c r="A377" s="105"/>
      <c r="B377" s="110"/>
      <c r="C377" s="105"/>
      <c r="D377" s="106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</row>
    <row r="378" spans="1:27" ht="9.75" customHeight="1" x14ac:dyDescent="0.2">
      <c r="A378" s="105"/>
      <c r="B378" s="110"/>
      <c r="C378" s="105"/>
      <c r="D378" s="106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</row>
    <row r="379" spans="1:27" ht="9.75" customHeight="1" x14ac:dyDescent="0.2">
      <c r="A379" s="105"/>
      <c r="B379" s="110"/>
      <c r="C379" s="105"/>
      <c r="D379" s="106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</row>
    <row r="380" spans="1:27" ht="9.75" customHeight="1" x14ac:dyDescent="0.2">
      <c r="A380" s="105"/>
      <c r="B380" s="110"/>
      <c r="C380" s="105"/>
      <c r="D380" s="106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</row>
    <row r="381" spans="1:27" ht="9.75" customHeight="1" x14ac:dyDescent="0.2">
      <c r="A381" s="105"/>
      <c r="B381" s="110"/>
      <c r="C381" s="105"/>
      <c r="D381" s="106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</row>
    <row r="382" spans="1:27" ht="9.75" customHeight="1" x14ac:dyDescent="0.2">
      <c r="A382" s="105"/>
      <c r="B382" s="110"/>
      <c r="C382" s="105"/>
      <c r="D382" s="106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</row>
    <row r="383" spans="1:27" ht="9.75" customHeight="1" x14ac:dyDescent="0.2">
      <c r="A383" s="105"/>
      <c r="B383" s="110"/>
      <c r="C383" s="105"/>
      <c r="D383" s="106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</row>
    <row r="384" spans="1:27" ht="9.75" customHeight="1" x14ac:dyDescent="0.2">
      <c r="A384" s="105"/>
      <c r="B384" s="110"/>
      <c r="C384" s="105"/>
      <c r="D384" s="106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</row>
    <row r="385" spans="1:27" ht="9.75" customHeight="1" x14ac:dyDescent="0.2">
      <c r="A385" s="105"/>
      <c r="B385" s="110"/>
      <c r="C385" s="105"/>
      <c r="D385" s="106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</row>
    <row r="386" spans="1:27" ht="9.75" customHeight="1" x14ac:dyDescent="0.2">
      <c r="A386" s="105"/>
      <c r="B386" s="110"/>
      <c r="C386" s="105"/>
      <c r="D386" s="106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</row>
    <row r="387" spans="1:27" ht="9.75" customHeight="1" x14ac:dyDescent="0.2">
      <c r="A387" s="105"/>
      <c r="B387" s="110"/>
      <c r="C387" s="105"/>
      <c r="D387" s="106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</row>
    <row r="388" spans="1:27" ht="9.75" customHeight="1" x14ac:dyDescent="0.2">
      <c r="A388" s="105"/>
      <c r="B388" s="110"/>
      <c r="C388" s="105"/>
      <c r="D388" s="106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</row>
    <row r="389" spans="1:27" ht="9.75" customHeight="1" x14ac:dyDescent="0.2">
      <c r="A389" s="105"/>
      <c r="B389" s="110"/>
      <c r="C389" s="105"/>
      <c r="D389" s="106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</row>
    <row r="390" spans="1:27" ht="9.75" customHeight="1" x14ac:dyDescent="0.2">
      <c r="A390" s="105"/>
      <c r="B390" s="110"/>
      <c r="C390" s="105"/>
      <c r="D390" s="106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</row>
    <row r="391" spans="1:27" ht="9.75" customHeight="1" x14ac:dyDescent="0.2">
      <c r="A391" s="105"/>
      <c r="B391" s="110"/>
      <c r="C391" s="105"/>
      <c r="D391" s="106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</row>
    <row r="392" spans="1:27" ht="9.75" customHeight="1" x14ac:dyDescent="0.2">
      <c r="A392" s="105"/>
      <c r="B392" s="110"/>
      <c r="C392" s="105"/>
      <c r="D392" s="106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</row>
    <row r="393" spans="1:27" ht="9.75" customHeight="1" x14ac:dyDescent="0.2">
      <c r="A393" s="105"/>
      <c r="B393" s="110"/>
      <c r="C393" s="105"/>
      <c r="D393" s="106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</row>
    <row r="394" spans="1:27" ht="9.75" customHeight="1" x14ac:dyDescent="0.2">
      <c r="A394" s="105"/>
      <c r="B394" s="110"/>
      <c r="C394" s="105"/>
      <c r="D394" s="106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</row>
    <row r="395" spans="1:27" ht="9.75" customHeight="1" x14ac:dyDescent="0.2">
      <c r="A395" s="105"/>
      <c r="B395" s="110"/>
      <c r="C395" s="105"/>
      <c r="D395" s="106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</row>
    <row r="396" spans="1:27" ht="9.75" customHeight="1" x14ac:dyDescent="0.2">
      <c r="A396" s="105"/>
      <c r="B396" s="110"/>
      <c r="C396" s="105"/>
      <c r="D396" s="106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</row>
    <row r="397" spans="1:27" ht="9.75" customHeight="1" x14ac:dyDescent="0.2">
      <c r="A397" s="105"/>
      <c r="B397" s="110"/>
      <c r="C397" s="105"/>
      <c r="D397" s="106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</row>
    <row r="398" spans="1:27" ht="9.75" customHeight="1" x14ac:dyDescent="0.2">
      <c r="A398" s="105"/>
      <c r="B398" s="110"/>
      <c r="C398" s="105"/>
      <c r="D398" s="106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</row>
    <row r="399" spans="1:27" ht="9.75" customHeight="1" x14ac:dyDescent="0.2">
      <c r="A399" s="105"/>
      <c r="B399" s="110"/>
      <c r="C399" s="105"/>
      <c r="D399" s="106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</row>
    <row r="400" spans="1:27" ht="9.75" customHeight="1" x14ac:dyDescent="0.2">
      <c r="A400" s="105"/>
      <c r="B400" s="110"/>
      <c r="C400" s="105"/>
      <c r="D400" s="106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</row>
    <row r="401" spans="1:27" ht="9.75" customHeight="1" x14ac:dyDescent="0.2">
      <c r="A401" s="105"/>
      <c r="B401" s="110"/>
      <c r="C401" s="105"/>
      <c r="D401" s="106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</row>
    <row r="402" spans="1:27" ht="9.75" customHeight="1" x14ac:dyDescent="0.2">
      <c r="A402" s="105"/>
      <c r="B402" s="110"/>
      <c r="C402" s="105"/>
      <c r="D402" s="106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</row>
    <row r="403" spans="1:27" ht="9.75" customHeight="1" x14ac:dyDescent="0.2">
      <c r="A403" s="105"/>
      <c r="B403" s="110"/>
      <c r="C403" s="105"/>
      <c r="D403" s="106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</row>
    <row r="404" spans="1:27" ht="9.75" customHeight="1" x14ac:dyDescent="0.2">
      <c r="A404" s="105"/>
      <c r="B404" s="110"/>
      <c r="C404" s="105"/>
      <c r="D404" s="106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</row>
    <row r="405" spans="1:27" ht="9.75" customHeight="1" x14ac:dyDescent="0.2">
      <c r="A405" s="105"/>
      <c r="B405" s="110"/>
      <c r="C405" s="105"/>
      <c r="D405" s="106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</row>
    <row r="406" spans="1:27" ht="9.75" customHeight="1" x14ac:dyDescent="0.2">
      <c r="A406" s="105"/>
      <c r="B406" s="110"/>
      <c r="C406" s="105"/>
      <c r="D406" s="106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</row>
    <row r="407" spans="1:27" ht="9.75" customHeight="1" x14ac:dyDescent="0.2">
      <c r="A407" s="105"/>
      <c r="B407" s="110"/>
      <c r="C407" s="105"/>
      <c r="D407" s="106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</row>
    <row r="408" spans="1:27" ht="9.75" customHeight="1" x14ac:dyDescent="0.2">
      <c r="A408" s="105"/>
      <c r="B408" s="110"/>
      <c r="C408" s="105"/>
      <c r="D408" s="106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</row>
    <row r="409" spans="1:27" ht="9.75" customHeight="1" x14ac:dyDescent="0.2">
      <c r="A409" s="105"/>
      <c r="B409" s="110"/>
      <c r="C409" s="105"/>
      <c r="D409" s="106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</row>
    <row r="410" spans="1:27" ht="9.75" customHeight="1" x14ac:dyDescent="0.2">
      <c r="A410" s="105"/>
      <c r="B410" s="110"/>
      <c r="C410" s="105"/>
      <c r="D410" s="106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</row>
    <row r="411" spans="1:27" ht="9.75" customHeight="1" x14ac:dyDescent="0.2">
      <c r="A411" s="105"/>
      <c r="B411" s="110"/>
      <c r="C411" s="105"/>
      <c r="D411" s="106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</row>
    <row r="412" spans="1:27" ht="9.75" customHeight="1" x14ac:dyDescent="0.2">
      <c r="A412" s="105"/>
      <c r="B412" s="110"/>
      <c r="C412" s="105"/>
      <c r="D412" s="106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</row>
    <row r="413" spans="1:27" ht="9.75" customHeight="1" x14ac:dyDescent="0.2">
      <c r="A413" s="105"/>
      <c r="B413" s="110"/>
      <c r="C413" s="105"/>
      <c r="D413" s="106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</row>
    <row r="414" spans="1:27" ht="9.75" customHeight="1" x14ac:dyDescent="0.2">
      <c r="A414" s="105"/>
      <c r="B414" s="110"/>
      <c r="C414" s="105"/>
      <c r="D414" s="106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</row>
    <row r="415" spans="1:27" ht="9.75" customHeight="1" x14ac:dyDescent="0.2">
      <c r="A415" s="105"/>
      <c r="B415" s="110"/>
      <c r="C415" s="105"/>
      <c r="D415" s="106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</row>
    <row r="416" spans="1:27" ht="9.75" customHeight="1" x14ac:dyDescent="0.2">
      <c r="A416" s="105"/>
      <c r="B416" s="110"/>
      <c r="C416" s="105"/>
      <c r="D416" s="106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</row>
    <row r="417" spans="1:27" ht="9.75" customHeight="1" x14ac:dyDescent="0.2">
      <c r="A417" s="105"/>
      <c r="B417" s="110"/>
      <c r="C417" s="105"/>
      <c r="D417" s="106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</row>
    <row r="418" spans="1:27" ht="9.75" customHeight="1" x14ac:dyDescent="0.2">
      <c r="A418" s="105"/>
      <c r="B418" s="110"/>
      <c r="C418" s="105"/>
      <c r="D418" s="106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</row>
    <row r="419" spans="1:27" ht="9.75" customHeight="1" x14ac:dyDescent="0.2">
      <c r="A419" s="105"/>
      <c r="B419" s="110"/>
      <c r="C419" s="105"/>
      <c r="D419" s="106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</row>
    <row r="420" spans="1:27" ht="9.75" customHeight="1" x14ac:dyDescent="0.2">
      <c r="A420" s="105"/>
      <c r="B420" s="110"/>
      <c r="C420" s="105"/>
      <c r="D420" s="106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</row>
    <row r="421" spans="1:27" ht="9.75" customHeight="1" x14ac:dyDescent="0.2">
      <c r="A421" s="105"/>
      <c r="B421" s="110"/>
      <c r="C421" s="105"/>
      <c r="D421" s="106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</row>
    <row r="422" spans="1:27" ht="9.75" customHeight="1" x14ac:dyDescent="0.2">
      <c r="A422" s="105"/>
      <c r="B422" s="110"/>
      <c r="C422" s="105"/>
      <c r="D422" s="106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</row>
    <row r="423" spans="1:27" ht="9.75" customHeight="1" x14ac:dyDescent="0.2">
      <c r="A423" s="105"/>
      <c r="B423" s="110"/>
      <c r="C423" s="105"/>
      <c r="D423" s="106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</row>
    <row r="424" spans="1:27" ht="9.75" customHeight="1" x14ac:dyDescent="0.2">
      <c r="A424" s="105"/>
      <c r="B424" s="110"/>
      <c r="C424" s="105"/>
      <c r="D424" s="106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</row>
    <row r="425" spans="1:27" ht="9.75" customHeight="1" x14ac:dyDescent="0.2">
      <c r="A425" s="105"/>
      <c r="B425" s="110"/>
      <c r="C425" s="105"/>
      <c r="D425" s="106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</row>
    <row r="426" spans="1:27" ht="9.75" customHeight="1" x14ac:dyDescent="0.2">
      <c r="A426" s="105"/>
      <c r="B426" s="110"/>
      <c r="C426" s="105"/>
      <c r="D426" s="106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</row>
    <row r="427" spans="1:27" ht="9.75" customHeight="1" x14ac:dyDescent="0.2">
      <c r="A427" s="105"/>
      <c r="B427" s="110"/>
      <c r="C427" s="105"/>
      <c r="D427" s="106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</row>
    <row r="428" spans="1:27" ht="9.75" customHeight="1" x14ac:dyDescent="0.2">
      <c r="A428" s="105"/>
      <c r="B428" s="110"/>
      <c r="C428" s="105"/>
      <c r="D428" s="106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</row>
    <row r="429" spans="1:27" ht="9.75" customHeight="1" x14ac:dyDescent="0.2">
      <c r="A429" s="105"/>
      <c r="B429" s="110"/>
      <c r="C429" s="105"/>
      <c r="D429" s="106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</row>
    <row r="430" spans="1:27" ht="9.75" customHeight="1" x14ac:dyDescent="0.2">
      <c r="A430" s="105"/>
      <c r="B430" s="110"/>
      <c r="C430" s="105"/>
      <c r="D430" s="106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</row>
    <row r="431" spans="1:27" ht="9.75" customHeight="1" x14ac:dyDescent="0.2">
      <c r="A431" s="105"/>
      <c r="B431" s="110"/>
      <c r="C431" s="105"/>
      <c r="D431" s="106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</row>
    <row r="432" spans="1:27" ht="9.75" customHeight="1" x14ac:dyDescent="0.2">
      <c r="A432" s="105"/>
      <c r="B432" s="110"/>
      <c r="C432" s="105"/>
      <c r="D432" s="106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</row>
    <row r="433" spans="1:27" ht="9.75" customHeight="1" x14ac:dyDescent="0.2">
      <c r="A433" s="105"/>
      <c r="B433" s="110"/>
      <c r="C433" s="105"/>
      <c r="D433" s="106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</row>
    <row r="434" spans="1:27" ht="9.75" customHeight="1" x14ac:dyDescent="0.2">
      <c r="A434" s="105"/>
      <c r="B434" s="110"/>
      <c r="C434" s="105"/>
      <c r="D434" s="106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</row>
    <row r="435" spans="1:27" ht="9.75" customHeight="1" x14ac:dyDescent="0.2">
      <c r="A435" s="105"/>
      <c r="B435" s="110"/>
      <c r="C435" s="105"/>
      <c r="D435" s="106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</row>
    <row r="436" spans="1:27" ht="9.75" customHeight="1" x14ac:dyDescent="0.2">
      <c r="A436" s="105"/>
      <c r="B436" s="110"/>
      <c r="C436" s="105"/>
      <c r="D436" s="106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</row>
    <row r="437" spans="1:27" ht="9.75" customHeight="1" x14ac:dyDescent="0.2">
      <c r="A437" s="105"/>
      <c r="B437" s="110"/>
      <c r="C437" s="105"/>
      <c r="D437" s="106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</row>
    <row r="438" spans="1:27" ht="9.75" customHeight="1" x14ac:dyDescent="0.2">
      <c r="A438" s="105"/>
      <c r="B438" s="110"/>
      <c r="C438" s="105"/>
      <c r="D438" s="106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</row>
    <row r="439" spans="1:27" ht="9.75" customHeight="1" x14ac:dyDescent="0.2">
      <c r="A439" s="105"/>
      <c r="B439" s="110"/>
      <c r="C439" s="105"/>
      <c r="D439" s="106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</row>
    <row r="440" spans="1:27" ht="9.75" customHeight="1" x14ac:dyDescent="0.2">
      <c r="A440" s="105"/>
      <c r="B440" s="110"/>
      <c r="C440" s="105"/>
      <c r="D440" s="106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</row>
    <row r="441" spans="1:27" ht="9.75" customHeight="1" x14ac:dyDescent="0.2">
      <c r="A441" s="105"/>
      <c r="B441" s="110"/>
      <c r="C441" s="105"/>
      <c r="D441" s="106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</row>
    <row r="442" spans="1:27" ht="9.75" customHeight="1" x14ac:dyDescent="0.2">
      <c r="A442" s="105"/>
      <c r="B442" s="110"/>
      <c r="C442" s="105"/>
      <c r="D442" s="106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</row>
    <row r="443" spans="1:27" ht="9.75" customHeight="1" x14ac:dyDescent="0.2">
      <c r="A443" s="105"/>
      <c r="B443" s="110"/>
      <c r="C443" s="105"/>
      <c r="D443" s="106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</row>
    <row r="444" spans="1:27" ht="9.75" customHeight="1" x14ac:dyDescent="0.2">
      <c r="A444" s="105"/>
      <c r="B444" s="110"/>
      <c r="C444" s="105"/>
      <c r="D444" s="106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</row>
    <row r="445" spans="1:27" ht="9.75" customHeight="1" x14ac:dyDescent="0.2">
      <c r="A445" s="105"/>
      <c r="B445" s="110"/>
      <c r="C445" s="105"/>
      <c r="D445" s="106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</row>
    <row r="446" spans="1:27" ht="9.75" customHeight="1" x14ac:dyDescent="0.2">
      <c r="A446" s="105"/>
      <c r="B446" s="110"/>
      <c r="C446" s="105"/>
      <c r="D446" s="106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</row>
    <row r="447" spans="1:27" ht="9.75" customHeight="1" x14ac:dyDescent="0.2">
      <c r="A447" s="105"/>
      <c r="B447" s="110"/>
      <c r="C447" s="105"/>
      <c r="D447" s="106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</row>
    <row r="448" spans="1:27" ht="9.75" customHeight="1" x14ac:dyDescent="0.2">
      <c r="A448" s="105"/>
      <c r="B448" s="110"/>
      <c r="C448" s="105"/>
      <c r="D448" s="106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</row>
    <row r="449" spans="1:27" ht="9.75" customHeight="1" x14ac:dyDescent="0.2">
      <c r="A449" s="105"/>
      <c r="B449" s="110"/>
      <c r="C449" s="105"/>
      <c r="D449" s="106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</row>
    <row r="450" spans="1:27" ht="9.75" customHeight="1" x14ac:dyDescent="0.2">
      <c r="A450" s="105"/>
      <c r="B450" s="110"/>
      <c r="C450" s="105"/>
      <c r="D450" s="106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</row>
    <row r="451" spans="1:27" ht="9.75" customHeight="1" x14ac:dyDescent="0.2">
      <c r="A451" s="105"/>
      <c r="B451" s="110"/>
      <c r="C451" s="105"/>
      <c r="D451" s="106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</row>
    <row r="452" spans="1:27" ht="9.75" customHeight="1" x14ac:dyDescent="0.2">
      <c r="A452" s="105"/>
      <c r="B452" s="110"/>
      <c r="C452" s="105"/>
      <c r="D452" s="106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</row>
    <row r="453" spans="1:27" ht="9.75" customHeight="1" x14ac:dyDescent="0.2">
      <c r="A453" s="105"/>
      <c r="B453" s="110"/>
      <c r="C453" s="105"/>
      <c r="D453" s="106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</row>
    <row r="454" spans="1:27" ht="9.75" customHeight="1" x14ac:dyDescent="0.2">
      <c r="A454" s="105"/>
      <c r="B454" s="110"/>
      <c r="C454" s="105"/>
      <c r="D454" s="106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</row>
    <row r="455" spans="1:27" ht="9.75" customHeight="1" x14ac:dyDescent="0.2">
      <c r="A455" s="105"/>
      <c r="B455" s="110"/>
      <c r="C455" s="105"/>
      <c r="D455" s="106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</row>
    <row r="456" spans="1:27" ht="9.75" customHeight="1" x14ac:dyDescent="0.2">
      <c r="A456" s="105"/>
      <c r="B456" s="110"/>
      <c r="C456" s="105"/>
      <c r="D456" s="106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</row>
    <row r="457" spans="1:27" ht="9.75" customHeight="1" x14ac:dyDescent="0.2">
      <c r="A457" s="105"/>
      <c r="B457" s="110"/>
      <c r="C457" s="105"/>
      <c r="D457" s="106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</row>
    <row r="458" spans="1:27" ht="9.75" customHeight="1" x14ac:dyDescent="0.2">
      <c r="A458" s="105"/>
      <c r="B458" s="110"/>
      <c r="C458" s="105"/>
      <c r="D458" s="106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</row>
    <row r="459" spans="1:27" ht="9.75" customHeight="1" x14ac:dyDescent="0.2">
      <c r="A459" s="105"/>
      <c r="B459" s="110"/>
      <c r="C459" s="105"/>
      <c r="D459" s="106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</row>
    <row r="460" spans="1:27" ht="9.75" customHeight="1" x14ac:dyDescent="0.2">
      <c r="A460" s="105"/>
      <c r="B460" s="110"/>
      <c r="C460" s="105"/>
      <c r="D460" s="106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</row>
    <row r="461" spans="1:27" ht="9.75" customHeight="1" x14ac:dyDescent="0.2">
      <c r="A461" s="105"/>
      <c r="B461" s="110"/>
      <c r="C461" s="105"/>
      <c r="D461" s="106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</row>
    <row r="462" spans="1:27" ht="9.75" customHeight="1" x14ac:dyDescent="0.2">
      <c r="A462" s="105"/>
      <c r="B462" s="110"/>
      <c r="C462" s="105"/>
      <c r="D462" s="106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</row>
    <row r="463" spans="1:27" ht="9.75" customHeight="1" x14ac:dyDescent="0.2">
      <c r="A463" s="105"/>
      <c r="B463" s="110"/>
      <c r="C463" s="105"/>
      <c r="D463" s="106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</row>
    <row r="464" spans="1:27" ht="9.75" customHeight="1" x14ac:dyDescent="0.2">
      <c r="A464" s="105"/>
      <c r="B464" s="110"/>
      <c r="C464" s="105"/>
      <c r="D464" s="106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</row>
    <row r="465" spans="1:27" ht="9.75" customHeight="1" x14ac:dyDescent="0.2">
      <c r="A465" s="105"/>
      <c r="B465" s="110"/>
      <c r="C465" s="105"/>
      <c r="D465" s="106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</row>
    <row r="466" spans="1:27" ht="9.75" customHeight="1" x14ac:dyDescent="0.2">
      <c r="A466" s="105"/>
      <c r="B466" s="110"/>
      <c r="C466" s="105"/>
      <c r="D466" s="106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</row>
    <row r="467" spans="1:27" ht="9.75" customHeight="1" x14ac:dyDescent="0.2">
      <c r="A467" s="105"/>
      <c r="B467" s="110"/>
      <c r="C467" s="105"/>
      <c r="D467" s="106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</row>
    <row r="468" spans="1:27" ht="9.75" customHeight="1" x14ac:dyDescent="0.2">
      <c r="A468" s="105"/>
      <c r="B468" s="110"/>
      <c r="C468" s="105"/>
      <c r="D468" s="106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</row>
    <row r="469" spans="1:27" ht="9.75" customHeight="1" x14ac:dyDescent="0.2">
      <c r="A469" s="105"/>
      <c r="B469" s="110"/>
      <c r="C469" s="105"/>
      <c r="D469" s="106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</row>
    <row r="470" spans="1:27" ht="9.75" customHeight="1" x14ac:dyDescent="0.2">
      <c r="A470" s="105"/>
      <c r="B470" s="110"/>
      <c r="C470" s="105"/>
      <c r="D470" s="106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</row>
    <row r="471" spans="1:27" ht="9.75" customHeight="1" x14ac:dyDescent="0.2">
      <c r="A471" s="105"/>
      <c r="B471" s="110"/>
      <c r="C471" s="105"/>
      <c r="D471" s="106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</row>
    <row r="472" spans="1:27" ht="9.75" customHeight="1" x14ac:dyDescent="0.2">
      <c r="A472" s="105"/>
      <c r="B472" s="110"/>
      <c r="C472" s="105"/>
      <c r="D472" s="106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</row>
    <row r="473" spans="1:27" ht="9.75" customHeight="1" x14ac:dyDescent="0.2">
      <c r="A473" s="105"/>
      <c r="B473" s="110"/>
      <c r="C473" s="105"/>
      <c r="D473" s="106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</row>
    <row r="474" spans="1:27" ht="9.75" customHeight="1" x14ac:dyDescent="0.2">
      <c r="A474" s="105"/>
      <c r="B474" s="110"/>
      <c r="C474" s="105"/>
      <c r="D474" s="106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</row>
    <row r="475" spans="1:27" ht="9.75" customHeight="1" x14ac:dyDescent="0.2">
      <c r="A475" s="105"/>
      <c r="B475" s="110"/>
      <c r="C475" s="105"/>
      <c r="D475" s="106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</row>
    <row r="476" spans="1:27" ht="9.75" customHeight="1" x14ac:dyDescent="0.2">
      <c r="A476" s="105"/>
      <c r="B476" s="110"/>
      <c r="C476" s="105"/>
      <c r="D476" s="106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</row>
    <row r="477" spans="1:27" ht="9.75" customHeight="1" x14ac:dyDescent="0.2">
      <c r="A477" s="105"/>
      <c r="B477" s="110"/>
      <c r="C477" s="105"/>
      <c r="D477" s="106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</row>
    <row r="478" spans="1:27" ht="9.75" customHeight="1" x14ac:dyDescent="0.2">
      <c r="A478" s="105"/>
      <c r="B478" s="110"/>
      <c r="C478" s="105"/>
      <c r="D478" s="106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</row>
    <row r="479" spans="1:27" ht="9.75" customHeight="1" x14ac:dyDescent="0.2">
      <c r="A479" s="105"/>
      <c r="B479" s="110"/>
      <c r="C479" s="105"/>
      <c r="D479" s="106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</row>
    <row r="480" spans="1:27" ht="9.75" customHeight="1" x14ac:dyDescent="0.2">
      <c r="A480" s="105"/>
      <c r="B480" s="110"/>
      <c r="C480" s="105"/>
      <c r="D480" s="106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</row>
    <row r="481" spans="1:27" ht="9.75" customHeight="1" x14ac:dyDescent="0.2">
      <c r="A481" s="105"/>
      <c r="B481" s="110"/>
      <c r="C481" s="105"/>
      <c r="D481" s="106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</row>
    <row r="482" spans="1:27" ht="9.75" customHeight="1" x14ac:dyDescent="0.2">
      <c r="A482" s="105"/>
      <c r="B482" s="110"/>
      <c r="C482" s="105"/>
      <c r="D482" s="106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</row>
    <row r="483" spans="1:27" ht="9.75" customHeight="1" x14ac:dyDescent="0.2">
      <c r="A483" s="105"/>
      <c r="B483" s="110"/>
      <c r="C483" s="105"/>
      <c r="D483" s="106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</row>
    <row r="484" spans="1:27" ht="9.75" customHeight="1" x14ac:dyDescent="0.2">
      <c r="A484" s="105"/>
      <c r="B484" s="110"/>
      <c r="C484" s="105"/>
      <c r="D484" s="106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</row>
    <row r="485" spans="1:27" ht="9.75" customHeight="1" x14ac:dyDescent="0.2">
      <c r="A485" s="105"/>
      <c r="B485" s="110"/>
      <c r="C485" s="105"/>
      <c r="D485" s="106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</row>
    <row r="486" spans="1:27" ht="9.75" customHeight="1" x14ac:dyDescent="0.2">
      <c r="A486" s="105"/>
      <c r="B486" s="110"/>
      <c r="C486" s="105"/>
      <c r="D486" s="106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</row>
    <row r="487" spans="1:27" ht="9.75" customHeight="1" x14ac:dyDescent="0.2">
      <c r="A487" s="105"/>
      <c r="B487" s="110"/>
      <c r="C487" s="105"/>
      <c r="D487" s="106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</row>
    <row r="488" spans="1:27" ht="9.75" customHeight="1" x14ac:dyDescent="0.2">
      <c r="A488" s="105"/>
      <c r="B488" s="110"/>
      <c r="C488" s="105"/>
      <c r="D488" s="106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</row>
    <row r="489" spans="1:27" ht="9.75" customHeight="1" x14ac:dyDescent="0.2">
      <c r="A489" s="105"/>
      <c r="B489" s="110"/>
      <c r="C489" s="105"/>
      <c r="D489" s="106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</row>
    <row r="490" spans="1:27" ht="9.75" customHeight="1" x14ac:dyDescent="0.2">
      <c r="A490" s="105"/>
      <c r="B490" s="110"/>
      <c r="C490" s="105"/>
      <c r="D490" s="106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</row>
    <row r="491" spans="1:27" ht="9.75" customHeight="1" x14ac:dyDescent="0.2">
      <c r="A491" s="105"/>
      <c r="B491" s="110"/>
      <c r="C491" s="105"/>
      <c r="D491" s="106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</row>
    <row r="492" spans="1:27" ht="9.75" customHeight="1" x14ac:dyDescent="0.2">
      <c r="A492" s="105"/>
      <c r="B492" s="110"/>
      <c r="C492" s="105"/>
      <c r="D492" s="106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</row>
    <row r="493" spans="1:27" ht="9.75" customHeight="1" x14ac:dyDescent="0.2">
      <c r="A493" s="105"/>
      <c r="B493" s="110"/>
      <c r="C493" s="105"/>
      <c r="D493" s="106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</row>
    <row r="494" spans="1:27" ht="9.75" customHeight="1" x14ac:dyDescent="0.2">
      <c r="A494" s="105"/>
      <c r="B494" s="110"/>
      <c r="C494" s="105"/>
      <c r="D494" s="106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</row>
    <row r="495" spans="1:27" ht="9.75" customHeight="1" x14ac:dyDescent="0.2">
      <c r="A495" s="105"/>
      <c r="B495" s="110"/>
      <c r="C495" s="105"/>
      <c r="D495" s="106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</row>
    <row r="496" spans="1:27" ht="9.75" customHeight="1" x14ac:dyDescent="0.2">
      <c r="A496" s="105"/>
      <c r="B496" s="110"/>
      <c r="C496" s="105"/>
      <c r="D496" s="106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</row>
    <row r="497" spans="1:27" ht="9.75" customHeight="1" x14ac:dyDescent="0.2">
      <c r="A497" s="105"/>
      <c r="B497" s="110"/>
      <c r="C497" s="105"/>
      <c r="D497" s="106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</row>
    <row r="498" spans="1:27" ht="9.75" customHeight="1" x14ac:dyDescent="0.2">
      <c r="A498" s="105"/>
      <c r="B498" s="110"/>
      <c r="C498" s="105"/>
      <c r="D498" s="106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</row>
    <row r="499" spans="1:27" ht="9.75" customHeight="1" x14ac:dyDescent="0.2">
      <c r="A499" s="105"/>
      <c r="B499" s="110"/>
      <c r="C499" s="105"/>
      <c r="D499" s="106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</row>
    <row r="500" spans="1:27" ht="9.75" customHeight="1" x14ac:dyDescent="0.2">
      <c r="A500" s="105"/>
      <c r="B500" s="110"/>
      <c r="C500" s="105"/>
      <c r="D500" s="106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</row>
    <row r="501" spans="1:27" ht="9.75" customHeight="1" x14ac:dyDescent="0.2">
      <c r="A501" s="105"/>
      <c r="B501" s="110"/>
      <c r="C501" s="105"/>
      <c r="D501" s="106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</row>
    <row r="502" spans="1:27" ht="9.75" customHeight="1" x14ac:dyDescent="0.2">
      <c r="A502" s="105"/>
      <c r="B502" s="110"/>
      <c r="C502" s="105"/>
      <c r="D502" s="106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</row>
    <row r="503" spans="1:27" ht="9.75" customHeight="1" x14ac:dyDescent="0.2">
      <c r="A503" s="105"/>
      <c r="B503" s="110"/>
      <c r="C503" s="105"/>
      <c r="D503" s="106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</row>
    <row r="504" spans="1:27" ht="9.75" customHeight="1" x14ac:dyDescent="0.2">
      <c r="A504" s="105"/>
      <c r="B504" s="110"/>
      <c r="C504" s="105"/>
      <c r="D504" s="106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</row>
    <row r="505" spans="1:27" ht="9.75" customHeight="1" x14ac:dyDescent="0.2">
      <c r="A505" s="105"/>
      <c r="B505" s="110"/>
      <c r="C505" s="105"/>
      <c r="D505" s="106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</row>
    <row r="506" spans="1:27" ht="9.75" customHeight="1" x14ac:dyDescent="0.2">
      <c r="A506" s="105"/>
      <c r="B506" s="110"/>
      <c r="C506" s="105"/>
      <c r="D506" s="106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</row>
    <row r="507" spans="1:27" ht="9.75" customHeight="1" x14ac:dyDescent="0.2">
      <c r="A507" s="105"/>
      <c r="B507" s="110"/>
      <c r="C507" s="105"/>
      <c r="D507" s="106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</row>
    <row r="508" spans="1:27" ht="9.75" customHeight="1" x14ac:dyDescent="0.2">
      <c r="A508" s="105"/>
      <c r="B508" s="110"/>
      <c r="C508" s="105"/>
      <c r="D508" s="106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</row>
    <row r="509" spans="1:27" ht="9.75" customHeight="1" x14ac:dyDescent="0.2">
      <c r="A509" s="105"/>
      <c r="B509" s="110"/>
      <c r="C509" s="105"/>
      <c r="D509" s="106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</row>
    <row r="510" spans="1:27" ht="9.75" customHeight="1" x14ac:dyDescent="0.2">
      <c r="A510" s="105"/>
      <c r="B510" s="110"/>
      <c r="C510" s="105"/>
      <c r="D510" s="106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</row>
    <row r="511" spans="1:27" ht="9.75" customHeight="1" x14ac:dyDescent="0.2">
      <c r="A511" s="105"/>
      <c r="B511" s="110"/>
      <c r="C511" s="105"/>
      <c r="D511" s="106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</row>
    <row r="512" spans="1:27" ht="9.75" customHeight="1" x14ac:dyDescent="0.2">
      <c r="A512" s="105"/>
      <c r="B512" s="110"/>
      <c r="C512" s="105"/>
      <c r="D512" s="106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</row>
    <row r="513" spans="1:27" ht="9.75" customHeight="1" x14ac:dyDescent="0.2">
      <c r="A513" s="105"/>
      <c r="B513" s="110"/>
      <c r="C513" s="105"/>
      <c r="D513" s="106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</row>
    <row r="514" spans="1:27" ht="9.75" customHeight="1" x14ac:dyDescent="0.2">
      <c r="A514" s="105"/>
      <c r="B514" s="110"/>
      <c r="C514" s="105"/>
      <c r="D514" s="106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</row>
    <row r="515" spans="1:27" ht="9.75" customHeight="1" x14ac:dyDescent="0.2">
      <c r="A515" s="105"/>
      <c r="B515" s="110"/>
      <c r="C515" s="105"/>
      <c r="D515" s="106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</row>
    <row r="516" spans="1:27" ht="9.75" customHeight="1" x14ac:dyDescent="0.2">
      <c r="A516" s="105"/>
      <c r="B516" s="110"/>
      <c r="C516" s="105"/>
      <c r="D516" s="106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</row>
    <row r="517" spans="1:27" ht="9.75" customHeight="1" x14ac:dyDescent="0.2">
      <c r="A517" s="105"/>
      <c r="B517" s="110"/>
      <c r="C517" s="105"/>
      <c r="D517" s="106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</row>
    <row r="518" spans="1:27" ht="9.75" customHeight="1" x14ac:dyDescent="0.2">
      <c r="A518" s="105"/>
      <c r="B518" s="110"/>
      <c r="C518" s="105"/>
      <c r="D518" s="106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</row>
    <row r="519" spans="1:27" ht="9.75" customHeight="1" x14ac:dyDescent="0.2">
      <c r="A519" s="105"/>
      <c r="B519" s="110"/>
      <c r="C519" s="105"/>
      <c r="D519" s="106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</row>
    <row r="520" spans="1:27" ht="9.75" customHeight="1" x14ac:dyDescent="0.2">
      <c r="A520" s="105"/>
      <c r="B520" s="110"/>
      <c r="C520" s="105"/>
      <c r="D520" s="106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</row>
    <row r="521" spans="1:27" ht="9.75" customHeight="1" x14ac:dyDescent="0.2">
      <c r="A521" s="105"/>
      <c r="B521" s="110"/>
      <c r="C521" s="105"/>
      <c r="D521" s="106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</row>
    <row r="522" spans="1:27" ht="9.75" customHeight="1" x14ac:dyDescent="0.2">
      <c r="A522" s="105"/>
      <c r="B522" s="110"/>
      <c r="C522" s="105"/>
      <c r="D522" s="106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</row>
    <row r="523" spans="1:27" ht="9.75" customHeight="1" x14ac:dyDescent="0.2">
      <c r="A523" s="105"/>
      <c r="B523" s="110"/>
      <c r="C523" s="105"/>
      <c r="D523" s="106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</row>
    <row r="524" spans="1:27" ht="9.75" customHeight="1" x14ac:dyDescent="0.2">
      <c r="A524" s="105"/>
      <c r="B524" s="110"/>
      <c r="C524" s="105"/>
      <c r="D524" s="106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</row>
    <row r="525" spans="1:27" ht="9.75" customHeight="1" x14ac:dyDescent="0.2">
      <c r="A525" s="105"/>
      <c r="B525" s="110"/>
      <c r="C525" s="105"/>
      <c r="D525" s="106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</row>
    <row r="526" spans="1:27" ht="9.75" customHeight="1" x14ac:dyDescent="0.2">
      <c r="A526" s="105"/>
      <c r="B526" s="110"/>
      <c r="C526" s="105"/>
      <c r="D526" s="106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</row>
    <row r="527" spans="1:27" ht="9.75" customHeight="1" x14ac:dyDescent="0.2">
      <c r="A527" s="105"/>
      <c r="B527" s="110"/>
      <c r="C527" s="105"/>
      <c r="D527" s="106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</row>
    <row r="528" spans="1:27" ht="9.75" customHeight="1" x14ac:dyDescent="0.2">
      <c r="A528" s="105"/>
      <c r="B528" s="110"/>
      <c r="C528" s="105"/>
      <c r="D528" s="106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</row>
    <row r="529" spans="1:27" ht="9.75" customHeight="1" x14ac:dyDescent="0.2">
      <c r="A529" s="105"/>
      <c r="B529" s="110"/>
      <c r="C529" s="105"/>
      <c r="D529" s="106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</row>
    <row r="530" spans="1:27" ht="9.75" customHeight="1" x14ac:dyDescent="0.2">
      <c r="A530" s="105"/>
      <c r="B530" s="110"/>
      <c r="C530" s="105"/>
      <c r="D530" s="106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</row>
    <row r="531" spans="1:27" ht="9.75" customHeight="1" x14ac:dyDescent="0.2">
      <c r="A531" s="105"/>
      <c r="B531" s="110"/>
      <c r="C531" s="105"/>
      <c r="D531" s="106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</row>
    <row r="532" spans="1:27" ht="9.75" customHeight="1" x14ac:dyDescent="0.2">
      <c r="A532" s="105"/>
      <c r="B532" s="110"/>
      <c r="C532" s="105"/>
      <c r="D532" s="106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</row>
    <row r="533" spans="1:27" ht="9.75" customHeight="1" x14ac:dyDescent="0.2">
      <c r="A533" s="105"/>
      <c r="B533" s="110"/>
      <c r="C533" s="105"/>
      <c r="D533" s="106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</row>
    <row r="534" spans="1:27" ht="9.75" customHeight="1" x14ac:dyDescent="0.2">
      <c r="A534" s="105"/>
      <c r="B534" s="110"/>
      <c r="C534" s="105"/>
      <c r="D534" s="106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</row>
    <row r="535" spans="1:27" ht="9.75" customHeight="1" x14ac:dyDescent="0.2">
      <c r="A535" s="105"/>
      <c r="B535" s="110"/>
      <c r="C535" s="105"/>
      <c r="D535" s="106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</row>
    <row r="536" spans="1:27" ht="9.75" customHeight="1" x14ac:dyDescent="0.2">
      <c r="A536" s="105"/>
      <c r="B536" s="110"/>
      <c r="C536" s="105"/>
      <c r="D536" s="106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</row>
    <row r="537" spans="1:27" ht="9.75" customHeight="1" x14ac:dyDescent="0.2">
      <c r="A537" s="105"/>
      <c r="B537" s="110"/>
      <c r="C537" s="105"/>
      <c r="D537" s="106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</row>
    <row r="538" spans="1:27" ht="9.75" customHeight="1" x14ac:dyDescent="0.2">
      <c r="A538" s="105"/>
      <c r="B538" s="110"/>
      <c r="C538" s="105"/>
      <c r="D538" s="106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</row>
    <row r="539" spans="1:27" ht="9.75" customHeight="1" x14ac:dyDescent="0.2">
      <c r="A539" s="105"/>
      <c r="B539" s="110"/>
      <c r="C539" s="105"/>
      <c r="D539" s="106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</row>
    <row r="540" spans="1:27" ht="9.75" customHeight="1" x14ac:dyDescent="0.2">
      <c r="A540" s="105"/>
      <c r="B540" s="110"/>
      <c r="C540" s="105"/>
      <c r="D540" s="106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</row>
    <row r="541" spans="1:27" ht="9.75" customHeight="1" x14ac:dyDescent="0.2">
      <c r="A541" s="105"/>
      <c r="B541" s="110"/>
      <c r="C541" s="105"/>
      <c r="D541" s="106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</row>
    <row r="542" spans="1:27" ht="9.75" customHeight="1" x14ac:dyDescent="0.2">
      <c r="A542" s="105"/>
      <c r="B542" s="110"/>
      <c r="C542" s="105"/>
      <c r="D542" s="106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</row>
    <row r="543" spans="1:27" ht="9.75" customHeight="1" x14ac:dyDescent="0.2">
      <c r="A543" s="105"/>
      <c r="B543" s="110"/>
      <c r="C543" s="105"/>
      <c r="D543" s="106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</row>
    <row r="544" spans="1:27" ht="9.75" customHeight="1" x14ac:dyDescent="0.2">
      <c r="A544" s="105"/>
      <c r="B544" s="110"/>
      <c r="C544" s="105"/>
      <c r="D544" s="106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</row>
    <row r="545" spans="1:27" ht="9.75" customHeight="1" x14ac:dyDescent="0.2">
      <c r="A545" s="105"/>
      <c r="B545" s="110"/>
      <c r="C545" s="105"/>
      <c r="D545" s="106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</row>
    <row r="546" spans="1:27" ht="9.75" customHeight="1" x14ac:dyDescent="0.2">
      <c r="A546" s="105"/>
      <c r="B546" s="110"/>
      <c r="C546" s="105"/>
      <c r="D546" s="106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</row>
    <row r="547" spans="1:27" ht="9.75" customHeight="1" x14ac:dyDescent="0.2">
      <c r="A547" s="105"/>
      <c r="B547" s="110"/>
      <c r="C547" s="105"/>
      <c r="D547" s="106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</row>
    <row r="548" spans="1:27" ht="9.75" customHeight="1" x14ac:dyDescent="0.2">
      <c r="A548" s="105"/>
      <c r="B548" s="110"/>
      <c r="C548" s="105"/>
      <c r="D548" s="106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</row>
    <row r="549" spans="1:27" ht="9.75" customHeight="1" x14ac:dyDescent="0.2">
      <c r="A549" s="105"/>
      <c r="B549" s="110"/>
      <c r="C549" s="105"/>
      <c r="D549" s="106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</row>
    <row r="550" spans="1:27" ht="9.75" customHeight="1" x14ac:dyDescent="0.2">
      <c r="A550" s="105"/>
      <c r="B550" s="110"/>
      <c r="C550" s="105"/>
      <c r="D550" s="106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</row>
    <row r="551" spans="1:27" ht="9.75" customHeight="1" x14ac:dyDescent="0.2">
      <c r="A551" s="105"/>
      <c r="B551" s="110"/>
      <c r="C551" s="105"/>
      <c r="D551" s="106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</row>
    <row r="552" spans="1:27" ht="9.75" customHeight="1" x14ac:dyDescent="0.2">
      <c r="A552" s="105"/>
      <c r="B552" s="110"/>
      <c r="C552" s="105"/>
      <c r="D552" s="106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</row>
    <row r="553" spans="1:27" ht="9.75" customHeight="1" x14ac:dyDescent="0.2">
      <c r="A553" s="105"/>
      <c r="B553" s="110"/>
      <c r="C553" s="105"/>
      <c r="D553" s="106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</row>
    <row r="554" spans="1:27" ht="9.75" customHeight="1" x14ac:dyDescent="0.2">
      <c r="A554" s="105"/>
      <c r="B554" s="110"/>
      <c r="C554" s="105"/>
      <c r="D554" s="106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</row>
    <row r="555" spans="1:27" ht="9.75" customHeight="1" x14ac:dyDescent="0.2">
      <c r="A555" s="105"/>
      <c r="B555" s="110"/>
      <c r="C555" s="105"/>
      <c r="D555" s="106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</row>
    <row r="556" spans="1:27" ht="9.75" customHeight="1" x14ac:dyDescent="0.2">
      <c r="A556" s="105"/>
      <c r="B556" s="110"/>
      <c r="C556" s="105"/>
      <c r="D556" s="106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</row>
    <row r="557" spans="1:27" ht="9.75" customHeight="1" x14ac:dyDescent="0.2">
      <c r="A557" s="105"/>
      <c r="B557" s="110"/>
      <c r="C557" s="105"/>
      <c r="D557" s="106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</row>
    <row r="558" spans="1:27" ht="9.75" customHeight="1" x14ac:dyDescent="0.2">
      <c r="A558" s="105"/>
      <c r="B558" s="110"/>
      <c r="C558" s="105"/>
      <c r="D558" s="106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</row>
    <row r="559" spans="1:27" ht="9.75" customHeight="1" x14ac:dyDescent="0.2">
      <c r="A559" s="105"/>
      <c r="B559" s="110"/>
      <c r="C559" s="105"/>
      <c r="D559" s="106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</row>
    <row r="560" spans="1:27" ht="9.75" customHeight="1" x14ac:dyDescent="0.2">
      <c r="A560" s="105"/>
      <c r="B560" s="110"/>
      <c r="C560" s="105"/>
      <c r="D560" s="106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</row>
    <row r="561" spans="1:27" ht="9.75" customHeight="1" x14ac:dyDescent="0.2">
      <c r="A561" s="105"/>
      <c r="B561" s="110"/>
      <c r="C561" s="105"/>
      <c r="D561" s="106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</row>
    <row r="562" spans="1:27" ht="9.75" customHeight="1" x14ac:dyDescent="0.2">
      <c r="A562" s="105"/>
      <c r="B562" s="110"/>
      <c r="C562" s="105"/>
      <c r="D562" s="106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</row>
    <row r="563" spans="1:27" ht="9.75" customHeight="1" x14ac:dyDescent="0.2">
      <c r="A563" s="105"/>
      <c r="B563" s="110"/>
      <c r="C563" s="105"/>
      <c r="D563" s="106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</row>
    <row r="564" spans="1:27" ht="9.75" customHeight="1" x14ac:dyDescent="0.2">
      <c r="A564" s="105"/>
      <c r="B564" s="110"/>
      <c r="C564" s="105"/>
      <c r="D564" s="106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</row>
    <row r="565" spans="1:27" ht="9.75" customHeight="1" x14ac:dyDescent="0.2">
      <c r="A565" s="105"/>
      <c r="B565" s="110"/>
      <c r="C565" s="105"/>
      <c r="D565" s="106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</row>
    <row r="566" spans="1:27" ht="9.75" customHeight="1" x14ac:dyDescent="0.2">
      <c r="A566" s="105"/>
      <c r="B566" s="110"/>
      <c r="C566" s="105"/>
      <c r="D566" s="106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</row>
    <row r="567" spans="1:27" ht="9.75" customHeight="1" x14ac:dyDescent="0.2">
      <c r="A567" s="105"/>
      <c r="B567" s="110"/>
      <c r="C567" s="105"/>
      <c r="D567" s="106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</row>
    <row r="568" spans="1:27" ht="9.75" customHeight="1" x14ac:dyDescent="0.2">
      <c r="A568" s="105"/>
      <c r="B568" s="110"/>
      <c r="C568" s="105"/>
      <c r="D568" s="106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</row>
    <row r="569" spans="1:27" ht="9.75" customHeight="1" x14ac:dyDescent="0.2">
      <c r="A569" s="105"/>
      <c r="B569" s="110"/>
      <c r="C569" s="105"/>
      <c r="D569" s="106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</row>
    <row r="570" spans="1:27" ht="9.75" customHeight="1" x14ac:dyDescent="0.2">
      <c r="A570" s="105"/>
      <c r="B570" s="110"/>
      <c r="C570" s="105"/>
      <c r="D570" s="106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</row>
    <row r="571" spans="1:27" ht="9.75" customHeight="1" x14ac:dyDescent="0.2">
      <c r="A571" s="105"/>
      <c r="B571" s="110"/>
      <c r="C571" s="105"/>
      <c r="D571" s="106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</row>
    <row r="572" spans="1:27" ht="9.75" customHeight="1" x14ac:dyDescent="0.2">
      <c r="A572" s="105"/>
      <c r="B572" s="110"/>
      <c r="C572" s="105"/>
      <c r="D572" s="106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</row>
    <row r="573" spans="1:27" ht="9.75" customHeight="1" x14ac:dyDescent="0.2">
      <c r="A573" s="105"/>
      <c r="B573" s="110"/>
      <c r="C573" s="105"/>
      <c r="D573" s="106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</row>
    <row r="574" spans="1:27" ht="9.75" customHeight="1" x14ac:dyDescent="0.2">
      <c r="A574" s="105"/>
      <c r="B574" s="110"/>
      <c r="C574" s="105"/>
      <c r="D574" s="106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</row>
    <row r="575" spans="1:27" ht="9.75" customHeight="1" x14ac:dyDescent="0.2">
      <c r="A575" s="105"/>
      <c r="B575" s="110"/>
      <c r="C575" s="105"/>
      <c r="D575" s="106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</row>
    <row r="576" spans="1:27" ht="9.75" customHeight="1" x14ac:dyDescent="0.2">
      <c r="A576" s="105"/>
      <c r="B576" s="110"/>
      <c r="C576" s="105"/>
      <c r="D576" s="106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</row>
    <row r="577" spans="1:27" ht="9.75" customHeight="1" x14ac:dyDescent="0.2">
      <c r="A577" s="105"/>
      <c r="B577" s="110"/>
      <c r="C577" s="105"/>
      <c r="D577" s="106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</row>
    <row r="578" spans="1:27" ht="9.75" customHeight="1" x14ac:dyDescent="0.2">
      <c r="A578" s="105"/>
      <c r="B578" s="110"/>
      <c r="C578" s="105"/>
      <c r="D578" s="106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</row>
    <row r="579" spans="1:27" ht="9.75" customHeight="1" x14ac:dyDescent="0.2">
      <c r="A579" s="105"/>
      <c r="B579" s="110"/>
      <c r="C579" s="105"/>
      <c r="D579" s="106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</row>
    <row r="580" spans="1:27" ht="9.75" customHeight="1" x14ac:dyDescent="0.2">
      <c r="A580" s="105"/>
      <c r="B580" s="110"/>
      <c r="C580" s="105"/>
      <c r="D580" s="106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</row>
    <row r="581" spans="1:27" ht="9.75" customHeight="1" x14ac:dyDescent="0.2">
      <c r="A581" s="105"/>
      <c r="B581" s="110"/>
      <c r="C581" s="105"/>
      <c r="D581" s="106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</row>
    <row r="582" spans="1:27" ht="9.75" customHeight="1" x14ac:dyDescent="0.2">
      <c r="A582" s="105"/>
      <c r="B582" s="110"/>
      <c r="C582" s="105"/>
      <c r="D582" s="106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</row>
    <row r="583" spans="1:27" ht="9.75" customHeight="1" x14ac:dyDescent="0.2">
      <c r="A583" s="105"/>
      <c r="B583" s="110"/>
      <c r="C583" s="105"/>
      <c r="D583" s="106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</row>
    <row r="584" spans="1:27" ht="9.75" customHeight="1" x14ac:dyDescent="0.2">
      <c r="A584" s="105"/>
      <c r="B584" s="110"/>
      <c r="C584" s="105"/>
      <c r="D584" s="106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</row>
    <row r="585" spans="1:27" ht="9.75" customHeight="1" x14ac:dyDescent="0.2">
      <c r="A585" s="105"/>
      <c r="B585" s="110"/>
      <c r="C585" s="105"/>
      <c r="D585" s="106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</row>
    <row r="586" spans="1:27" ht="9.75" customHeight="1" x14ac:dyDescent="0.2">
      <c r="A586" s="105"/>
      <c r="B586" s="110"/>
      <c r="C586" s="105"/>
      <c r="D586" s="106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</row>
    <row r="587" spans="1:27" ht="9.75" customHeight="1" x14ac:dyDescent="0.2">
      <c r="A587" s="105"/>
      <c r="B587" s="110"/>
      <c r="C587" s="105"/>
      <c r="D587" s="106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</row>
    <row r="588" spans="1:27" ht="9.75" customHeight="1" x14ac:dyDescent="0.2">
      <c r="A588" s="105"/>
      <c r="B588" s="110"/>
      <c r="C588" s="105"/>
      <c r="D588" s="106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</row>
    <row r="589" spans="1:27" ht="9.75" customHeight="1" x14ac:dyDescent="0.2">
      <c r="A589" s="105"/>
      <c r="B589" s="110"/>
      <c r="C589" s="105"/>
      <c r="D589" s="106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</row>
    <row r="590" spans="1:27" ht="9.75" customHeight="1" x14ac:dyDescent="0.2">
      <c r="A590" s="105"/>
      <c r="B590" s="110"/>
      <c r="C590" s="105"/>
      <c r="D590" s="106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</row>
    <row r="591" spans="1:27" ht="9.75" customHeight="1" x14ac:dyDescent="0.2">
      <c r="A591" s="105"/>
      <c r="B591" s="110"/>
      <c r="C591" s="105"/>
      <c r="D591" s="106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</row>
    <row r="592" spans="1:27" ht="9.75" customHeight="1" x14ac:dyDescent="0.2">
      <c r="A592" s="105"/>
      <c r="B592" s="110"/>
      <c r="C592" s="105"/>
      <c r="D592" s="106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</row>
    <row r="593" spans="1:27" ht="9.75" customHeight="1" x14ac:dyDescent="0.2">
      <c r="A593" s="105"/>
      <c r="B593" s="110"/>
      <c r="C593" s="105"/>
      <c r="D593" s="106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</row>
    <row r="594" spans="1:27" ht="9.75" customHeight="1" x14ac:dyDescent="0.2">
      <c r="A594" s="105"/>
      <c r="B594" s="110"/>
      <c r="C594" s="105"/>
      <c r="D594" s="106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</row>
    <row r="595" spans="1:27" ht="9.75" customHeight="1" x14ac:dyDescent="0.2">
      <c r="A595" s="105"/>
      <c r="B595" s="110"/>
      <c r="C595" s="105"/>
      <c r="D595" s="106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</row>
    <row r="596" spans="1:27" ht="9.75" customHeight="1" x14ac:dyDescent="0.2">
      <c r="A596" s="105"/>
      <c r="B596" s="110"/>
      <c r="C596" s="105"/>
      <c r="D596" s="106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</row>
    <row r="597" spans="1:27" ht="9.75" customHeight="1" x14ac:dyDescent="0.2">
      <c r="A597" s="105"/>
      <c r="B597" s="110"/>
      <c r="C597" s="105"/>
      <c r="D597" s="106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</row>
    <row r="598" spans="1:27" ht="9.75" customHeight="1" x14ac:dyDescent="0.2">
      <c r="A598" s="105"/>
      <c r="B598" s="110"/>
      <c r="C598" s="105"/>
      <c r="D598" s="106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</row>
    <row r="599" spans="1:27" ht="9.75" customHeight="1" x14ac:dyDescent="0.2">
      <c r="A599" s="105"/>
      <c r="B599" s="110"/>
      <c r="C599" s="105"/>
      <c r="D599" s="106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</row>
    <row r="600" spans="1:27" ht="9.75" customHeight="1" x14ac:dyDescent="0.2">
      <c r="A600" s="105"/>
      <c r="B600" s="110"/>
      <c r="C600" s="105"/>
      <c r="D600" s="106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</row>
    <row r="601" spans="1:27" ht="9.75" customHeight="1" x14ac:dyDescent="0.2">
      <c r="A601" s="105"/>
      <c r="B601" s="110"/>
      <c r="C601" s="105"/>
      <c r="D601" s="106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</row>
    <row r="602" spans="1:27" ht="9.75" customHeight="1" x14ac:dyDescent="0.2">
      <c r="A602" s="105"/>
      <c r="B602" s="110"/>
      <c r="C602" s="105"/>
      <c r="D602" s="106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</row>
    <row r="603" spans="1:27" ht="9.75" customHeight="1" x14ac:dyDescent="0.2">
      <c r="A603" s="105"/>
      <c r="B603" s="110"/>
      <c r="C603" s="105"/>
      <c r="D603" s="106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</row>
    <row r="604" spans="1:27" ht="9.75" customHeight="1" x14ac:dyDescent="0.2">
      <c r="A604" s="105"/>
      <c r="B604" s="110"/>
      <c r="C604" s="105"/>
      <c r="D604" s="106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</row>
    <row r="605" spans="1:27" ht="9.75" customHeight="1" x14ac:dyDescent="0.2">
      <c r="A605" s="105"/>
      <c r="B605" s="110"/>
      <c r="C605" s="105"/>
      <c r="D605" s="106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</row>
    <row r="606" spans="1:27" ht="9.75" customHeight="1" x14ac:dyDescent="0.2">
      <c r="A606" s="105"/>
      <c r="B606" s="110"/>
      <c r="C606" s="105"/>
      <c r="D606" s="106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</row>
    <row r="607" spans="1:27" ht="9.75" customHeight="1" x14ac:dyDescent="0.2">
      <c r="A607" s="105"/>
      <c r="B607" s="110"/>
      <c r="C607" s="105"/>
      <c r="D607" s="106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</row>
    <row r="608" spans="1:27" ht="9.75" customHeight="1" x14ac:dyDescent="0.2">
      <c r="A608" s="105"/>
      <c r="B608" s="110"/>
      <c r="C608" s="105"/>
      <c r="D608" s="106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</row>
    <row r="609" spans="1:27" ht="9.75" customHeight="1" x14ac:dyDescent="0.2">
      <c r="A609" s="105"/>
      <c r="B609" s="110"/>
      <c r="C609" s="105"/>
      <c r="D609" s="106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</row>
    <row r="610" spans="1:27" ht="9.75" customHeight="1" x14ac:dyDescent="0.2">
      <c r="A610" s="105"/>
      <c r="B610" s="110"/>
      <c r="C610" s="105"/>
      <c r="D610" s="106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</row>
    <row r="611" spans="1:27" ht="9.75" customHeight="1" x14ac:dyDescent="0.2">
      <c r="A611" s="105"/>
      <c r="B611" s="110"/>
      <c r="C611" s="105"/>
      <c r="D611" s="106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</row>
    <row r="612" spans="1:27" ht="9.75" customHeight="1" x14ac:dyDescent="0.2">
      <c r="A612" s="105"/>
      <c r="B612" s="110"/>
      <c r="C612" s="105"/>
      <c r="D612" s="106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</row>
    <row r="613" spans="1:27" ht="9.75" customHeight="1" x14ac:dyDescent="0.2">
      <c r="A613" s="105"/>
      <c r="B613" s="110"/>
      <c r="C613" s="105"/>
      <c r="D613" s="106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</row>
    <row r="614" spans="1:27" ht="9.75" customHeight="1" x14ac:dyDescent="0.2">
      <c r="A614" s="105"/>
      <c r="B614" s="110"/>
      <c r="C614" s="105"/>
      <c r="D614" s="106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</row>
    <row r="615" spans="1:27" ht="9.75" customHeight="1" x14ac:dyDescent="0.2">
      <c r="A615" s="105"/>
      <c r="B615" s="110"/>
      <c r="C615" s="105"/>
      <c r="D615" s="106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</row>
    <row r="616" spans="1:27" ht="9.75" customHeight="1" x14ac:dyDescent="0.2">
      <c r="A616" s="105"/>
      <c r="B616" s="110"/>
      <c r="C616" s="105"/>
      <c r="D616" s="106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</row>
    <row r="617" spans="1:27" ht="9.75" customHeight="1" x14ac:dyDescent="0.2">
      <c r="A617" s="105"/>
      <c r="B617" s="110"/>
      <c r="C617" s="105"/>
      <c r="D617" s="106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</row>
    <row r="618" spans="1:27" ht="9.75" customHeight="1" x14ac:dyDescent="0.2">
      <c r="A618" s="105"/>
      <c r="B618" s="110"/>
      <c r="C618" s="105"/>
      <c r="D618" s="106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</row>
    <row r="619" spans="1:27" ht="9.75" customHeight="1" x14ac:dyDescent="0.2">
      <c r="A619" s="105"/>
      <c r="B619" s="110"/>
      <c r="C619" s="105"/>
      <c r="D619" s="106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</row>
    <row r="620" spans="1:27" ht="9.75" customHeight="1" x14ac:dyDescent="0.2">
      <c r="A620" s="105"/>
      <c r="B620" s="110"/>
      <c r="C620" s="105"/>
      <c r="D620" s="106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</row>
    <row r="621" spans="1:27" ht="9.75" customHeight="1" x14ac:dyDescent="0.2">
      <c r="A621" s="105"/>
      <c r="B621" s="110"/>
      <c r="C621" s="105"/>
      <c r="D621" s="106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</row>
    <row r="622" spans="1:27" ht="9.75" customHeight="1" x14ac:dyDescent="0.2">
      <c r="A622" s="105"/>
      <c r="B622" s="110"/>
      <c r="C622" s="105"/>
      <c r="D622" s="106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</row>
    <row r="623" spans="1:27" ht="9.75" customHeight="1" x14ac:dyDescent="0.2">
      <c r="A623" s="105"/>
      <c r="B623" s="110"/>
      <c r="C623" s="105"/>
      <c r="D623" s="106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</row>
    <row r="624" spans="1:27" ht="9.75" customHeight="1" x14ac:dyDescent="0.2">
      <c r="A624" s="105"/>
      <c r="B624" s="110"/>
      <c r="C624" s="105"/>
      <c r="D624" s="106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</row>
    <row r="625" spans="1:27" ht="9.75" customHeight="1" x14ac:dyDescent="0.2">
      <c r="A625" s="105"/>
      <c r="B625" s="110"/>
      <c r="C625" s="105"/>
      <c r="D625" s="106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</row>
    <row r="626" spans="1:27" ht="9.75" customHeight="1" x14ac:dyDescent="0.2">
      <c r="A626" s="105"/>
      <c r="B626" s="110"/>
      <c r="C626" s="105"/>
      <c r="D626" s="106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</row>
    <row r="627" spans="1:27" ht="9.75" customHeight="1" x14ac:dyDescent="0.2">
      <c r="A627" s="105"/>
      <c r="B627" s="110"/>
      <c r="C627" s="105"/>
      <c r="D627" s="106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</row>
    <row r="628" spans="1:27" ht="9.75" customHeight="1" x14ac:dyDescent="0.2">
      <c r="A628" s="105"/>
      <c r="B628" s="110"/>
      <c r="C628" s="105"/>
      <c r="D628" s="106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</row>
    <row r="629" spans="1:27" ht="9.75" customHeight="1" x14ac:dyDescent="0.2">
      <c r="A629" s="105"/>
      <c r="B629" s="110"/>
      <c r="C629" s="105"/>
      <c r="D629" s="106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</row>
    <row r="630" spans="1:27" ht="9.75" customHeight="1" x14ac:dyDescent="0.2">
      <c r="A630" s="105"/>
      <c r="B630" s="110"/>
      <c r="C630" s="105"/>
      <c r="D630" s="106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</row>
    <row r="631" spans="1:27" ht="9.75" customHeight="1" x14ac:dyDescent="0.2">
      <c r="A631" s="105"/>
      <c r="B631" s="110"/>
      <c r="C631" s="105"/>
      <c r="D631" s="106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</row>
    <row r="632" spans="1:27" ht="9.75" customHeight="1" x14ac:dyDescent="0.2">
      <c r="A632" s="105"/>
      <c r="B632" s="110"/>
      <c r="C632" s="105"/>
      <c r="D632" s="106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</row>
    <row r="633" spans="1:27" ht="9.75" customHeight="1" x14ac:dyDescent="0.2">
      <c r="A633" s="105"/>
      <c r="B633" s="110"/>
      <c r="C633" s="105"/>
      <c r="D633" s="106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</row>
    <row r="634" spans="1:27" ht="9.75" customHeight="1" x14ac:dyDescent="0.2">
      <c r="A634" s="105"/>
      <c r="B634" s="110"/>
      <c r="C634" s="105"/>
      <c r="D634" s="106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</row>
    <row r="635" spans="1:27" ht="9.75" customHeight="1" x14ac:dyDescent="0.2">
      <c r="A635" s="105"/>
      <c r="B635" s="110"/>
      <c r="C635" s="105"/>
      <c r="D635" s="106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</row>
    <row r="636" spans="1:27" ht="9.75" customHeight="1" x14ac:dyDescent="0.2">
      <c r="A636" s="105"/>
      <c r="B636" s="110"/>
      <c r="C636" s="105"/>
      <c r="D636" s="106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</row>
    <row r="637" spans="1:27" ht="9.75" customHeight="1" x14ac:dyDescent="0.2">
      <c r="A637" s="105"/>
      <c r="B637" s="110"/>
      <c r="C637" s="105"/>
      <c r="D637" s="106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</row>
    <row r="638" spans="1:27" ht="9.75" customHeight="1" x14ac:dyDescent="0.2">
      <c r="A638" s="105"/>
      <c r="B638" s="110"/>
      <c r="C638" s="105"/>
      <c r="D638" s="106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</row>
    <row r="639" spans="1:27" ht="9.75" customHeight="1" x14ac:dyDescent="0.2">
      <c r="A639" s="105"/>
      <c r="B639" s="110"/>
      <c r="C639" s="105"/>
      <c r="D639" s="106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</row>
    <row r="640" spans="1:27" ht="9.75" customHeight="1" x14ac:dyDescent="0.2">
      <c r="A640" s="105"/>
      <c r="B640" s="110"/>
      <c r="C640" s="105"/>
      <c r="D640" s="106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</row>
    <row r="641" spans="1:27" ht="9.75" customHeight="1" x14ac:dyDescent="0.2">
      <c r="A641" s="105"/>
      <c r="B641" s="110"/>
      <c r="C641" s="105"/>
      <c r="D641" s="106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</row>
    <row r="642" spans="1:27" ht="9.75" customHeight="1" x14ac:dyDescent="0.2">
      <c r="A642" s="105"/>
      <c r="B642" s="110"/>
      <c r="C642" s="105"/>
      <c r="D642" s="106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</row>
    <row r="643" spans="1:27" ht="9.75" customHeight="1" x14ac:dyDescent="0.2">
      <c r="A643" s="105"/>
      <c r="B643" s="110"/>
      <c r="C643" s="105"/>
      <c r="D643" s="106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</row>
    <row r="644" spans="1:27" ht="9.75" customHeight="1" x14ac:dyDescent="0.2">
      <c r="A644" s="105"/>
      <c r="B644" s="110"/>
      <c r="C644" s="105"/>
      <c r="D644" s="106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</row>
    <row r="645" spans="1:27" ht="9.75" customHeight="1" x14ac:dyDescent="0.2">
      <c r="A645" s="105"/>
      <c r="B645" s="110"/>
      <c r="C645" s="105"/>
      <c r="D645" s="106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</row>
    <row r="646" spans="1:27" ht="9.75" customHeight="1" x14ac:dyDescent="0.2">
      <c r="A646" s="105"/>
      <c r="B646" s="110"/>
      <c r="C646" s="105"/>
      <c r="D646" s="106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</row>
    <row r="647" spans="1:27" ht="9.75" customHeight="1" x14ac:dyDescent="0.2">
      <c r="A647" s="105"/>
      <c r="B647" s="110"/>
      <c r="C647" s="105"/>
      <c r="D647" s="106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</row>
    <row r="648" spans="1:27" ht="9.75" customHeight="1" x14ac:dyDescent="0.2">
      <c r="A648" s="105"/>
      <c r="B648" s="110"/>
      <c r="C648" s="105"/>
      <c r="D648" s="106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</row>
    <row r="649" spans="1:27" ht="9.75" customHeight="1" x14ac:dyDescent="0.2">
      <c r="A649" s="105"/>
      <c r="B649" s="110"/>
      <c r="C649" s="105"/>
      <c r="D649" s="106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</row>
    <row r="650" spans="1:27" ht="9.75" customHeight="1" x14ac:dyDescent="0.2">
      <c r="A650" s="105"/>
      <c r="B650" s="110"/>
      <c r="C650" s="105"/>
      <c r="D650" s="106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</row>
    <row r="651" spans="1:27" ht="9.75" customHeight="1" x14ac:dyDescent="0.2">
      <c r="A651" s="105"/>
      <c r="B651" s="110"/>
      <c r="C651" s="105"/>
      <c r="D651" s="106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</row>
    <row r="652" spans="1:27" ht="9.75" customHeight="1" x14ac:dyDescent="0.2">
      <c r="A652" s="105"/>
      <c r="B652" s="110"/>
      <c r="C652" s="105"/>
      <c r="D652" s="106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</row>
    <row r="653" spans="1:27" ht="9.75" customHeight="1" x14ac:dyDescent="0.2">
      <c r="A653" s="105"/>
      <c r="B653" s="110"/>
      <c r="C653" s="105"/>
      <c r="D653" s="106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</row>
    <row r="654" spans="1:27" ht="9.75" customHeight="1" x14ac:dyDescent="0.2">
      <c r="A654" s="105"/>
      <c r="B654" s="110"/>
      <c r="C654" s="105"/>
      <c r="D654" s="106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</row>
    <row r="655" spans="1:27" ht="9.75" customHeight="1" x14ac:dyDescent="0.2">
      <c r="A655" s="105"/>
      <c r="B655" s="110"/>
      <c r="C655" s="105"/>
      <c r="D655" s="106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</row>
    <row r="656" spans="1:27" ht="9.75" customHeight="1" x14ac:dyDescent="0.2">
      <c r="A656" s="105"/>
      <c r="B656" s="110"/>
      <c r="C656" s="105"/>
      <c r="D656" s="106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</row>
    <row r="657" spans="1:27" ht="9.75" customHeight="1" x14ac:dyDescent="0.2">
      <c r="A657" s="105"/>
      <c r="B657" s="110"/>
      <c r="C657" s="105"/>
      <c r="D657" s="106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</row>
    <row r="658" spans="1:27" ht="9.75" customHeight="1" x14ac:dyDescent="0.2">
      <c r="A658" s="105"/>
      <c r="B658" s="110"/>
      <c r="C658" s="105"/>
      <c r="D658" s="106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</row>
    <row r="659" spans="1:27" ht="9.75" customHeight="1" x14ac:dyDescent="0.2">
      <c r="A659" s="105"/>
      <c r="B659" s="110"/>
      <c r="C659" s="105"/>
      <c r="D659" s="106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</row>
    <row r="660" spans="1:27" ht="9.75" customHeight="1" x14ac:dyDescent="0.2">
      <c r="A660" s="105"/>
      <c r="B660" s="110"/>
      <c r="C660" s="105"/>
      <c r="D660" s="106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</row>
    <row r="661" spans="1:27" ht="9.75" customHeight="1" x14ac:dyDescent="0.2">
      <c r="A661" s="105"/>
      <c r="B661" s="110"/>
      <c r="C661" s="105"/>
      <c r="D661" s="106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</row>
    <row r="662" spans="1:27" ht="9.75" customHeight="1" x14ac:dyDescent="0.2">
      <c r="A662" s="105"/>
      <c r="B662" s="110"/>
      <c r="C662" s="105"/>
      <c r="D662" s="106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</row>
    <row r="663" spans="1:27" ht="9.75" customHeight="1" x14ac:dyDescent="0.2">
      <c r="A663" s="105"/>
      <c r="B663" s="110"/>
      <c r="C663" s="105"/>
      <c r="D663" s="106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</row>
    <row r="664" spans="1:27" ht="9.75" customHeight="1" x14ac:dyDescent="0.2">
      <c r="A664" s="105"/>
      <c r="B664" s="110"/>
      <c r="C664" s="105"/>
      <c r="D664" s="106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</row>
    <row r="665" spans="1:27" ht="9.75" customHeight="1" x14ac:dyDescent="0.2">
      <c r="A665" s="105"/>
      <c r="B665" s="110"/>
      <c r="C665" s="105"/>
      <c r="D665" s="106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</row>
    <row r="666" spans="1:27" ht="9.75" customHeight="1" x14ac:dyDescent="0.2">
      <c r="A666" s="105"/>
      <c r="B666" s="110"/>
      <c r="C666" s="105"/>
      <c r="D666" s="106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</row>
    <row r="667" spans="1:27" ht="9.75" customHeight="1" x14ac:dyDescent="0.2">
      <c r="A667" s="105"/>
      <c r="B667" s="110"/>
      <c r="C667" s="105"/>
      <c r="D667" s="106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</row>
    <row r="668" spans="1:27" ht="9.75" customHeight="1" x14ac:dyDescent="0.2">
      <c r="A668" s="105"/>
      <c r="B668" s="110"/>
      <c r="C668" s="105"/>
      <c r="D668" s="106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</row>
    <row r="669" spans="1:27" ht="9.75" customHeight="1" x14ac:dyDescent="0.2">
      <c r="A669" s="105"/>
      <c r="B669" s="110"/>
      <c r="C669" s="105"/>
      <c r="D669" s="106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</row>
    <row r="670" spans="1:27" ht="9.75" customHeight="1" x14ac:dyDescent="0.2">
      <c r="A670" s="105"/>
      <c r="B670" s="110"/>
      <c r="C670" s="105"/>
      <c r="D670" s="106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</row>
    <row r="671" spans="1:27" ht="9.75" customHeight="1" x14ac:dyDescent="0.2">
      <c r="A671" s="105"/>
      <c r="B671" s="110"/>
      <c r="C671" s="105"/>
      <c r="D671" s="106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</row>
    <row r="672" spans="1:27" ht="9.75" customHeight="1" x14ac:dyDescent="0.2">
      <c r="A672" s="105"/>
      <c r="B672" s="110"/>
      <c r="C672" s="105"/>
      <c r="D672" s="106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</row>
    <row r="673" spans="1:27" ht="9.75" customHeight="1" x14ac:dyDescent="0.2">
      <c r="A673" s="105"/>
      <c r="B673" s="110"/>
      <c r="C673" s="105"/>
      <c r="D673" s="106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</row>
    <row r="674" spans="1:27" ht="9.75" customHeight="1" x14ac:dyDescent="0.2">
      <c r="A674" s="105"/>
      <c r="B674" s="110"/>
      <c r="C674" s="105"/>
      <c r="D674" s="106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</row>
    <row r="675" spans="1:27" ht="9.75" customHeight="1" x14ac:dyDescent="0.2">
      <c r="A675" s="105"/>
      <c r="B675" s="110"/>
      <c r="C675" s="105"/>
      <c r="D675" s="106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</row>
    <row r="676" spans="1:27" ht="9.75" customHeight="1" x14ac:dyDescent="0.2">
      <c r="A676" s="105"/>
      <c r="B676" s="110"/>
      <c r="C676" s="105"/>
      <c r="D676" s="106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</row>
    <row r="677" spans="1:27" ht="9.75" customHeight="1" x14ac:dyDescent="0.2">
      <c r="A677" s="105"/>
      <c r="B677" s="110"/>
      <c r="C677" s="105"/>
      <c r="D677" s="106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</row>
    <row r="678" spans="1:27" ht="9.75" customHeight="1" x14ac:dyDescent="0.2">
      <c r="A678" s="105"/>
      <c r="B678" s="110"/>
      <c r="C678" s="105"/>
      <c r="D678" s="106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</row>
    <row r="679" spans="1:27" ht="9.75" customHeight="1" x14ac:dyDescent="0.2">
      <c r="A679" s="105"/>
      <c r="B679" s="110"/>
      <c r="C679" s="105"/>
      <c r="D679" s="106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</row>
    <row r="680" spans="1:27" ht="9.75" customHeight="1" x14ac:dyDescent="0.2">
      <c r="A680" s="105"/>
      <c r="B680" s="110"/>
      <c r="C680" s="105"/>
      <c r="D680" s="106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</row>
    <row r="681" spans="1:27" ht="9.75" customHeight="1" x14ac:dyDescent="0.2">
      <c r="A681" s="105"/>
      <c r="B681" s="110"/>
      <c r="C681" s="105"/>
      <c r="D681" s="106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</row>
    <row r="682" spans="1:27" ht="9.75" customHeight="1" x14ac:dyDescent="0.2">
      <c r="A682" s="105"/>
      <c r="B682" s="110"/>
      <c r="C682" s="105"/>
      <c r="D682" s="106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</row>
    <row r="683" spans="1:27" ht="9.75" customHeight="1" x14ac:dyDescent="0.2">
      <c r="A683" s="105"/>
      <c r="B683" s="110"/>
      <c r="C683" s="105"/>
      <c r="D683" s="106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</row>
    <row r="684" spans="1:27" ht="9.75" customHeight="1" x14ac:dyDescent="0.2">
      <c r="A684" s="105"/>
      <c r="B684" s="110"/>
      <c r="C684" s="105"/>
      <c r="D684" s="106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</row>
    <row r="685" spans="1:27" ht="9.75" customHeight="1" x14ac:dyDescent="0.2">
      <c r="A685" s="105"/>
      <c r="B685" s="110"/>
      <c r="C685" s="105"/>
      <c r="D685" s="106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</row>
    <row r="686" spans="1:27" ht="9.75" customHeight="1" x14ac:dyDescent="0.2">
      <c r="A686" s="105"/>
      <c r="B686" s="110"/>
      <c r="C686" s="105"/>
      <c r="D686" s="106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</row>
    <row r="687" spans="1:27" ht="9.75" customHeight="1" x14ac:dyDescent="0.2">
      <c r="A687" s="105"/>
      <c r="B687" s="110"/>
      <c r="C687" s="105"/>
      <c r="D687" s="106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</row>
    <row r="688" spans="1:27" ht="9.75" customHeight="1" x14ac:dyDescent="0.2">
      <c r="A688" s="105"/>
      <c r="B688" s="110"/>
      <c r="C688" s="105"/>
      <c r="D688" s="106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</row>
    <row r="689" spans="1:27" ht="9.75" customHeight="1" x14ac:dyDescent="0.2">
      <c r="A689" s="105"/>
      <c r="B689" s="110"/>
      <c r="C689" s="105"/>
      <c r="D689" s="106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</row>
    <row r="690" spans="1:27" ht="9.75" customHeight="1" x14ac:dyDescent="0.2">
      <c r="A690" s="105"/>
      <c r="B690" s="110"/>
      <c r="C690" s="105"/>
      <c r="D690" s="106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</row>
    <row r="691" spans="1:27" ht="9.75" customHeight="1" x14ac:dyDescent="0.2">
      <c r="A691" s="105"/>
      <c r="B691" s="110"/>
      <c r="C691" s="105"/>
      <c r="D691" s="106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</row>
    <row r="692" spans="1:27" ht="9.75" customHeight="1" x14ac:dyDescent="0.2">
      <c r="A692" s="105"/>
      <c r="B692" s="110"/>
      <c r="C692" s="105"/>
      <c r="D692" s="106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</row>
    <row r="693" spans="1:27" ht="9.75" customHeight="1" x14ac:dyDescent="0.2">
      <c r="A693" s="105"/>
      <c r="B693" s="110"/>
      <c r="C693" s="105"/>
      <c r="D693" s="106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</row>
    <row r="694" spans="1:27" ht="9.75" customHeight="1" x14ac:dyDescent="0.2">
      <c r="A694" s="105"/>
      <c r="B694" s="110"/>
      <c r="C694" s="105"/>
      <c r="D694" s="106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</row>
    <row r="695" spans="1:27" ht="9.75" customHeight="1" x14ac:dyDescent="0.2">
      <c r="A695" s="105"/>
      <c r="B695" s="110"/>
      <c r="C695" s="105"/>
      <c r="D695" s="106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</row>
    <row r="696" spans="1:27" ht="9.75" customHeight="1" x14ac:dyDescent="0.2">
      <c r="A696" s="105"/>
      <c r="B696" s="110"/>
      <c r="C696" s="105"/>
      <c r="D696" s="106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</row>
    <row r="697" spans="1:27" ht="9.75" customHeight="1" x14ac:dyDescent="0.2">
      <c r="A697" s="105"/>
      <c r="B697" s="110"/>
      <c r="C697" s="105"/>
      <c r="D697" s="106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</row>
    <row r="698" spans="1:27" ht="9.75" customHeight="1" x14ac:dyDescent="0.2">
      <c r="A698" s="105"/>
      <c r="B698" s="110"/>
      <c r="C698" s="105"/>
      <c r="D698" s="106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</row>
    <row r="699" spans="1:27" ht="9.75" customHeight="1" x14ac:dyDescent="0.2">
      <c r="A699" s="105"/>
      <c r="B699" s="110"/>
      <c r="C699" s="105"/>
      <c r="D699" s="106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</row>
    <row r="700" spans="1:27" ht="9.75" customHeight="1" x14ac:dyDescent="0.2">
      <c r="A700" s="105"/>
      <c r="B700" s="110"/>
      <c r="C700" s="105"/>
      <c r="D700" s="106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</row>
    <row r="701" spans="1:27" ht="9.75" customHeight="1" x14ac:dyDescent="0.2">
      <c r="A701" s="105"/>
      <c r="B701" s="110"/>
      <c r="C701" s="105"/>
      <c r="D701" s="106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</row>
    <row r="702" spans="1:27" ht="9.75" customHeight="1" x14ac:dyDescent="0.2">
      <c r="A702" s="105"/>
      <c r="B702" s="110"/>
      <c r="C702" s="105"/>
      <c r="D702" s="106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</row>
    <row r="703" spans="1:27" ht="9.75" customHeight="1" x14ac:dyDescent="0.2">
      <c r="A703" s="105"/>
      <c r="B703" s="110"/>
      <c r="C703" s="105"/>
      <c r="D703" s="106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</row>
    <row r="704" spans="1:27" ht="9.75" customHeight="1" x14ac:dyDescent="0.2">
      <c r="A704" s="105"/>
      <c r="B704" s="110"/>
      <c r="C704" s="105"/>
      <c r="D704" s="106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</row>
    <row r="705" spans="1:27" ht="9.75" customHeight="1" x14ac:dyDescent="0.2">
      <c r="A705" s="105"/>
      <c r="B705" s="110"/>
      <c r="C705" s="105"/>
      <c r="D705" s="106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</row>
    <row r="706" spans="1:27" ht="9.75" customHeight="1" x14ac:dyDescent="0.2">
      <c r="A706" s="105"/>
      <c r="B706" s="110"/>
      <c r="C706" s="105"/>
      <c r="D706" s="106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</row>
    <row r="707" spans="1:27" ht="9.75" customHeight="1" x14ac:dyDescent="0.2">
      <c r="A707" s="105"/>
      <c r="B707" s="110"/>
      <c r="C707" s="105"/>
      <c r="D707" s="106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</row>
    <row r="708" spans="1:27" ht="9.75" customHeight="1" x14ac:dyDescent="0.2">
      <c r="A708" s="105"/>
      <c r="B708" s="110"/>
      <c r="C708" s="105"/>
      <c r="D708" s="106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</row>
    <row r="709" spans="1:27" ht="9.75" customHeight="1" x14ac:dyDescent="0.2">
      <c r="A709" s="105"/>
      <c r="B709" s="110"/>
      <c r="C709" s="105"/>
      <c r="D709" s="106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</row>
    <row r="710" spans="1:27" ht="9.75" customHeight="1" x14ac:dyDescent="0.2">
      <c r="A710" s="105"/>
      <c r="B710" s="110"/>
      <c r="C710" s="105"/>
      <c r="D710" s="106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</row>
    <row r="711" spans="1:27" ht="9.75" customHeight="1" x14ac:dyDescent="0.2">
      <c r="A711" s="105"/>
      <c r="B711" s="110"/>
      <c r="C711" s="105"/>
      <c r="D711" s="106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</row>
    <row r="712" spans="1:27" ht="9.75" customHeight="1" x14ac:dyDescent="0.2">
      <c r="A712" s="105"/>
      <c r="B712" s="110"/>
      <c r="C712" s="105"/>
      <c r="D712" s="106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</row>
    <row r="713" spans="1:27" ht="9.75" customHeight="1" x14ac:dyDescent="0.2">
      <c r="A713" s="105"/>
      <c r="B713" s="110"/>
      <c r="C713" s="105"/>
      <c r="D713" s="106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</row>
    <row r="714" spans="1:27" ht="9.75" customHeight="1" x14ac:dyDescent="0.2">
      <c r="A714" s="105"/>
      <c r="B714" s="110"/>
      <c r="C714" s="105"/>
      <c r="D714" s="106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</row>
    <row r="715" spans="1:27" ht="9.75" customHeight="1" x14ac:dyDescent="0.2">
      <c r="A715" s="105"/>
      <c r="B715" s="110"/>
      <c r="C715" s="105"/>
      <c r="D715" s="106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</row>
    <row r="716" spans="1:27" ht="9.75" customHeight="1" x14ac:dyDescent="0.2">
      <c r="A716" s="105"/>
      <c r="B716" s="110"/>
      <c r="C716" s="105"/>
      <c r="D716" s="106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</row>
    <row r="717" spans="1:27" ht="9.75" customHeight="1" x14ac:dyDescent="0.2">
      <c r="A717" s="105"/>
      <c r="B717" s="110"/>
      <c r="C717" s="105"/>
      <c r="D717" s="106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</row>
    <row r="718" spans="1:27" ht="9.75" customHeight="1" x14ac:dyDescent="0.2">
      <c r="A718" s="105"/>
      <c r="B718" s="110"/>
      <c r="C718" s="105"/>
      <c r="D718" s="106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</row>
    <row r="719" spans="1:27" ht="9.75" customHeight="1" x14ac:dyDescent="0.2">
      <c r="A719" s="105"/>
      <c r="B719" s="110"/>
      <c r="C719" s="105"/>
      <c r="D719" s="106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</row>
    <row r="720" spans="1:27" ht="9.75" customHeight="1" x14ac:dyDescent="0.2">
      <c r="A720" s="105"/>
      <c r="B720" s="110"/>
      <c r="C720" s="105"/>
      <c r="D720" s="106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</row>
    <row r="721" spans="1:27" ht="9.75" customHeight="1" x14ac:dyDescent="0.2">
      <c r="A721" s="105"/>
      <c r="B721" s="110"/>
      <c r="C721" s="105"/>
      <c r="D721" s="106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</row>
    <row r="722" spans="1:27" ht="9.75" customHeight="1" x14ac:dyDescent="0.2">
      <c r="A722" s="105"/>
      <c r="B722" s="110"/>
      <c r="C722" s="105"/>
      <c r="D722" s="106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</row>
    <row r="723" spans="1:27" ht="9.75" customHeight="1" x14ac:dyDescent="0.2">
      <c r="A723" s="105"/>
      <c r="B723" s="110"/>
      <c r="C723" s="105"/>
      <c r="D723" s="106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</row>
    <row r="724" spans="1:27" ht="9.75" customHeight="1" x14ac:dyDescent="0.2">
      <c r="A724" s="105"/>
      <c r="B724" s="110"/>
      <c r="C724" s="105"/>
      <c r="D724" s="106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</row>
    <row r="725" spans="1:27" ht="9.75" customHeight="1" x14ac:dyDescent="0.2">
      <c r="A725" s="105"/>
      <c r="B725" s="110"/>
      <c r="C725" s="105"/>
      <c r="D725" s="106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</row>
    <row r="726" spans="1:27" ht="9.75" customHeight="1" x14ac:dyDescent="0.2">
      <c r="A726" s="105"/>
      <c r="B726" s="110"/>
      <c r="C726" s="105"/>
      <c r="D726" s="106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</row>
    <row r="727" spans="1:27" ht="9.75" customHeight="1" x14ac:dyDescent="0.2">
      <c r="A727" s="105"/>
      <c r="B727" s="110"/>
      <c r="C727" s="105"/>
      <c r="D727" s="106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</row>
    <row r="728" spans="1:27" ht="9.75" customHeight="1" x14ac:dyDescent="0.2">
      <c r="A728" s="105"/>
      <c r="B728" s="110"/>
      <c r="C728" s="105"/>
      <c r="D728" s="106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</row>
    <row r="729" spans="1:27" ht="9.75" customHeight="1" x14ac:dyDescent="0.2">
      <c r="A729" s="105"/>
      <c r="B729" s="110"/>
      <c r="C729" s="105"/>
      <c r="D729" s="106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</row>
    <row r="730" spans="1:27" ht="9.75" customHeight="1" x14ac:dyDescent="0.2">
      <c r="A730" s="105"/>
      <c r="B730" s="110"/>
      <c r="C730" s="105"/>
      <c r="D730" s="106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</row>
    <row r="731" spans="1:27" ht="9.75" customHeight="1" x14ac:dyDescent="0.2">
      <c r="A731" s="105"/>
      <c r="B731" s="110"/>
      <c r="C731" s="105"/>
      <c r="D731" s="106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</row>
    <row r="732" spans="1:27" ht="9.75" customHeight="1" x14ac:dyDescent="0.2">
      <c r="A732" s="105"/>
      <c r="B732" s="110"/>
      <c r="C732" s="105"/>
      <c r="D732" s="106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</row>
    <row r="733" spans="1:27" ht="9.75" customHeight="1" x14ac:dyDescent="0.2">
      <c r="A733" s="105"/>
      <c r="B733" s="110"/>
      <c r="C733" s="105"/>
      <c r="D733" s="106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</row>
    <row r="734" spans="1:27" ht="9.75" customHeight="1" x14ac:dyDescent="0.2">
      <c r="A734" s="105"/>
      <c r="B734" s="110"/>
      <c r="C734" s="105"/>
      <c r="D734" s="106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</row>
    <row r="735" spans="1:27" ht="9.75" customHeight="1" x14ac:dyDescent="0.2">
      <c r="A735" s="105"/>
      <c r="B735" s="110"/>
      <c r="C735" s="105"/>
      <c r="D735" s="106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</row>
    <row r="736" spans="1:27" ht="9.75" customHeight="1" x14ac:dyDescent="0.2">
      <c r="A736" s="105"/>
      <c r="B736" s="110"/>
      <c r="C736" s="105"/>
      <c r="D736" s="106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</row>
    <row r="737" spans="1:27" ht="9.75" customHeight="1" x14ac:dyDescent="0.2">
      <c r="A737" s="105"/>
      <c r="B737" s="110"/>
      <c r="C737" s="105"/>
      <c r="D737" s="106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</row>
    <row r="738" spans="1:27" ht="9.75" customHeight="1" x14ac:dyDescent="0.2">
      <c r="A738" s="105"/>
      <c r="B738" s="110"/>
      <c r="C738" s="105"/>
      <c r="D738" s="106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</row>
    <row r="739" spans="1:27" ht="9.75" customHeight="1" x14ac:dyDescent="0.2">
      <c r="A739" s="105"/>
      <c r="B739" s="110"/>
      <c r="C739" s="105"/>
      <c r="D739" s="106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</row>
    <row r="740" spans="1:27" ht="9.75" customHeight="1" x14ac:dyDescent="0.2">
      <c r="A740" s="105"/>
      <c r="B740" s="110"/>
      <c r="C740" s="105"/>
      <c r="D740" s="106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</row>
    <row r="741" spans="1:27" ht="9.75" customHeight="1" x14ac:dyDescent="0.2">
      <c r="A741" s="105"/>
      <c r="B741" s="110"/>
      <c r="C741" s="105"/>
      <c r="D741" s="106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</row>
    <row r="742" spans="1:27" ht="9.75" customHeight="1" x14ac:dyDescent="0.2">
      <c r="A742" s="105"/>
      <c r="B742" s="110"/>
      <c r="C742" s="105"/>
      <c r="D742" s="106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</row>
    <row r="743" spans="1:27" ht="9.75" customHeight="1" x14ac:dyDescent="0.2">
      <c r="A743" s="105"/>
      <c r="B743" s="110"/>
      <c r="C743" s="105"/>
      <c r="D743" s="106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</row>
    <row r="744" spans="1:27" ht="9.75" customHeight="1" x14ac:dyDescent="0.2">
      <c r="A744" s="105"/>
      <c r="B744" s="110"/>
      <c r="C744" s="105"/>
      <c r="D744" s="106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</row>
    <row r="745" spans="1:27" ht="9.75" customHeight="1" x14ac:dyDescent="0.2">
      <c r="A745" s="105"/>
      <c r="B745" s="110"/>
      <c r="C745" s="105"/>
      <c r="D745" s="106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</row>
    <row r="746" spans="1:27" ht="9.75" customHeight="1" x14ac:dyDescent="0.2">
      <c r="A746" s="105"/>
      <c r="B746" s="110"/>
      <c r="C746" s="105"/>
      <c r="D746" s="106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</row>
    <row r="747" spans="1:27" ht="9.75" customHeight="1" x14ac:dyDescent="0.2">
      <c r="A747" s="105"/>
      <c r="B747" s="110"/>
      <c r="C747" s="105"/>
      <c r="D747" s="106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</row>
    <row r="748" spans="1:27" ht="9.75" customHeight="1" x14ac:dyDescent="0.2">
      <c r="A748" s="105"/>
      <c r="B748" s="110"/>
      <c r="C748" s="105"/>
      <c r="D748" s="106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</row>
    <row r="749" spans="1:27" ht="9.75" customHeight="1" x14ac:dyDescent="0.2">
      <c r="A749" s="105"/>
      <c r="B749" s="110"/>
      <c r="C749" s="105"/>
      <c r="D749" s="106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</row>
    <row r="750" spans="1:27" ht="9.75" customHeight="1" x14ac:dyDescent="0.2">
      <c r="A750" s="105"/>
      <c r="B750" s="110"/>
      <c r="C750" s="105"/>
      <c r="D750" s="106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</row>
    <row r="751" spans="1:27" ht="9.75" customHeight="1" x14ac:dyDescent="0.2">
      <c r="A751" s="105"/>
      <c r="B751" s="110"/>
      <c r="C751" s="105"/>
      <c r="D751" s="106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</row>
    <row r="752" spans="1:27" ht="9.75" customHeight="1" x14ac:dyDescent="0.2">
      <c r="A752" s="105"/>
      <c r="B752" s="110"/>
      <c r="C752" s="105"/>
      <c r="D752" s="106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</row>
    <row r="753" spans="1:27" ht="9.75" customHeight="1" x14ac:dyDescent="0.2">
      <c r="A753" s="105"/>
      <c r="B753" s="110"/>
      <c r="C753" s="105"/>
      <c r="D753" s="106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</row>
    <row r="754" spans="1:27" ht="9.75" customHeight="1" x14ac:dyDescent="0.2">
      <c r="A754" s="105"/>
      <c r="B754" s="110"/>
      <c r="C754" s="105"/>
      <c r="D754" s="106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</row>
    <row r="755" spans="1:27" ht="9.75" customHeight="1" x14ac:dyDescent="0.2">
      <c r="A755" s="105"/>
      <c r="B755" s="110"/>
      <c r="C755" s="105"/>
      <c r="D755" s="106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</row>
    <row r="756" spans="1:27" ht="9.75" customHeight="1" x14ac:dyDescent="0.2">
      <c r="A756" s="105"/>
      <c r="B756" s="110"/>
      <c r="C756" s="105"/>
      <c r="D756" s="106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</row>
    <row r="757" spans="1:27" ht="9.75" customHeight="1" x14ac:dyDescent="0.2">
      <c r="A757" s="105"/>
      <c r="B757" s="110"/>
      <c r="C757" s="105"/>
      <c r="D757" s="106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</row>
    <row r="758" spans="1:27" ht="9.75" customHeight="1" x14ac:dyDescent="0.2">
      <c r="A758" s="105"/>
      <c r="B758" s="110"/>
      <c r="C758" s="105"/>
      <c r="D758" s="106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</row>
    <row r="759" spans="1:27" ht="9.75" customHeight="1" x14ac:dyDescent="0.2">
      <c r="A759" s="105"/>
      <c r="B759" s="110"/>
      <c r="C759" s="105"/>
      <c r="D759" s="106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</row>
    <row r="760" spans="1:27" ht="9.75" customHeight="1" x14ac:dyDescent="0.2">
      <c r="A760" s="105"/>
      <c r="B760" s="110"/>
      <c r="C760" s="105"/>
      <c r="D760" s="106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</row>
    <row r="761" spans="1:27" ht="9.75" customHeight="1" x14ac:dyDescent="0.2">
      <c r="A761" s="105"/>
      <c r="B761" s="110"/>
      <c r="C761" s="105"/>
      <c r="D761" s="106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</row>
    <row r="762" spans="1:27" ht="9.75" customHeight="1" x14ac:dyDescent="0.2">
      <c r="A762" s="105"/>
      <c r="B762" s="110"/>
      <c r="C762" s="105"/>
      <c r="D762" s="106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</row>
    <row r="763" spans="1:27" ht="9.75" customHeight="1" x14ac:dyDescent="0.2">
      <c r="A763" s="105"/>
      <c r="B763" s="110"/>
      <c r="C763" s="105"/>
      <c r="D763" s="106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</row>
    <row r="764" spans="1:27" ht="9.75" customHeight="1" x14ac:dyDescent="0.2">
      <c r="A764" s="105"/>
      <c r="B764" s="110"/>
      <c r="C764" s="105"/>
      <c r="D764" s="106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</row>
    <row r="765" spans="1:27" ht="9.75" customHeight="1" x14ac:dyDescent="0.2">
      <c r="A765" s="105"/>
      <c r="B765" s="110"/>
      <c r="C765" s="105"/>
      <c r="D765" s="106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</row>
    <row r="766" spans="1:27" ht="9.75" customHeight="1" x14ac:dyDescent="0.2">
      <c r="A766" s="105"/>
      <c r="B766" s="110"/>
      <c r="C766" s="105"/>
      <c r="D766" s="106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</row>
    <row r="767" spans="1:27" ht="9.75" customHeight="1" x14ac:dyDescent="0.2">
      <c r="A767" s="105"/>
      <c r="B767" s="110"/>
      <c r="C767" s="105"/>
      <c r="D767" s="106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</row>
    <row r="768" spans="1:27" ht="9.75" customHeight="1" x14ac:dyDescent="0.2">
      <c r="A768" s="105"/>
      <c r="B768" s="110"/>
      <c r="C768" s="105"/>
      <c r="D768" s="106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</row>
    <row r="769" spans="1:27" ht="9.75" customHeight="1" x14ac:dyDescent="0.2">
      <c r="A769" s="105"/>
      <c r="B769" s="110"/>
      <c r="C769" s="105"/>
      <c r="D769" s="106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</row>
    <row r="770" spans="1:27" ht="9.75" customHeight="1" x14ac:dyDescent="0.2">
      <c r="A770" s="105"/>
      <c r="B770" s="110"/>
      <c r="C770" s="105"/>
      <c r="D770" s="106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</row>
    <row r="771" spans="1:27" ht="9.75" customHeight="1" x14ac:dyDescent="0.2">
      <c r="A771" s="105"/>
      <c r="B771" s="110"/>
      <c r="C771" s="105"/>
      <c r="D771" s="106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</row>
    <row r="772" spans="1:27" ht="9.75" customHeight="1" x14ac:dyDescent="0.2">
      <c r="A772" s="105"/>
      <c r="B772" s="110"/>
      <c r="C772" s="105"/>
      <c r="D772" s="106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</row>
    <row r="773" spans="1:27" ht="9.75" customHeight="1" x14ac:dyDescent="0.2">
      <c r="A773" s="105"/>
      <c r="B773" s="110"/>
      <c r="C773" s="105"/>
      <c r="D773" s="106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</row>
    <row r="774" spans="1:27" ht="9.75" customHeight="1" x14ac:dyDescent="0.2">
      <c r="A774" s="105"/>
      <c r="B774" s="110"/>
      <c r="C774" s="105"/>
      <c r="D774" s="106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</row>
    <row r="775" spans="1:27" ht="9.75" customHeight="1" x14ac:dyDescent="0.2">
      <c r="A775" s="105"/>
      <c r="B775" s="110"/>
      <c r="C775" s="105"/>
      <c r="D775" s="106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</row>
    <row r="776" spans="1:27" ht="9.75" customHeight="1" x14ac:dyDescent="0.2">
      <c r="A776" s="105"/>
      <c r="B776" s="110"/>
      <c r="C776" s="105"/>
      <c r="D776" s="106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</row>
    <row r="777" spans="1:27" ht="9.75" customHeight="1" x14ac:dyDescent="0.2">
      <c r="A777" s="105"/>
      <c r="B777" s="110"/>
      <c r="C777" s="105"/>
      <c r="D777" s="106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</row>
    <row r="778" spans="1:27" ht="9.75" customHeight="1" x14ac:dyDescent="0.2">
      <c r="A778" s="105"/>
      <c r="B778" s="110"/>
      <c r="C778" s="105"/>
      <c r="D778" s="106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</row>
    <row r="779" spans="1:27" ht="9.75" customHeight="1" x14ac:dyDescent="0.2">
      <c r="A779" s="105"/>
      <c r="B779" s="110"/>
      <c r="C779" s="105"/>
      <c r="D779" s="106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</row>
    <row r="780" spans="1:27" ht="9.75" customHeight="1" x14ac:dyDescent="0.2">
      <c r="A780" s="105"/>
      <c r="B780" s="110"/>
      <c r="C780" s="105"/>
      <c r="D780" s="106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</row>
    <row r="781" spans="1:27" ht="9.75" customHeight="1" x14ac:dyDescent="0.2">
      <c r="A781" s="105"/>
      <c r="B781" s="110"/>
      <c r="C781" s="105"/>
      <c r="D781" s="106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</row>
    <row r="782" spans="1:27" ht="9.75" customHeight="1" x14ac:dyDescent="0.2">
      <c r="A782" s="105"/>
      <c r="B782" s="110"/>
      <c r="C782" s="105"/>
      <c r="D782" s="106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</row>
    <row r="783" spans="1:27" ht="9.75" customHeight="1" x14ac:dyDescent="0.2">
      <c r="A783" s="105"/>
      <c r="B783" s="110"/>
      <c r="C783" s="105"/>
      <c r="D783" s="106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</row>
    <row r="784" spans="1:27" ht="9.75" customHeight="1" x14ac:dyDescent="0.2">
      <c r="A784" s="105"/>
      <c r="B784" s="110"/>
      <c r="C784" s="105"/>
      <c r="D784" s="106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</row>
    <row r="785" spans="1:27" ht="9.75" customHeight="1" x14ac:dyDescent="0.2">
      <c r="A785" s="105"/>
      <c r="B785" s="110"/>
      <c r="C785" s="105"/>
      <c r="D785" s="106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</row>
    <row r="786" spans="1:27" ht="9.75" customHeight="1" x14ac:dyDescent="0.2">
      <c r="A786" s="105"/>
      <c r="B786" s="110"/>
      <c r="C786" s="105"/>
      <c r="D786" s="106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</row>
    <row r="787" spans="1:27" ht="9.75" customHeight="1" x14ac:dyDescent="0.2">
      <c r="A787" s="105"/>
      <c r="B787" s="110"/>
      <c r="C787" s="105"/>
      <c r="D787" s="106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</row>
    <row r="788" spans="1:27" ht="9.75" customHeight="1" x14ac:dyDescent="0.2">
      <c r="A788" s="105"/>
      <c r="B788" s="110"/>
      <c r="C788" s="105"/>
      <c r="D788" s="106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</row>
    <row r="789" spans="1:27" ht="9.75" customHeight="1" x14ac:dyDescent="0.2">
      <c r="A789" s="105"/>
      <c r="B789" s="110"/>
      <c r="C789" s="105"/>
      <c r="D789" s="106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</row>
    <row r="790" spans="1:27" ht="9.75" customHeight="1" x14ac:dyDescent="0.2">
      <c r="A790" s="105"/>
      <c r="B790" s="110"/>
      <c r="C790" s="105"/>
      <c r="D790" s="106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</row>
    <row r="791" spans="1:27" ht="9.75" customHeight="1" x14ac:dyDescent="0.2">
      <c r="A791" s="105"/>
      <c r="B791" s="110"/>
      <c r="C791" s="105"/>
      <c r="D791" s="106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</row>
    <row r="792" spans="1:27" ht="9.75" customHeight="1" x14ac:dyDescent="0.2">
      <c r="A792" s="105"/>
      <c r="B792" s="110"/>
      <c r="C792" s="105"/>
      <c r="D792" s="106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</row>
    <row r="793" spans="1:27" ht="9.75" customHeight="1" x14ac:dyDescent="0.2">
      <c r="A793" s="105"/>
      <c r="B793" s="110"/>
      <c r="C793" s="105"/>
      <c r="D793" s="106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</row>
    <row r="794" spans="1:27" ht="9.75" customHeight="1" x14ac:dyDescent="0.2">
      <c r="A794" s="105"/>
      <c r="B794" s="110"/>
      <c r="C794" s="105"/>
      <c r="D794" s="106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</row>
    <row r="795" spans="1:27" ht="9.75" customHeight="1" x14ac:dyDescent="0.2">
      <c r="A795" s="105"/>
      <c r="B795" s="110"/>
      <c r="C795" s="105"/>
      <c r="D795" s="106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</row>
    <row r="796" spans="1:27" ht="9.75" customHeight="1" x14ac:dyDescent="0.2">
      <c r="A796" s="105"/>
      <c r="B796" s="110"/>
      <c r="C796" s="105"/>
      <c r="D796" s="106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</row>
    <row r="797" spans="1:27" ht="9.75" customHeight="1" x14ac:dyDescent="0.2">
      <c r="A797" s="105"/>
      <c r="B797" s="110"/>
      <c r="C797" s="105"/>
      <c r="D797" s="106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</row>
    <row r="798" spans="1:27" ht="9.75" customHeight="1" x14ac:dyDescent="0.2">
      <c r="A798" s="105"/>
      <c r="B798" s="110"/>
      <c r="C798" s="105"/>
      <c r="D798" s="106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</row>
    <row r="799" spans="1:27" ht="9.75" customHeight="1" x14ac:dyDescent="0.2">
      <c r="A799" s="105"/>
      <c r="B799" s="110"/>
      <c r="C799" s="105"/>
      <c r="D799" s="106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</row>
    <row r="800" spans="1:27" ht="9.75" customHeight="1" x14ac:dyDescent="0.2">
      <c r="A800" s="105"/>
      <c r="B800" s="110"/>
      <c r="C800" s="105"/>
      <c r="D800" s="106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</row>
    <row r="801" spans="1:27" ht="9.75" customHeight="1" x14ac:dyDescent="0.2">
      <c r="A801" s="105"/>
      <c r="B801" s="110"/>
      <c r="C801" s="105"/>
      <c r="D801" s="106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</row>
    <row r="802" spans="1:27" ht="9.75" customHeight="1" x14ac:dyDescent="0.2">
      <c r="A802" s="105"/>
      <c r="B802" s="110"/>
      <c r="C802" s="105"/>
      <c r="D802" s="106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</row>
    <row r="803" spans="1:27" ht="9.75" customHeight="1" x14ac:dyDescent="0.2">
      <c r="A803" s="105"/>
      <c r="B803" s="110"/>
      <c r="C803" s="105"/>
      <c r="D803" s="106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</row>
    <row r="804" spans="1:27" ht="9.75" customHeight="1" x14ac:dyDescent="0.2">
      <c r="A804" s="105"/>
      <c r="B804" s="110"/>
      <c r="C804" s="105"/>
      <c r="D804" s="106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</row>
    <row r="805" spans="1:27" ht="9.75" customHeight="1" x14ac:dyDescent="0.2">
      <c r="A805" s="105"/>
      <c r="B805" s="110"/>
      <c r="C805" s="105"/>
      <c r="D805" s="106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</row>
    <row r="806" spans="1:27" ht="9.75" customHeight="1" x14ac:dyDescent="0.2">
      <c r="A806" s="105"/>
      <c r="B806" s="110"/>
      <c r="C806" s="105"/>
      <c r="D806" s="106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</row>
    <row r="807" spans="1:27" ht="9.75" customHeight="1" x14ac:dyDescent="0.2">
      <c r="A807" s="105"/>
      <c r="B807" s="110"/>
      <c r="C807" s="105"/>
      <c r="D807" s="106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</row>
    <row r="808" spans="1:27" ht="9.75" customHeight="1" x14ac:dyDescent="0.2">
      <c r="A808" s="105"/>
      <c r="B808" s="110"/>
      <c r="C808" s="105"/>
      <c r="D808" s="106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</row>
    <row r="809" spans="1:27" ht="9.75" customHeight="1" x14ac:dyDescent="0.2">
      <c r="A809" s="105"/>
      <c r="B809" s="110"/>
      <c r="C809" s="105"/>
      <c r="D809" s="106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</row>
    <row r="810" spans="1:27" ht="9.75" customHeight="1" x14ac:dyDescent="0.2">
      <c r="A810" s="105"/>
      <c r="B810" s="110"/>
      <c r="C810" s="105"/>
      <c r="D810" s="106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</row>
    <row r="811" spans="1:27" ht="9.75" customHeight="1" x14ac:dyDescent="0.2">
      <c r="A811" s="105"/>
      <c r="B811" s="110"/>
      <c r="C811" s="105"/>
      <c r="D811" s="106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</row>
    <row r="812" spans="1:27" ht="9.75" customHeight="1" x14ac:dyDescent="0.2">
      <c r="A812" s="105"/>
      <c r="B812" s="110"/>
      <c r="C812" s="105"/>
      <c r="D812" s="106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</row>
    <row r="813" spans="1:27" ht="9.75" customHeight="1" x14ac:dyDescent="0.2">
      <c r="A813" s="105"/>
      <c r="B813" s="110"/>
      <c r="C813" s="105"/>
      <c r="D813" s="106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</row>
    <row r="814" spans="1:27" ht="9.75" customHeight="1" x14ac:dyDescent="0.2">
      <c r="A814" s="105"/>
      <c r="B814" s="110"/>
      <c r="C814" s="105"/>
      <c r="D814" s="106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</row>
    <row r="815" spans="1:27" ht="9.75" customHeight="1" x14ac:dyDescent="0.2">
      <c r="A815" s="105"/>
      <c r="B815" s="110"/>
      <c r="C815" s="105"/>
      <c r="D815" s="106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</row>
    <row r="816" spans="1:27" ht="9.75" customHeight="1" x14ac:dyDescent="0.2">
      <c r="A816" s="105"/>
      <c r="B816" s="110"/>
      <c r="C816" s="105"/>
      <c r="D816" s="106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</row>
    <row r="817" spans="1:27" ht="9.75" customHeight="1" x14ac:dyDescent="0.2">
      <c r="A817" s="105"/>
      <c r="B817" s="110"/>
      <c r="C817" s="105"/>
      <c r="D817" s="106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</row>
    <row r="818" spans="1:27" ht="9.75" customHeight="1" x14ac:dyDescent="0.2">
      <c r="A818" s="105"/>
      <c r="B818" s="110"/>
      <c r="C818" s="105"/>
      <c r="D818" s="106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</row>
    <row r="819" spans="1:27" ht="9.75" customHeight="1" x14ac:dyDescent="0.2">
      <c r="A819" s="105"/>
      <c r="B819" s="110"/>
      <c r="C819" s="105"/>
      <c r="D819" s="106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</row>
    <row r="820" spans="1:27" ht="9.75" customHeight="1" x14ac:dyDescent="0.2">
      <c r="A820" s="105"/>
      <c r="B820" s="110"/>
      <c r="C820" s="105"/>
      <c r="D820" s="106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</row>
    <row r="821" spans="1:27" ht="9.75" customHeight="1" x14ac:dyDescent="0.2">
      <c r="A821" s="105"/>
      <c r="B821" s="110"/>
      <c r="C821" s="105"/>
      <c r="D821" s="106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</row>
    <row r="822" spans="1:27" ht="9.75" customHeight="1" x14ac:dyDescent="0.2">
      <c r="A822" s="105"/>
      <c r="B822" s="110"/>
      <c r="C822" s="105"/>
      <c r="D822" s="106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</row>
    <row r="823" spans="1:27" ht="9.75" customHeight="1" x14ac:dyDescent="0.2">
      <c r="A823" s="105"/>
      <c r="B823" s="110"/>
      <c r="C823" s="105"/>
      <c r="D823" s="106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</row>
    <row r="824" spans="1:27" ht="9.75" customHeight="1" x14ac:dyDescent="0.2">
      <c r="A824" s="105"/>
      <c r="B824" s="110"/>
      <c r="C824" s="105"/>
      <c r="D824" s="106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</row>
    <row r="825" spans="1:27" ht="9.75" customHeight="1" x14ac:dyDescent="0.2">
      <c r="A825" s="105"/>
      <c r="B825" s="110"/>
      <c r="C825" s="105"/>
      <c r="D825" s="106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</row>
    <row r="826" spans="1:27" ht="9.75" customHeight="1" x14ac:dyDescent="0.2">
      <c r="A826" s="105"/>
      <c r="B826" s="110"/>
      <c r="C826" s="105"/>
      <c r="D826" s="106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</row>
    <row r="827" spans="1:27" ht="9.75" customHeight="1" x14ac:dyDescent="0.2">
      <c r="A827" s="105"/>
      <c r="B827" s="110"/>
      <c r="C827" s="105"/>
      <c r="D827" s="106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</row>
    <row r="828" spans="1:27" ht="9.75" customHeight="1" x14ac:dyDescent="0.2">
      <c r="A828" s="105"/>
      <c r="B828" s="110"/>
      <c r="C828" s="105"/>
      <c r="D828" s="106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</row>
    <row r="829" spans="1:27" ht="9.75" customHeight="1" x14ac:dyDescent="0.2">
      <c r="A829" s="105"/>
      <c r="B829" s="110"/>
      <c r="C829" s="105"/>
      <c r="D829" s="106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</row>
    <row r="830" spans="1:27" ht="9.75" customHeight="1" x14ac:dyDescent="0.2">
      <c r="A830" s="105"/>
      <c r="B830" s="110"/>
      <c r="C830" s="105"/>
      <c r="D830" s="106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</row>
    <row r="831" spans="1:27" ht="9.75" customHeight="1" x14ac:dyDescent="0.2">
      <c r="A831" s="105"/>
      <c r="B831" s="110"/>
      <c r="C831" s="105"/>
      <c r="D831" s="106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</row>
    <row r="832" spans="1:27" ht="9.75" customHeight="1" x14ac:dyDescent="0.2">
      <c r="A832" s="105"/>
      <c r="B832" s="110"/>
      <c r="C832" s="105"/>
      <c r="D832" s="106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</row>
    <row r="833" spans="1:27" ht="9.75" customHeight="1" x14ac:dyDescent="0.2">
      <c r="A833" s="105"/>
      <c r="B833" s="110"/>
      <c r="C833" s="105"/>
      <c r="D833" s="106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</row>
    <row r="834" spans="1:27" ht="9.75" customHeight="1" x14ac:dyDescent="0.2">
      <c r="A834" s="105"/>
      <c r="B834" s="110"/>
      <c r="C834" s="105"/>
      <c r="D834" s="106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</row>
    <row r="835" spans="1:27" ht="9.75" customHeight="1" x14ac:dyDescent="0.2">
      <c r="A835" s="105"/>
      <c r="B835" s="110"/>
      <c r="C835" s="105"/>
      <c r="D835" s="106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</row>
    <row r="836" spans="1:27" ht="9.75" customHeight="1" x14ac:dyDescent="0.2">
      <c r="A836" s="105"/>
      <c r="B836" s="110"/>
      <c r="C836" s="105"/>
      <c r="D836" s="106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</row>
    <row r="837" spans="1:27" ht="9.75" customHeight="1" x14ac:dyDescent="0.2">
      <c r="A837" s="105"/>
      <c r="B837" s="110"/>
      <c r="C837" s="105"/>
      <c r="D837" s="106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</row>
    <row r="838" spans="1:27" ht="9.75" customHeight="1" x14ac:dyDescent="0.2">
      <c r="A838" s="105"/>
      <c r="B838" s="110"/>
      <c r="C838" s="105"/>
      <c r="D838" s="106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</row>
    <row r="839" spans="1:27" ht="9.75" customHeight="1" x14ac:dyDescent="0.2">
      <c r="A839" s="105"/>
      <c r="B839" s="110"/>
      <c r="C839" s="105"/>
      <c r="D839" s="106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</row>
    <row r="840" spans="1:27" ht="9.75" customHeight="1" x14ac:dyDescent="0.2">
      <c r="A840" s="105"/>
      <c r="B840" s="110"/>
      <c r="C840" s="105"/>
      <c r="D840" s="106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</row>
    <row r="841" spans="1:27" ht="9.75" customHeight="1" x14ac:dyDescent="0.2">
      <c r="A841" s="105"/>
      <c r="B841" s="110"/>
      <c r="C841" s="105"/>
      <c r="D841" s="106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</row>
    <row r="842" spans="1:27" ht="9.75" customHeight="1" x14ac:dyDescent="0.2">
      <c r="A842" s="105"/>
      <c r="B842" s="110"/>
      <c r="C842" s="105"/>
      <c r="D842" s="106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</row>
    <row r="843" spans="1:27" ht="9.75" customHeight="1" x14ac:dyDescent="0.2">
      <c r="A843" s="105"/>
      <c r="B843" s="110"/>
      <c r="C843" s="105"/>
      <c r="D843" s="106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</row>
    <row r="844" spans="1:27" ht="9.75" customHeight="1" x14ac:dyDescent="0.2">
      <c r="A844" s="105"/>
      <c r="B844" s="110"/>
      <c r="C844" s="105"/>
      <c r="D844" s="106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</row>
    <row r="845" spans="1:27" ht="9.75" customHeight="1" x14ac:dyDescent="0.2">
      <c r="A845" s="105"/>
      <c r="B845" s="110"/>
      <c r="C845" s="105"/>
      <c r="D845" s="106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</row>
    <row r="846" spans="1:27" ht="9.75" customHeight="1" x14ac:dyDescent="0.2">
      <c r="A846" s="105"/>
      <c r="B846" s="110"/>
      <c r="C846" s="105"/>
      <c r="D846" s="106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</row>
    <row r="847" spans="1:27" ht="9.75" customHeight="1" x14ac:dyDescent="0.2">
      <c r="A847" s="105"/>
      <c r="B847" s="110"/>
      <c r="C847" s="105"/>
      <c r="D847" s="106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</row>
    <row r="848" spans="1:27" ht="9.75" customHeight="1" x14ac:dyDescent="0.2">
      <c r="A848" s="105"/>
      <c r="B848" s="110"/>
      <c r="C848" s="105"/>
      <c r="D848" s="106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</row>
    <row r="849" spans="1:27" ht="9.75" customHeight="1" x14ac:dyDescent="0.2">
      <c r="A849" s="105"/>
      <c r="B849" s="110"/>
      <c r="C849" s="105"/>
      <c r="D849" s="106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</row>
    <row r="850" spans="1:27" ht="9.75" customHeight="1" x14ac:dyDescent="0.2">
      <c r="A850" s="105"/>
      <c r="B850" s="110"/>
      <c r="C850" s="105"/>
      <c r="D850" s="106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</row>
    <row r="851" spans="1:27" ht="9.75" customHeight="1" x14ac:dyDescent="0.2">
      <c r="A851" s="105"/>
      <c r="B851" s="110"/>
      <c r="C851" s="105"/>
      <c r="D851" s="106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</row>
    <row r="852" spans="1:27" ht="9.75" customHeight="1" x14ac:dyDescent="0.2">
      <c r="A852" s="105"/>
      <c r="B852" s="110"/>
      <c r="C852" s="105"/>
      <c r="D852" s="106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</row>
    <row r="853" spans="1:27" ht="9.75" customHeight="1" x14ac:dyDescent="0.2">
      <c r="A853" s="105"/>
      <c r="B853" s="110"/>
      <c r="C853" s="105"/>
      <c r="D853" s="106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</row>
    <row r="854" spans="1:27" ht="9.75" customHeight="1" x14ac:dyDescent="0.2">
      <c r="A854" s="105"/>
      <c r="B854" s="110"/>
      <c r="C854" s="105"/>
      <c r="D854" s="106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</row>
    <row r="855" spans="1:27" ht="9.75" customHeight="1" x14ac:dyDescent="0.2">
      <c r="A855" s="105"/>
      <c r="B855" s="110"/>
      <c r="C855" s="105"/>
      <c r="D855" s="106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</row>
    <row r="856" spans="1:27" ht="9.75" customHeight="1" x14ac:dyDescent="0.2">
      <c r="A856" s="105"/>
      <c r="B856" s="110"/>
      <c r="C856" s="105"/>
      <c r="D856" s="106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</row>
    <row r="857" spans="1:27" ht="9.75" customHeight="1" x14ac:dyDescent="0.2">
      <c r="A857" s="105"/>
      <c r="B857" s="110"/>
      <c r="C857" s="105"/>
      <c r="D857" s="106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</row>
    <row r="858" spans="1:27" ht="9.75" customHeight="1" x14ac:dyDescent="0.2">
      <c r="A858" s="105"/>
      <c r="B858" s="110"/>
      <c r="C858" s="105"/>
      <c r="D858" s="106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</row>
    <row r="859" spans="1:27" ht="9.75" customHeight="1" x14ac:dyDescent="0.2">
      <c r="A859" s="105"/>
      <c r="B859" s="110"/>
      <c r="C859" s="105"/>
      <c r="D859" s="106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</row>
    <row r="860" spans="1:27" ht="9.75" customHeight="1" x14ac:dyDescent="0.2">
      <c r="A860" s="105"/>
      <c r="B860" s="110"/>
      <c r="C860" s="105"/>
      <c r="D860" s="106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</row>
    <row r="861" spans="1:27" ht="9.75" customHeight="1" x14ac:dyDescent="0.2">
      <c r="A861" s="105"/>
      <c r="B861" s="110"/>
      <c r="C861" s="105"/>
      <c r="D861" s="106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</row>
    <row r="862" spans="1:27" ht="9.75" customHeight="1" x14ac:dyDescent="0.2">
      <c r="A862" s="105"/>
      <c r="B862" s="110"/>
      <c r="C862" s="105"/>
      <c r="D862" s="106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</row>
    <row r="863" spans="1:27" ht="9.75" customHeight="1" x14ac:dyDescent="0.2">
      <c r="A863" s="105"/>
      <c r="B863" s="110"/>
      <c r="C863" s="105"/>
      <c r="D863" s="106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</row>
    <row r="864" spans="1:27" ht="9.75" customHeight="1" x14ac:dyDescent="0.2">
      <c r="A864" s="105"/>
      <c r="B864" s="110"/>
      <c r="C864" s="105"/>
      <c r="D864" s="106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</row>
    <row r="865" spans="1:27" ht="9.75" customHeight="1" x14ac:dyDescent="0.2">
      <c r="A865" s="105"/>
      <c r="B865" s="110"/>
      <c r="C865" s="105"/>
      <c r="D865" s="106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</row>
    <row r="866" spans="1:27" ht="9.75" customHeight="1" x14ac:dyDescent="0.2">
      <c r="A866" s="105"/>
      <c r="B866" s="110"/>
      <c r="C866" s="105"/>
      <c r="D866" s="106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</row>
    <row r="867" spans="1:27" ht="9.75" customHeight="1" x14ac:dyDescent="0.2">
      <c r="A867" s="105"/>
      <c r="B867" s="110"/>
      <c r="C867" s="105"/>
      <c r="D867" s="106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</row>
    <row r="868" spans="1:27" ht="9.75" customHeight="1" x14ac:dyDescent="0.2">
      <c r="A868" s="105"/>
      <c r="B868" s="110"/>
      <c r="C868" s="105"/>
      <c r="D868" s="106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</row>
    <row r="869" spans="1:27" ht="9.75" customHeight="1" x14ac:dyDescent="0.2">
      <c r="A869" s="105"/>
      <c r="B869" s="110"/>
      <c r="C869" s="105"/>
      <c r="D869" s="106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</row>
    <row r="870" spans="1:27" ht="9.75" customHeight="1" x14ac:dyDescent="0.2">
      <c r="A870" s="105"/>
      <c r="B870" s="110"/>
      <c r="C870" s="105"/>
      <c r="D870" s="106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</row>
    <row r="871" spans="1:27" ht="9.75" customHeight="1" x14ac:dyDescent="0.2">
      <c r="A871" s="105"/>
      <c r="B871" s="110"/>
      <c r="C871" s="105"/>
      <c r="D871" s="106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</row>
    <row r="872" spans="1:27" ht="9.75" customHeight="1" x14ac:dyDescent="0.2">
      <c r="A872" s="105"/>
      <c r="B872" s="110"/>
      <c r="C872" s="105"/>
      <c r="D872" s="106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</row>
    <row r="873" spans="1:27" ht="9.75" customHeight="1" x14ac:dyDescent="0.2">
      <c r="A873" s="105"/>
      <c r="B873" s="110"/>
      <c r="C873" s="105"/>
      <c r="D873" s="106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</row>
    <row r="874" spans="1:27" ht="9.75" customHeight="1" x14ac:dyDescent="0.2">
      <c r="A874" s="105"/>
      <c r="B874" s="110"/>
      <c r="C874" s="105"/>
      <c r="D874" s="106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</row>
    <row r="875" spans="1:27" ht="9.75" customHeight="1" x14ac:dyDescent="0.2">
      <c r="A875" s="105"/>
      <c r="B875" s="110"/>
      <c r="C875" s="105"/>
      <c r="D875" s="106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</row>
    <row r="876" spans="1:27" ht="9.75" customHeight="1" x14ac:dyDescent="0.2">
      <c r="A876" s="105"/>
      <c r="B876" s="110"/>
      <c r="C876" s="105"/>
      <c r="D876" s="106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</row>
    <row r="877" spans="1:27" ht="9.75" customHeight="1" x14ac:dyDescent="0.2">
      <c r="A877" s="105"/>
      <c r="B877" s="110"/>
      <c r="C877" s="105"/>
      <c r="D877" s="106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</row>
    <row r="878" spans="1:27" ht="9.75" customHeight="1" x14ac:dyDescent="0.2">
      <c r="A878" s="105"/>
      <c r="B878" s="110"/>
      <c r="C878" s="105"/>
      <c r="D878" s="106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</row>
    <row r="879" spans="1:27" ht="9.75" customHeight="1" x14ac:dyDescent="0.2">
      <c r="A879" s="105"/>
      <c r="B879" s="110"/>
      <c r="C879" s="105"/>
      <c r="D879" s="106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</row>
    <row r="880" spans="1:27" ht="9.75" customHeight="1" x14ac:dyDescent="0.2">
      <c r="A880" s="105"/>
      <c r="B880" s="110"/>
      <c r="C880" s="105"/>
      <c r="D880" s="106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</row>
    <row r="881" spans="1:27" ht="9.75" customHeight="1" x14ac:dyDescent="0.2">
      <c r="A881" s="105"/>
      <c r="B881" s="110"/>
      <c r="C881" s="105"/>
      <c r="D881" s="106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</row>
    <row r="882" spans="1:27" ht="9.75" customHeight="1" x14ac:dyDescent="0.2">
      <c r="A882" s="105"/>
      <c r="B882" s="110"/>
      <c r="C882" s="105"/>
      <c r="D882" s="106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</row>
    <row r="883" spans="1:27" ht="9.75" customHeight="1" x14ac:dyDescent="0.2">
      <c r="A883" s="105"/>
      <c r="B883" s="110"/>
      <c r="C883" s="105"/>
      <c r="D883" s="106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</row>
    <row r="884" spans="1:27" ht="9.75" customHeight="1" x14ac:dyDescent="0.2">
      <c r="A884" s="105"/>
      <c r="B884" s="110"/>
      <c r="C884" s="105"/>
      <c r="D884" s="106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</row>
    <row r="885" spans="1:27" ht="9.75" customHeight="1" x14ac:dyDescent="0.2">
      <c r="A885" s="105"/>
      <c r="B885" s="110"/>
      <c r="C885" s="105"/>
      <c r="D885" s="106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</row>
    <row r="886" spans="1:27" ht="9.75" customHeight="1" x14ac:dyDescent="0.2">
      <c r="A886" s="105"/>
      <c r="B886" s="110"/>
      <c r="C886" s="105"/>
      <c r="D886" s="106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</row>
    <row r="887" spans="1:27" ht="9.75" customHeight="1" x14ac:dyDescent="0.2">
      <c r="A887" s="105"/>
      <c r="B887" s="110"/>
      <c r="C887" s="105"/>
      <c r="D887" s="106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</row>
    <row r="888" spans="1:27" ht="9.75" customHeight="1" x14ac:dyDescent="0.2">
      <c r="A888" s="105"/>
      <c r="B888" s="110"/>
      <c r="C888" s="105"/>
      <c r="D888" s="106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</row>
    <row r="889" spans="1:27" ht="9.75" customHeight="1" x14ac:dyDescent="0.2">
      <c r="A889" s="105"/>
      <c r="B889" s="110"/>
      <c r="C889" s="105"/>
      <c r="D889" s="106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</row>
    <row r="890" spans="1:27" ht="9.75" customHeight="1" x14ac:dyDescent="0.2">
      <c r="A890" s="105"/>
      <c r="B890" s="110"/>
      <c r="C890" s="105"/>
      <c r="D890" s="106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</row>
    <row r="891" spans="1:27" ht="9.75" customHeight="1" x14ac:dyDescent="0.2">
      <c r="A891" s="105"/>
      <c r="B891" s="110"/>
      <c r="C891" s="105"/>
      <c r="D891" s="106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</row>
    <row r="892" spans="1:27" ht="9.75" customHeight="1" x14ac:dyDescent="0.2">
      <c r="A892" s="105"/>
      <c r="B892" s="110"/>
      <c r="C892" s="105"/>
      <c r="D892" s="106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</row>
    <row r="893" spans="1:27" ht="9.75" customHeight="1" x14ac:dyDescent="0.2">
      <c r="A893" s="105"/>
      <c r="B893" s="110"/>
      <c r="C893" s="105"/>
      <c r="D893" s="106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</row>
    <row r="894" spans="1:27" ht="9.75" customHeight="1" x14ac:dyDescent="0.2">
      <c r="A894" s="105"/>
      <c r="B894" s="110"/>
      <c r="C894" s="105"/>
      <c r="D894" s="106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</row>
    <row r="895" spans="1:27" ht="9.75" customHeight="1" x14ac:dyDescent="0.2">
      <c r="A895" s="105"/>
      <c r="B895" s="110"/>
      <c r="C895" s="105"/>
      <c r="D895" s="106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</row>
    <row r="896" spans="1:27" ht="9.75" customHeight="1" x14ac:dyDescent="0.2">
      <c r="A896" s="105"/>
      <c r="B896" s="110"/>
      <c r="C896" s="105"/>
      <c r="D896" s="106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</row>
    <row r="897" spans="1:27" ht="9.75" customHeight="1" x14ac:dyDescent="0.2">
      <c r="A897" s="105"/>
      <c r="B897" s="110"/>
      <c r="C897" s="105"/>
      <c r="D897" s="106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</row>
    <row r="898" spans="1:27" ht="9.75" customHeight="1" x14ac:dyDescent="0.2">
      <c r="A898" s="105"/>
      <c r="B898" s="110"/>
      <c r="C898" s="105"/>
      <c r="D898" s="106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</row>
    <row r="899" spans="1:27" ht="9.75" customHeight="1" x14ac:dyDescent="0.2">
      <c r="A899" s="105"/>
      <c r="B899" s="110"/>
      <c r="C899" s="105"/>
      <c r="D899" s="106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</row>
    <row r="900" spans="1:27" ht="9.75" customHeight="1" x14ac:dyDescent="0.2">
      <c r="A900" s="105"/>
      <c r="B900" s="110"/>
      <c r="C900" s="105"/>
      <c r="D900" s="106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</row>
    <row r="901" spans="1:27" ht="9.75" customHeight="1" x14ac:dyDescent="0.2">
      <c r="A901" s="105"/>
      <c r="B901" s="110"/>
      <c r="C901" s="105"/>
      <c r="D901" s="106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</row>
    <row r="902" spans="1:27" ht="9.75" customHeight="1" x14ac:dyDescent="0.2">
      <c r="A902" s="105"/>
      <c r="B902" s="110"/>
      <c r="C902" s="105"/>
      <c r="D902" s="106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</row>
    <row r="903" spans="1:27" ht="9.75" customHeight="1" x14ac:dyDescent="0.2">
      <c r="A903" s="105"/>
      <c r="B903" s="110"/>
      <c r="C903" s="105"/>
      <c r="D903" s="106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</row>
    <row r="904" spans="1:27" ht="9.75" customHeight="1" x14ac:dyDescent="0.2">
      <c r="A904" s="105"/>
      <c r="B904" s="110"/>
      <c r="C904" s="105"/>
      <c r="D904" s="106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</row>
    <row r="905" spans="1:27" ht="9.75" customHeight="1" x14ac:dyDescent="0.2">
      <c r="A905" s="105"/>
      <c r="B905" s="110"/>
      <c r="C905" s="105"/>
      <c r="D905" s="106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</row>
    <row r="906" spans="1:27" ht="9.75" customHeight="1" x14ac:dyDescent="0.2">
      <c r="A906" s="105"/>
      <c r="B906" s="110"/>
      <c r="C906" s="105"/>
      <c r="D906" s="106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</row>
    <row r="907" spans="1:27" ht="9.75" customHeight="1" x14ac:dyDescent="0.2">
      <c r="A907" s="105"/>
      <c r="B907" s="110"/>
      <c r="C907" s="105"/>
      <c r="D907" s="106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</row>
    <row r="908" spans="1:27" ht="9.75" customHeight="1" x14ac:dyDescent="0.2">
      <c r="A908" s="105"/>
      <c r="B908" s="110"/>
      <c r="C908" s="105"/>
      <c r="D908" s="106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</row>
    <row r="909" spans="1:27" ht="9.75" customHeight="1" x14ac:dyDescent="0.2">
      <c r="A909" s="105"/>
      <c r="B909" s="110"/>
      <c r="C909" s="105"/>
      <c r="D909" s="106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</row>
    <row r="910" spans="1:27" ht="9.75" customHeight="1" x14ac:dyDescent="0.2">
      <c r="A910" s="105"/>
      <c r="B910" s="110"/>
      <c r="C910" s="105"/>
      <c r="D910" s="106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</row>
    <row r="911" spans="1:27" ht="9.75" customHeight="1" x14ac:dyDescent="0.2">
      <c r="A911" s="105"/>
      <c r="B911" s="110"/>
      <c r="C911" s="105"/>
      <c r="D911" s="106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</row>
    <row r="912" spans="1:27" ht="9.75" customHeight="1" x14ac:dyDescent="0.2">
      <c r="A912" s="105"/>
      <c r="B912" s="110"/>
      <c r="C912" s="105"/>
      <c r="D912" s="106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</row>
    <row r="913" spans="1:27" ht="9.75" customHeight="1" x14ac:dyDescent="0.2">
      <c r="A913" s="105"/>
      <c r="B913" s="110"/>
      <c r="C913" s="105"/>
      <c r="D913" s="106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</row>
    <row r="914" spans="1:27" ht="9.75" customHeight="1" x14ac:dyDescent="0.2">
      <c r="A914" s="105"/>
      <c r="B914" s="110"/>
      <c r="C914" s="105"/>
      <c r="D914" s="106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</row>
    <row r="915" spans="1:27" ht="9.75" customHeight="1" x14ac:dyDescent="0.2">
      <c r="A915" s="105"/>
      <c r="B915" s="110"/>
      <c r="C915" s="105"/>
      <c r="D915" s="106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</row>
    <row r="916" spans="1:27" ht="9.75" customHeight="1" x14ac:dyDescent="0.2">
      <c r="A916" s="105"/>
      <c r="B916" s="110"/>
      <c r="C916" s="105"/>
      <c r="D916" s="106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</row>
    <row r="917" spans="1:27" ht="9.75" customHeight="1" x14ac:dyDescent="0.2">
      <c r="A917" s="105"/>
      <c r="B917" s="110"/>
      <c r="C917" s="105"/>
      <c r="D917" s="106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</row>
    <row r="918" spans="1:27" ht="9.75" customHeight="1" x14ac:dyDescent="0.2">
      <c r="A918" s="105"/>
      <c r="B918" s="110"/>
      <c r="C918" s="105"/>
      <c r="D918" s="106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</row>
    <row r="919" spans="1:27" ht="9.75" customHeight="1" x14ac:dyDescent="0.2">
      <c r="A919" s="105"/>
      <c r="B919" s="110"/>
      <c r="C919" s="105"/>
      <c r="D919" s="106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</row>
    <row r="920" spans="1:27" ht="9.75" customHeight="1" x14ac:dyDescent="0.2">
      <c r="A920" s="105"/>
      <c r="B920" s="110"/>
      <c r="C920" s="105"/>
      <c r="D920" s="106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</row>
    <row r="921" spans="1:27" ht="9.75" customHeight="1" x14ac:dyDescent="0.2">
      <c r="A921" s="105"/>
      <c r="B921" s="110"/>
      <c r="C921" s="105"/>
      <c r="D921" s="106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</row>
    <row r="922" spans="1:27" ht="9.75" customHeight="1" x14ac:dyDescent="0.2">
      <c r="A922" s="105"/>
      <c r="B922" s="110"/>
      <c r="C922" s="105"/>
      <c r="D922" s="106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</row>
    <row r="923" spans="1:27" ht="9.75" customHeight="1" x14ac:dyDescent="0.2">
      <c r="A923" s="105"/>
      <c r="B923" s="110"/>
      <c r="C923" s="105"/>
      <c r="D923" s="106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</row>
    <row r="924" spans="1:27" ht="9.75" customHeight="1" x14ac:dyDescent="0.2">
      <c r="A924" s="105"/>
      <c r="B924" s="110"/>
      <c r="C924" s="105"/>
      <c r="D924" s="106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</row>
    <row r="925" spans="1:27" ht="9.75" customHeight="1" x14ac:dyDescent="0.2">
      <c r="A925" s="105"/>
      <c r="B925" s="110"/>
      <c r="C925" s="105"/>
      <c r="D925" s="106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</row>
    <row r="926" spans="1:27" ht="9.75" customHeight="1" x14ac:dyDescent="0.2">
      <c r="A926" s="105"/>
      <c r="B926" s="110"/>
      <c r="C926" s="105"/>
      <c r="D926" s="106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</row>
    <row r="927" spans="1:27" ht="9.75" customHeight="1" x14ac:dyDescent="0.2">
      <c r="A927" s="105"/>
      <c r="B927" s="110"/>
      <c r="C927" s="105"/>
      <c r="D927" s="106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</row>
    <row r="928" spans="1:27" ht="9.75" customHeight="1" x14ac:dyDescent="0.2">
      <c r="A928" s="105"/>
      <c r="B928" s="110"/>
      <c r="C928" s="105"/>
      <c r="D928" s="106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</row>
    <row r="929" spans="1:27" ht="9.75" customHeight="1" x14ac:dyDescent="0.2">
      <c r="A929" s="105"/>
      <c r="B929" s="110"/>
      <c r="C929" s="105"/>
      <c r="D929" s="106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</row>
    <row r="930" spans="1:27" ht="9.75" customHeight="1" x14ac:dyDescent="0.2">
      <c r="A930" s="105"/>
      <c r="B930" s="110"/>
      <c r="C930" s="105"/>
      <c r="D930" s="106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</row>
    <row r="931" spans="1:27" ht="9.75" customHeight="1" x14ac:dyDescent="0.2">
      <c r="A931" s="105"/>
      <c r="B931" s="110"/>
      <c r="C931" s="105"/>
      <c r="D931" s="106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</row>
    <row r="932" spans="1:27" ht="9.75" customHeight="1" x14ac:dyDescent="0.2">
      <c r="A932" s="105"/>
      <c r="B932" s="110"/>
      <c r="C932" s="105"/>
      <c r="D932" s="106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</row>
    <row r="933" spans="1:27" ht="9.75" customHeight="1" x14ac:dyDescent="0.2">
      <c r="A933" s="105"/>
      <c r="B933" s="110"/>
      <c r="C933" s="105"/>
      <c r="D933" s="106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</row>
    <row r="934" spans="1:27" ht="9.75" customHeight="1" x14ac:dyDescent="0.2">
      <c r="A934" s="105"/>
      <c r="B934" s="110"/>
      <c r="C934" s="105"/>
      <c r="D934" s="106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</row>
    <row r="935" spans="1:27" ht="9.75" customHeight="1" x14ac:dyDescent="0.2">
      <c r="A935" s="105"/>
      <c r="B935" s="110"/>
      <c r="C935" s="105"/>
      <c r="D935" s="106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</row>
    <row r="936" spans="1:27" ht="9.75" customHeight="1" x14ac:dyDescent="0.2">
      <c r="A936" s="105"/>
      <c r="B936" s="110"/>
      <c r="C936" s="105"/>
      <c r="D936" s="106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</row>
    <row r="937" spans="1:27" ht="9.75" customHeight="1" x14ac:dyDescent="0.2">
      <c r="A937" s="105"/>
      <c r="B937" s="110"/>
      <c r="C937" s="105"/>
      <c r="D937" s="106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</row>
    <row r="938" spans="1:27" ht="9.75" customHeight="1" x14ac:dyDescent="0.2">
      <c r="A938" s="105"/>
      <c r="B938" s="110"/>
      <c r="C938" s="105"/>
      <c r="D938" s="106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</row>
    <row r="939" spans="1:27" ht="9.75" customHeight="1" x14ac:dyDescent="0.2">
      <c r="A939" s="105"/>
      <c r="B939" s="110"/>
      <c r="C939" s="105"/>
      <c r="D939" s="106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</row>
    <row r="940" spans="1:27" ht="9.75" customHeight="1" x14ac:dyDescent="0.2">
      <c r="A940" s="105"/>
      <c r="B940" s="110"/>
      <c r="C940" s="105"/>
      <c r="D940" s="106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</row>
    <row r="941" spans="1:27" ht="9.75" customHeight="1" x14ac:dyDescent="0.2">
      <c r="A941" s="105"/>
      <c r="B941" s="110"/>
      <c r="C941" s="105"/>
      <c r="D941" s="106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</row>
    <row r="942" spans="1:27" ht="9.75" customHeight="1" x14ac:dyDescent="0.2">
      <c r="A942" s="105"/>
      <c r="B942" s="110"/>
      <c r="C942" s="105"/>
      <c r="D942" s="106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</row>
    <row r="943" spans="1:27" ht="9.75" customHeight="1" x14ac:dyDescent="0.2">
      <c r="A943" s="105"/>
      <c r="B943" s="110"/>
      <c r="C943" s="105"/>
      <c r="D943" s="106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</row>
    <row r="944" spans="1:27" ht="9.75" customHeight="1" x14ac:dyDescent="0.2">
      <c r="A944" s="105"/>
      <c r="B944" s="110"/>
      <c r="C944" s="105"/>
      <c r="D944" s="106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</row>
    <row r="945" spans="1:27" ht="9.75" customHeight="1" x14ac:dyDescent="0.2">
      <c r="A945" s="105"/>
      <c r="B945" s="110"/>
      <c r="C945" s="105"/>
      <c r="D945" s="106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</row>
    <row r="946" spans="1:27" ht="9.75" customHeight="1" x14ac:dyDescent="0.2">
      <c r="A946" s="105"/>
      <c r="B946" s="110"/>
      <c r="C946" s="105"/>
      <c r="D946" s="106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</row>
    <row r="947" spans="1:27" ht="9.75" customHeight="1" x14ac:dyDescent="0.2">
      <c r="A947" s="105"/>
      <c r="B947" s="110"/>
      <c r="C947" s="105"/>
      <c r="D947" s="106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</row>
    <row r="948" spans="1:27" ht="9.75" customHeight="1" x14ac:dyDescent="0.2">
      <c r="A948" s="105"/>
      <c r="B948" s="110"/>
      <c r="C948" s="105"/>
      <c r="D948" s="106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</row>
    <row r="949" spans="1:27" ht="9.75" customHeight="1" x14ac:dyDescent="0.2">
      <c r="A949" s="105"/>
      <c r="B949" s="110"/>
      <c r="C949" s="105"/>
      <c r="D949" s="106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</row>
    <row r="950" spans="1:27" ht="9.75" customHeight="1" x14ac:dyDescent="0.2">
      <c r="A950" s="105"/>
      <c r="B950" s="110"/>
      <c r="C950" s="105"/>
      <c r="D950" s="106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</row>
    <row r="951" spans="1:27" ht="9.75" customHeight="1" x14ac:dyDescent="0.2">
      <c r="A951" s="105"/>
      <c r="B951" s="110"/>
      <c r="C951" s="105"/>
      <c r="D951" s="106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</row>
    <row r="952" spans="1:27" ht="9.75" customHeight="1" x14ac:dyDescent="0.2">
      <c r="A952" s="105"/>
      <c r="B952" s="110"/>
      <c r="C952" s="105"/>
      <c r="D952" s="106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</row>
    <row r="953" spans="1:27" ht="9.75" customHeight="1" x14ac:dyDescent="0.2">
      <c r="A953" s="105"/>
      <c r="B953" s="110"/>
      <c r="C953" s="105"/>
      <c r="D953" s="106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</row>
    <row r="954" spans="1:27" ht="9.75" customHeight="1" x14ac:dyDescent="0.2">
      <c r="A954" s="105"/>
      <c r="B954" s="110"/>
      <c r="C954" s="105"/>
      <c r="D954" s="106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</row>
    <row r="955" spans="1:27" ht="9.75" customHeight="1" x14ac:dyDescent="0.2">
      <c r="A955" s="105"/>
      <c r="B955" s="110"/>
      <c r="C955" s="105"/>
      <c r="D955" s="106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</row>
    <row r="956" spans="1:27" ht="9.75" customHeight="1" x14ac:dyDescent="0.2">
      <c r="A956" s="105"/>
      <c r="B956" s="110"/>
      <c r="C956" s="105"/>
      <c r="D956" s="106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</row>
    <row r="957" spans="1:27" ht="9.75" customHeight="1" x14ac:dyDescent="0.2">
      <c r="A957" s="105"/>
      <c r="B957" s="110"/>
      <c r="C957" s="105"/>
      <c r="D957" s="106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</row>
    <row r="958" spans="1:27" ht="9.75" customHeight="1" x14ac:dyDescent="0.2">
      <c r="A958" s="105"/>
      <c r="B958" s="110"/>
      <c r="C958" s="105"/>
      <c r="D958" s="106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</row>
    <row r="959" spans="1:27" ht="9.75" customHeight="1" x14ac:dyDescent="0.2">
      <c r="A959" s="105"/>
      <c r="B959" s="110"/>
      <c r="C959" s="105"/>
      <c r="D959" s="106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</row>
    <row r="960" spans="1:27" ht="9.75" customHeight="1" x14ac:dyDescent="0.2">
      <c r="A960" s="105"/>
      <c r="B960" s="110"/>
      <c r="C960" s="105"/>
      <c r="D960" s="106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</row>
    <row r="961" spans="1:27" ht="9.75" customHeight="1" x14ac:dyDescent="0.2">
      <c r="A961" s="105"/>
      <c r="B961" s="110"/>
      <c r="C961" s="105"/>
      <c r="D961" s="106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</row>
    <row r="962" spans="1:27" ht="9.75" customHeight="1" x14ac:dyDescent="0.2">
      <c r="A962" s="105"/>
      <c r="B962" s="110"/>
      <c r="C962" s="105"/>
      <c r="D962" s="106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</row>
    <row r="963" spans="1:27" ht="9.75" customHeight="1" x14ac:dyDescent="0.2">
      <c r="A963" s="105"/>
      <c r="B963" s="110"/>
      <c r="C963" s="105"/>
      <c r="D963" s="106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</row>
    <row r="964" spans="1:27" ht="9.75" customHeight="1" x14ac:dyDescent="0.2">
      <c r="A964" s="105"/>
      <c r="B964" s="110"/>
      <c r="C964" s="105"/>
      <c r="D964" s="106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</row>
    <row r="965" spans="1:27" ht="9.75" customHeight="1" x14ac:dyDescent="0.2">
      <c r="A965" s="105"/>
      <c r="B965" s="110"/>
      <c r="C965" s="105"/>
      <c r="D965" s="106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</row>
    <row r="966" spans="1:27" ht="9.75" customHeight="1" x14ac:dyDescent="0.2">
      <c r="A966" s="105"/>
      <c r="B966" s="110"/>
      <c r="C966" s="105"/>
      <c r="D966" s="106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</row>
    <row r="967" spans="1:27" ht="9.75" customHeight="1" x14ac:dyDescent="0.2">
      <c r="A967" s="105"/>
      <c r="B967" s="110"/>
      <c r="C967" s="105"/>
      <c r="D967" s="106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</row>
    <row r="968" spans="1:27" ht="9.75" customHeight="1" x14ac:dyDescent="0.2">
      <c r="A968" s="105"/>
      <c r="B968" s="110"/>
      <c r="C968" s="105"/>
      <c r="D968" s="106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</row>
    <row r="969" spans="1:27" ht="9.75" customHeight="1" x14ac:dyDescent="0.2">
      <c r="A969" s="105"/>
      <c r="B969" s="110"/>
      <c r="C969" s="105"/>
      <c r="D969" s="106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</row>
    <row r="970" spans="1:27" ht="9.75" customHeight="1" x14ac:dyDescent="0.2">
      <c r="A970" s="105"/>
      <c r="B970" s="110"/>
      <c r="C970" s="105"/>
      <c r="D970" s="106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</row>
    <row r="971" spans="1:27" ht="9.75" customHeight="1" x14ac:dyDescent="0.2">
      <c r="A971" s="105"/>
      <c r="B971" s="110"/>
      <c r="C971" s="105"/>
      <c r="D971" s="106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</row>
    <row r="972" spans="1:27" ht="9.75" customHeight="1" x14ac:dyDescent="0.2">
      <c r="A972" s="105"/>
      <c r="B972" s="110"/>
      <c r="C972" s="105"/>
      <c r="D972" s="106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</row>
    <row r="973" spans="1:27" ht="9.75" customHeight="1" x14ac:dyDescent="0.2">
      <c r="A973" s="105"/>
      <c r="B973" s="110"/>
      <c r="C973" s="105"/>
      <c r="D973" s="106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</row>
    <row r="974" spans="1:27" ht="9.75" customHeight="1" x14ac:dyDescent="0.2">
      <c r="A974" s="105"/>
      <c r="B974" s="110"/>
      <c r="C974" s="105"/>
      <c r="D974" s="106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</row>
    <row r="975" spans="1:27" ht="9.75" customHeight="1" x14ac:dyDescent="0.2">
      <c r="A975" s="105"/>
      <c r="B975" s="110"/>
      <c r="C975" s="105"/>
      <c r="D975" s="106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</row>
    <row r="976" spans="1:27" ht="9.75" customHeight="1" x14ac:dyDescent="0.2">
      <c r="A976" s="105"/>
      <c r="B976" s="110"/>
      <c r="C976" s="105"/>
      <c r="D976" s="106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</row>
    <row r="977" spans="1:27" ht="9.75" customHeight="1" x14ac:dyDescent="0.2">
      <c r="A977" s="105"/>
      <c r="B977" s="110"/>
      <c r="C977" s="105"/>
      <c r="D977" s="106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</row>
    <row r="978" spans="1:27" ht="9.75" customHeight="1" x14ac:dyDescent="0.2">
      <c r="A978" s="105"/>
      <c r="B978" s="110"/>
      <c r="C978" s="105"/>
      <c r="D978" s="106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</row>
    <row r="979" spans="1:27" ht="9.75" customHeight="1" x14ac:dyDescent="0.2">
      <c r="A979" s="105"/>
      <c r="B979" s="110"/>
      <c r="C979" s="105"/>
      <c r="D979" s="106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</row>
    <row r="980" spans="1:27" ht="9.75" customHeight="1" x14ac:dyDescent="0.2">
      <c r="A980" s="105"/>
      <c r="B980" s="110"/>
      <c r="C980" s="105"/>
      <c r="D980" s="106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</row>
    <row r="981" spans="1:27" ht="9.75" customHeight="1" x14ac:dyDescent="0.2">
      <c r="A981" s="105"/>
      <c r="B981" s="110"/>
      <c r="C981" s="105"/>
      <c r="D981" s="106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</row>
    <row r="982" spans="1:27" ht="9.75" customHeight="1" x14ac:dyDescent="0.2">
      <c r="A982" s="105"/>
      <c r="B982" s="110"/>
      <c r="C982" s="105"/>
      <c r="D982" s="106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</row>
    <row r="983" spans="1:27" ht="9.75" customHeight="1" x14ac:dyDescent="0.2">
      <c r="A983" s="105"/>
      <c r="B983" s="110"/>
      <c r="C983" s="105"/>
      <c r="D983" s="106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</row>
    <row r="984" spans="1:27" ht="9.75" customHeight="1" x14ac:dyDescent="0.2">
      <c r="A984" s="105"/>
      <c r="B984" s="110"/>
      <c r="C984" s="105"/>
      <c r="D984" s="106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</row>
    <row r="985" spans="1:27" ht="9.75" customHeight="1" x14ac:dyDescent="0.2">
      <c r="A985" s="105"/>
      <c r="B985" s="110"/>
      <c r="C985" s="105"/>
      <c r="D985" s="106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</row>
    <row r="986" spans="1:27" ht="9.75" customHeight="1" x14ac:dyDescent="0.2">
      <c r="A986" s="105"/>
      <c r="B986" s="110"/>
      <c r="C986" s="105"/>
      <c r="D986" s="106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</row>
    <row r="987" spans="1:27" ht="9.75" customHeight="1" x14ac:dyDescent="0.2">
      <c r="A987" s="105"/>
      <c r="B987" s="110"/>
      <c r="C987" s="105"/>
      <c r="D987" s="106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</row>
    <row r="988" spans="1:27" ht="9.75" customHeight="1" x14ac:dyDescent="0.2">
      <c r="A988" s="105"/>
      <c r="B988" s="110"/>
      <c r="C988" s="105"/>
      <c r="D988" s="106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</row>
    <row r="989" spans="1:27" ht="9.75" customHeight="1" x14ac:dyDescent="0.2">
      <c r="A989" s="105"/>
      <c r="B989" s="110"/>
      <c r="C989" s="105"/>
      <c r="D989" s="106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</row>
    <row r="990" spans="1:27" ht="9.75" customHeight="1" x14ac:dyDescent="0.2">
      <c r="A990" s="105"/>
      <c r="B990" s="110"/>
      <c r="C990" s="105"/>
      <c r="D990" s="106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</row>
    <row r="991" spans="1:27" ht="9.75" customHeight="1" x14ac:dyDescent="0.2">
      <c r="A991" s="105"/>
      <c r="B991" s="110"/>
      <c r="C991" s="105"/>
      <c r="D991" s="106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</row>
    <row r="992" spans="1:27" ht="9.75" customHeight="1" x14ac:dyDescent="0.2">
      <c r="A992" s="105"/>
      <c r="B992" s="110"/>
      <c r="C992" s="105"/>
      <c r="D992" s="106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</row>
    <row r="993" spans="1:27" ht="9.75" customHeight="1" x14ac:dyDescent="0.2">
      <c r="A993" s="105"/>
      <c r="B993" s="110"/>
      <c r="C993" s="105"/>
      <c r="D993" s="106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</row>
    <row r="994" spans="1:27" ht="9.75" customHeight="1" x14ac:dyDescent="0.2">
      <c r="A994" s="105"/>
      <c r="B994" s="110"/>
      <c r="C994" s="105"/>
      <c r="D994" s="106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</row>
    <row r="995" spans="1:27" ht="9.75" customHeight="1" x14ac:dyDescent="0.2">
      <c r="A995" s="105"/>
      <c r="B995" s="110"/>
      <c r="C995" s="105"/>
      <c r="D995" s="106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</row>
    <row r="996" spans="1:27" ht="9.75" customHeight="1" x14ac:dyDescent="0.2">
      <c r="A996" s="105"/>
      <c r="B996" s="110"/>
      <c r="C996" s="105"/>
      <c r="D996" s="106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</row>
    <row r="997" spans="1:27" ht="9.75" customHeight="1" x14ac:dyDescent="0.2">
      <c r="A997" s="105"/>
      <c r="B997" s="110"/>
      <c r="C997" s="105"/>
      <c r="D997" s="106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</row>
    <row r="998" spans="1:27" ht="9.75" customHeight="1" x14ac:dyDescent="0.2">
      <c r="A998" s="105"/>
      <c r="B998" s="110"/>
      <c r="C998" s="105"/>
      <c r="D998" s="106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</row>
    <row r="999" spans="1:27" ht="9.75" customHeight="1" x14ac:dyDescent="0.2">
      <c r="A999" s="105"/>
      <c r="B999" s="110"/>
      <c r="C999" s="105"/>
      <c r="D999" s="106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</row>
    <row r="1000" spans="1:27" ht="9.75" customHeight="1" x14ac:dyDescent="0.2">
      <c r="A1000" s="105"/>
      <c r="B1000" s="110"/>
      <c r="C1000" s="105"/>
      <c r="D1000" s="106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</row>
  </sheetData>
  <mergeCells count="33">
    <mergeCell ref="Y15:Z15"/>
    <mergeCell ref="W17:W19"/>
    <mergeCell ref="O6:T6"/>
    <mergeCell ref="O7:T7"/>
    <mergeCell ref="V15:V16"/>
    <mergeCell ref="W15:W16"/>
    <mergeCell ref="X15:X16"/>
    <mergeCell ref="D20:E20"/>
    <mergeCell ref="B27:D27"/>
    <mergeCell ref="B28:D28"/>
    <mergeCell ref="B29:D29"/>
    <mergeCell ref="B30:D30"/>
    <mergeCell ref="A6:B6"/>
    <mergeCell ref="C6:E6"/>
    <mergeCell ref="F6:K6"/>
    <mergeCell ref="L6:N6"/>
    <mergeCell ref="A7:B7"/>
    <mergeCell ref="C7:E7"/>
    <mergeCell ref="F7:K7"/>
    <mergeCell ref="A4:B4"/>
    <mergeCell ref="C4:D4"/>
    <mergeCell ref="F4:K4"/>
    <mergeCell ref="L4:T4"/>
    <mergeCell ref="A5:B5"/>
    <mergeCell ref="C5:T5"/>
    <mergeCell ref="C3:E3"/>
    <mergeCell ref="F3:K3"/>
    <mergeCell ref="L3:T3"/>
    <mergeCell ref="A2:B2"/>
    <mergeCell ref="C2:E2"/>
    <mergeCell ref="F2:K2"/>
    <mergeCell ref="L2:T2"/>
    <mergeCell ref="A3:B3"/>
  </mergeCells>
  <dataValidations count="3">
    <dataValidation type="list" allowBlank="1" showErrorMessage="1" sqref="F10:H25" xr:uid="{00000000-0002-0000-0700-000000000000}">
      <formula1>"O"</formula1>
    </dataValidation>
    <dataValidation type="list" allowBlank="1" showErrorMessage="1" sqref="F27:H27" xr:uid="{00000000-0002-0000-0700-000001000000}">
      <formula1>"N,A,B"</formula1>
    </dataValidation>
    <dataValidation type="list" allowBlank="1" showErrorMessage="1" sqref="F28:H28" xr:uid="{00000000-0002-0000-0700-000002000000}">
      <formula1>"P,F"</formula1>
    </dataValidation>
  </dataValidation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0"/>
  <sheetViews>
    <sheetView topLeftCell="A9" workbookViewId="0">
      <selection activeCell="M36" sqref="M36"/>
    </sheetView>
  </sheetViews>
  <sheetFormatPr defaultColWidth="12.6640625" defaultRowHeight="15" customHeight="1" x14ac:dyDescent="0.2"/>
  <cols>
    <col min="1" max="1" width="8.21875" customWidth="1"/>
    <col min="2" max="2" width="13.44140625" customWidth="1"/>
    <col min="3" max="3" width="10.77734375" customWidth="1"/>
    <col min="4" max="4" width="11.44140625" customWidth="1"/>
    <col min="5" max="5" width="1.77734375" hidden="1" customWidth="1"/>
    <col min="6" max="21" width="2.88671875" customWidth="1"/>
    <col min="22" max="22" width="19.77734375" customWidth="1"/>
    <col min="23" max="23" width="24.44140625" customWidth="1"/>
    <col min="24" max="24" width="12.44140625" customWidth="1"/>
    <col min="25" max="25" width="7.6640625" customWidth="1"/>
    <col min="26" max="26" width="6.77734375" customWidth="1"/>
    <col min="27" max="27" width="21.88671875" customWidth="1"/>
  </cols>
  <sheetData>
    <row r="1" spans="1:27" ht="12" customHeight="1" x14ac:dyDescent="0.2">
      <c r="A1" s="105"/>
      <c r="B1" s="110"/>
      <c r="C1" s="105"/>
      <c r="D1" s="231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</row>
    <row r="2" spans="1:27" ht="15" customHeight="1" x14ac:dyDescent="0.2">
      <c r="A2" s="306" t="s">
        <v>112</v>
      </c>
      <c r="B2" s="307"/>
      <c r="C2" s="313" t="str">
        <f>FunctionList!E15</f>
        <v>HuyChuoi</v>
      </c>
      <c r="D2" s="309"/>
      <c r="E2" s="343"/>
      <c r="F2" s="310" t="s">
        <v>76</v>
      </c>
      <c r="G2" s="311"/>
      <c r="H2" s="311"/>
      <c r="I2" s="311"/>
      <c r="J2" s="311"/>
      <c r="K2" s="312"/>
      <c r="L2" s="313" t="str">
        <f>FunctionList!D15</f>
        <v>HuyChuoi</v>
      </c>
      <c r="M2" s="309"/>
      <c r="N2" s="309"/>
      <c r="O2" s="309"/>
      <c r="P2" s="309"/>
      <c r="Q2" s="309"/>
      <c r="R2" s="309"/>
      <c r="S2" s="309"/>
      <c r="T2" s="314"/>
      <c r="U2" s="105"/>
      <c r="V2" s="105"/>
      <c r="W2" s="105"/>
      <c r="X2" s="105"/>
      <c r="Y2" s="105"/>
      <c r="Z2" s="105"/>
      <c r="AA2" s="105"/>
    </row>
    <row r="3" spans="1:27" ht="13.5" customHeight="1" x14ac:dyDescent="0.2">
      <c r="A3" s="349" t="s">
        <v>113</v>
      </c>
      <c r="B3" s="292"/>
      <c r="C3" s="341" t="s">
        <v>114</v>
      </c>
      <c r="D3" s="291"/>
      <c r="E3" s="292"/>
      <c r="F3" s="342" t="s">
        <v>115</v>
      </c>
      <c r="G3" s="291"/>
      <c r="H3" s="291"/>
      <c r="I3" s="291"/>
      <c r="J3" s="291"/>
      <c r="K3" s="292"/>
      <c r="L3" s="319" t="s">
        <v>91</v>
      </c>
      <c r="M3" s="282"/>
      <c r="N3" s="282"/>
      <c r="O3" s="282"/>
      <c r="P3" s="282"/>
      <c r="Q3" s="282"/>
      <c r="R3" s="282"/>
      <c r="S3" s="282"/>
      <c r="T3" s="320"/>
      <c r="U3" s="105"/>
      <c r="V3" s="105"/>
      <c r="W3" s="105"/>
      <c r="X3" s="105"/>
      <c r="Y3" s="105"/>
      <c r="Z3" s="105"/>
      <c r="AA3" s="105"/>
    </row>
    <row r="4" spans="1:27" ht="13.5" customHeight="1" x14ac:dyDescent="0.2">
      <c r="A4" s="321" t="s">
        <v>116</v>
      </c>
      <c r="B4" s="283"/>
      <c r="C4" s="322">
        <v>300</v>
      </c>
      <c r="D4" s="296"/>
      <c r="E4" s="107"/>
      <c r="F4" s="318" t="s">
        <v>117</v>
      </c>
      <c r="G4" s="282"/>
      <c r="H4" s="282"/>
      <c r="I4" s="282"/>
      <c r="J4" s="282"/>
      <c r="K4" s="283"/>
      <c r="L4" s="323">
        <f>IF(FunctionList!E6&lt;&gt;"N/A",SUM(C4*FunctionList!E6/1000,- O7),"N/A")</f>
        <v>22</v>
      </c>
      <c r="M4" s="282"/>
      <c r="N4" s="282"/>
      <c r="O4" s="282"/>
      <c r="P4" s="282"/>
      <c r="Q4" s="282"/>
      <c r="R4" s="282"/>
      <c r="S4" s="282"/>
      <c r="T4" s="320"/>
      <c r="U4" s="105"/>
      <c r="V4" s="185"/>
      <c r="W4" s="105"/>
      <c r="X4" s="105"/>
      <c r="Y4" s="105"/>
      <c r="Z4" s="105"/>
      <c r="AA4" s="105"/>
    </row>
    <row r="5" spans="1:27" ht="13.5" customHeight="1" x14ac:dyDescent="0.2">
      <c r="A5" s="321" t="s">
        <v>118</v>
      </c>
      <c r="B5" s="283"/>
      <c r="C5" s="319" t="s">
        <v>119</v>
      </c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320"/>
      <c r="U5" s="105"/>
      <c r="V5" s="105"/>
      <c r="W5" s="105"/>
      <c r="X5" s="105"/>
      <c r="Y5" s="105"/>
      <c r="Z5" s="105"/>
      <c r="AA5" s="105"/>
    </row>
    <row r="6" spans="1:27" ht="13.5" customHeight="1" x14ac:dyDescent="0.2">
      <c r="A6" s="337" t="s">
        <v>99</v>
      </c>
      <c r="B6" s="283"/>
      <c r="C6" s="324" t="s">
        <v>100</v>
      </c>
      <c r="D6" s="282"/>
      <c r="E6" s="283"/>
      <c r="F6" s="324" t="s">
        <v>101</v>
      </c>
      <c r="G6" s="282"/>
      <c r="H6" s="282"/>
      <c r="I6" s="282"/>
      <c r="J6" s="282"/>
      <c r="K6" s="283"/>
      <c r="L6" s="338" t="s">
        <v>120</v>
      </c>
      <c r="M6" s="282"/>
      <c r="N6" s="296"/>
      <c r="O6" s="324" t="s">
        <v>104</v>
      </c>
      <c r="P6" s="282"/>
      <c r="Q6" s="282"/>
      <c r="R6" s="282"/>
      <c r="S6" s="282"/>
      <c r="T6" s="320"/>
      <c r="U6" s="105"/>
      <c r="V6" s="185"/>
      <c r="W6" s="105"/>
      <c r="X6" s="105"/>
      <c r="Y6" s="105"/>
      <c r="Z6" s="105"/>
      <c r="AA6" s="105"/>
    </row>
    <row r="7" spans="1:27" ht="13.5" customHeight="1" x14ac:dyDescent="0.2">
      <c r="A7" s="339">
        <f>COUNTIF(F34:HQ34,"P")</f>
        <v>0</v>
      </c>
      <c r="B7" s="340"/>
      <c r="C7" s="325">
        <f>COUNTIF(F34:HQ34,"F")</f>
        <v>0</v>
      </c>
      <c r="D7" s="326"/>
      <c r="E7" s="340"/>
      <c r="F7" s="325">
        <f>SUM(O7,- A7,- C7)</f>
        <v>8</v>
      </c>
      <c r="G7" s="326"/>
      <c r="H7" s="326"/>
      <c r="I7" s="326"/>
      <c r="J7" s="326"/>
      <c r="K7" s="340"/>
      <c r="L7" s="108">
        <f>COUNTIF(E30:HQ30,"N")</f>
        <v>3</v>
      </c>
      <c r="M7" s="108">
        <f>COUNTIF(E30:HQ30,"A")</f>
        <v>4</v>
      </c>
      <c r="N7" s="108">
        <f>COUNTIF(E30:HQ30,"B")</f>
        <v>1</v>
      </c>
      <c r="O7" s="325">
        <f>COUNTA(E9:HT9)</f>
        <v>8</v>
      </c>
      <c r="P7" s="326"/>
      <c r="Q7" s="326"/>
      <c r="R7" s="326"/>
      <c r="S7" s="326"/>
      <c r="T7" s="327"/>
      <c r="U7" s="109"/>
      <c r="V7" s="105"/>
      <c r="W7" s="105"/>
      <c r="X7" s="105"/>
      <c r="Y7" s="105"/>
      <c r="Z7" s="105"/>
      <c r="AA7" s="105"/>
    </row>
    <row r="8" spans="1:27" ht="13.5" customHeight="1" x14ac:dyDescent="0.2">
      <c r="A8" s="105"/>
      <c r="B8" s="110"/>
      <c r="C8" s="105"/>
      <c r="D8" s="106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</row>
    <row r="9" spans="1:27" ht="43.2" customHeight="1" x14ac:dyDescent="0.2">
      <c r="A9" s="186"/>
      <c r="B9" s="232"/>
      <c r="C9" s="233"/>
      <c r="D9" s="234"/>
      <c r="E9" s="233"/>
      <c r="F9" s="235" t="s">
        <v>121</v>
      </c>
      <c r="G9" s="235" t="s">
        <v>122</v>
      </c>
      <c r="H9" s="235" t="s">
        <v>123</v>
      </c>
      <c r="I9" s="235" t="s">
        <v>124</v>
      </c>
      <c r="J9" s="235" t="s">
        <v>125</v>
      </c>
      <c r="K9" s="235" t="s">
        <v>126</v>
      </c>
      <c r="L9" s="235" t="s">
        <v>127</v>
      </c>
      <c r="M9" s="235" t="s">
        <v>128</v>
      </c>
      <c r="N9" s="105"/>
      <c r="O9" s="105"/>
      <c r="P9" s="105"/>
      <c r="Q9" s="105"/>
      <c r="R9" s="105"/>
      <c r="S9" s="105"/>
      <c r="T9" s="105"/>
      <c r="U9" s="117"/>
      <c r="V9" s="185"/>
      <c r="W9" s="105"/>
      <c r="X9" s="105"/>
      <c r="Y9" s="105"/>
      <c r="Z9" s="105"/>
      <c r="AA9" s="105"/>
    </row>
    <row r="10" spans="1:27" ht="13.5" customHeight="1" x14ac:dyDescent="0.35">
      <c r="A10" s="118" t="s">
        <v>139</v>
      </c>
      <c r="B10" s="119" t="s">
        <v>233</v>
      </c>
      <c r="C10" s="129"/>
      <c r="D10" s="138"/>
      <c r="E10" s="191"/>
      <c r="F10" s="192"/>
      <c r="G10" s="192"/>
      <c r="H10" s="192"/>
      <c r="I10" s="192"/>
      <c r="J10" s="192"/>
      <c r="K10" s="192"/>
      <c r="L10" s="192"/>
      <c r="M10" s="192"/>
      <c r="N10" s="105"/>
      <c r="O10" s="105"/>
      <c r="P10" s="105"/>
      <c r="Q10" s="105"/>
      <c r="R10" s="105"/>
      <c r="S10" s="105"/>
      <c r="T10" s="105"/>
      <c r="U10" s="105"/>
      <c r="V10" s="350"/>
      <c r="W10" s="291"/>
      <c r="X10" s="291"/>
      <c r="Y10" s="291"/>
      <c r="Z10" s="291"/>
      <c r="AA10" s="105"/>
    </row>
    <row r="11" spans="1:27" ht="13.5" customHeight="1" x14ac:dyDescent="0.35">
      <c r="A11" s="128"/>
      <c r="B11" s="119"/>
      <c r="C11" s="352" t="s">
        <v>234</v>
      </c>
      <c r="D11" s="283"/>
      <c r="E11" s="122"/>
      <c r="F11" s="192" t="s">
        <v>140</v>
      </c>
      <c r="G11" s="192" t="s">
        <v>140</v>
      </c>
      <c r="H11" s="192" t="s">
        <v>140</v>
      </c>
      <c r="I11" s="192" t="s">
        <v>140</v>
      </c>
      <c r="J11" s="192" t="s">
        <v>140</v>
      </c>
      <c r="K11" s="192" t="s">
        <v>140</v>
      </c>
      <c r="L11" s="192" t="s">
        <v>140</v>
      </c>
      <c r="M11" s="192" t="s">
        <v>140</v>
      </c>
      <c r="N11" s="105"/>
      <c r="O11" s="105"/>
      <c r="P11" s="105"/>
      <c r="Q11" s="105"/>
      <c r="R11" s="105"/>
      <c r="S11" s="105"/>
      <c r="T11" s="105"/>
      <c r="U11" s="105"/>
      <c r="V11" s="136" t="s">
        <v>139</v>
      </c>
      <c r="W11" s="136" t="s">
        <v>141</v>
      </c>
      <c r="X11" s="136" t="s">
        <v>142</v>
      </c>
      <c r="Y11" s="136" t="s">
        <v>143</v>
      </c>
      <c r="Z11" s="136" t="s">
        <v>144</v>
      </c>
      <c r="AA11" s="136"/>
    </row>
    <row r="12" spans="1:27" ht="13.5" customHeight="1" x14ac:dyDescent="0.35">
      <c r="A12" s="128"/>
      <c r="B12" s="119" t="s">
        <v>102</v>
      </c>
      <c r="C12" s="129"/>
      <c r="D12" s="138"/>
      <c r="E12" s="122"/>
      <c r="F12" s="192"/>
      <c r="G12" s="192"/>
      <c r="H12" s="192"/>
      <c r="I12" s="192"/>
      <c r="J12" s="192"/>
      <c r="K12" s="192"/>
      <c r="L12" s="192"/>
      <c r="M12" s="192"/>
      <c r="N12" s="105"/>
      <c r="O12" s="105"/>
      <c r="P12" s="105"/>
      <c r="Q12" s="105"/>
      <c r="R12" s="105"/>
      <c r="S12" s="105"/>
      <c r="T12" s="105"/>
      <c r="U12" s="105"/>
      <c r="V12" s="136" t="s">
        <v>235</v>
      </c>
      <c r="W12" s="136" t="s">
        <v>236</v>
      </c>
      <c r="X12" s="136"/>
      <c r="Y12" s="136"/>
      <c r="Z12" s="136"/>
      <c r="AA12" s="136"/>
    </row>
    <row r="13" spans="1:27" ht="13.5" customHeight="1" x14ac:dyDescent="0.35">
      <c r="A13" s="128"/>
      <c r="B13" s="119"/>
      <c r="C13" s="129"/>
      <c r="D13" s="138">
        <v>5</v>
      </c>
      <c r="E13" s="194"/>
      <c r="F13" s="192" t="s">
        <v>140</v>
      </c>
      <c r="G13" s="192"/>
      <c r="H13" s="192" t="s">
        <v>140</v>
      </c>
      <c r="I13" s="192" t="s">
        <v>140</v>
      </c>
      <c r="J13" s="192"/>
      <c r="K13" s="192"/>
      <c r="L13" s="192" t="s">
        <v>140</v>
      </c>
      <c r="M13" s="192"/>
      <c r="N13" s="105"/>
      <c r="O13" s="105"/>
      <c r="P13" s="105"/>
      <c r="Q13" s="105"/>
      <c r="R13" s="105"/>
      <c r="S13" s="105"/>
      <c r="T13" s="105"/>
      <c r="U13" s="105"/>
      <c r="V13" s="136" t="s">
        <v>237</v>
      </c>
      <c r="W13" s="136" t="s">
        <v>238</v>
      </c>
      <c r="X13" s="136"/>
      <c r="Y13" s="136"/>
      <c r="Z13" s="136"/>
      <c r="AA13" s="136"/>
    </row>
    <row r="14" spans="1:27" ht="13.5" customHeight="1" x14ac:dyDescent="0.35">
      <c r="A14" s="128"/>
      <c r="B14" s="110"/>
      <c r="C14" s="129"/>
      <c r="D14" s="138">
        <v>12</v>
      </c>
      <c r="E14" s="131"/>
      <c r="F14" s="192"/>
      <c r="G14" s="192" t="s">
        <v>140</v>
      </c>
      <c r="H14" s="192"/>
      <c r="I14" s="192"/>
      <c r="J14" s="192"/>
      <c r="K14" s="192"/>
      <c r="L14" s="192"/>
      <c r="M14" s="192"/>
      <c r="N14" s="105"/>
      <c r="O14" s="105"/>
      <c r="P14" s="105"/>
      <c r="Q14" s="105"/>
      <c r="R14" s="105"/>
      <c r="S14" s="105"/>
      <c r="T14" s="105"/>
      <c r="U14" s="105"/>
      <c r="V14" s="136" t="s">
        <v>239</v>
      </c>
      <c r="W14" s="136" t="s">
        <v>240</v>
      </c>
      <c r="X14" s="136"/>
      <c r="Y14" s="136"/>
      <c r="Z14" s="136"/>
      <c r="AA14" s="136"/>
    </row>
    <row r="15" spans="1:27" ht="13.5" customHeight="1" x14ac:dyDescent="0.35">
      <c r="A15" s="128"/>
      <c r="B15" s="119"/>
      <c r="C15" s="129"/>
      <c r="D15" s="138">
        <v>-1</v>
      </c>
      <c r="E15" s="131"/>
      <c r="F15" s="192"/>
      <c r="G15" s="192"/>
      <c r="H15" s="192"/>
      <c r="I15" s="192"/>
      <c r="J15" s="192"/>
      <c r="K15" s="192" t="s">
        <v>140</v>
      </c>
      <c r="L15" s="192"/>
      <c r="M15" s="192" t="s">
        <v>140</v>
      </c>
      <c r="N15" s="105"/>
      <c r="O15" s="105"/>
      <c r="P15" s="105"/>
      <c r="Q15" s="105"/>
      <c r="R15" s="105"/>
      <c r="S15" s="105"/>
      <c r="T15" s="105"/>
      <c r="U15" s="105"/>
      <c r="V15" s="351" t="s">
        <v>241</v>
      </c>
      <c r="W15" s="136" t="s">
        <v>242</v>
      </c>
      <c r="X15" s="236" t="s">
        <v>243</v>
      </c>
      <c r="Y15" s="136">
        <v>0</v>
      </c>
      <c r="Z15" s="136">
        <v>-1</v>
      </c>
      <c r="AA15" s="136"/>
    </row>
    <row r="16" spans="1:27" ht="13.5" customHeight="1" x14ac:dyDescent="0.35">
      <c r="A16" s="128"/>
      <c r="B16" s="119"/>
      <c r="C16" s="129"/>
      <c r="D16" s="138">
        <v>0</v>
      </c>
      <c r="E16" s="131"/>
      <c r="F16" s="192"/>
      <c r="G16" s="192"/>
      <c r="H16" s="192"/>
      <c r="I16" s="192"/>
      <c r="J16" s="192" t="s">
        <v>140</v>
      </c>
      <c r="K16" s="192"/>
      <c r="L16" s="192"/>
      <c r="M16" s="192"/>
      <c r="N16" s="105"/>
      <c r="O16" s="105"/>
      <c r="P16" s="105"/>
      <c r="Q16" s="105"/>
      <c r="R16" s="105"/>
      <c r="S16" s="105"/>
      <c r="T16" s="105"/>
      <c r="U16" s="105"/>
      <c r="V16" s="286"/>
      <c r="W16" s="136"/>
      <c r="X16" s="136" t="s">
        <v>244</v>
      </c>
      <c r="Y16" s="236">
        <v>0</v>
      </c>
      <c r="Z16" s="236">
        <v>-1</v>
      </c>
      <c r="AA16" s="236"/>
    </row>
    <row r="17" spans="1:27" ht="13.5" customHeight="1" x14ac:dyDescent="0.35">
      <c r="A17" s="128"/>
      <c r="B17" s="119" t="s">
        <v>245</v>
      </c>
      <c r="C17" s="129"/>
      <c r="D17" s="138"/>
      <c r="E17" s="131"/>
      <c r="F17" s="192"/>
      <c r="G17" s="192"/>
      <c r="H17" s="192"/>
      <c r="I17" s="192"/>
      <c r="J17" s="192"/>
      <c r="K17" s="192"/>
      <c r="L17" s="192"/>
      <c r="M17" s="192"/>
      <c r="N17" s="105"/>
      <c r="O17" s="105"/>
      <c r="P17" s="105"/>
      <c r="Q17" s="105"/>
      <c r="R17" s="105"/>
      <c r="S17" s="105"/>
      <c r="T17" s="105"/>
      <c r="U17" s="196"/>
      <c r="V17" s="237"/>
      <c r="W17" s="237"/>
      <c r="X17" s="237"/>
      <c r="Y17" s="237"/>
      <c r="Z17" s="237"/>
      <c r="AA17" s="237"/>
    </row>
    <row r="18" spans="1:27" ht="13.5" customHeight="1" x14ac:dyDescent="0.35">
      <c r="A18" s="128"/>
      <c r="B18" s="110"/>
      <c r="C18" s="129"/>
      <c r="D18" s="138">
        <v>12</v>
      </c>
      <c r="E18" s="131"/>
      <c r="F18" s="192" t="s">
        <v>140</v>
      </c>
      <c r="G18" s="192"/>
      <c r="H18" s="192"/>
      <c r="I18" s="192"/>
      <c r="J18" s="192"/>
      <c r="K18" s="192"/>
      <c r="L18" s="192"/>
      <c r="M18" s="192"/>
      <c r="N18" s="105"/>
      <c r="O18" s="105"/>
      <c r="P18" s="105"/>
      <c r="Q18" s="105"/>
      <c r="R18" s="105"/>
      <c r="S18" s="105"/>
      <c r="T18" s="105"/>
      <c r="U18" s="196"/>
      <c r="V18" s="105"/>
      <c r="W18" s="105"/>
      <c r="X18" s="105"/>
      <c r="Y18" s="105"/>
      <c r="Z18" s="105"/>
      <c r="AA18" s="105"/>
    </row>
    <row r="19" spans="1:27" ht="13.5" customHeight="1" x14ac:dyDescent="0.35">
      <c r="A19" s="128"/>
      <c r="B19" s="119"/>
      <c r="C19" s="129"/>
      <c r="D19" s="344">
        <v>5</v>
      </c>
      <c r="E19" s="345"/>
      <c r="F19" s="192"/>
      <c r="G19" s="192" t="s">
        <v>140</v>
      </c>
      <c r="H19" s="192"/>
      <c r="I19" s="192"/>
      <c r="J19" s="192"/>
      <c r="K19" s="192"/>
      <c r="L19" s="192"/>
      <c r="M19" s="192"/>
      <c r="N19" s="105"/>
      <c r="O19" s="105"/>
      <c r="P19" s="105"/>
      <c r="Q19" s="105"/>
      <c r="R19" s="105"/>
      <c r="S19" s="105"/>
      <c r="T19" s="105"/>
      <c r="U19" s="105"/>
      <c r="V19" s="136" t="s">
        <v>156</v>
      </c>
      <c r="W19" s="136" t="s">
        <v>246</v>
      </c>
      <c r="X19" s="136" t="s">
        <v>247</v>
      </c>
      <c r="Y19" s="136" t="s">
        <v>248</v>
      </c>
      <c r="Z19" s="136" t="s">
        <v>249</v>
      </c>
      <c r="AA19" s="136" t="s">
        <v>227</v>
      </c>
    </row>
    <row r="20" spans="1:27" ht="13.5" customHeight="1" x14ac:dyDescent="0.35">
      <c r="A20" s="128"/>
      <c r="B20" s="119"/>
      <c r="C20" s="129"/>
      <c r="D20" s="138">
        <v>0</v>
      </c>
      <c r="E20" s="131"/>
      <c r="F20" s="192"/>
      <c r="G20" s="192"/>
      <c r="H20" s="192"/>
      <c r="I20" s="192" t="s">
        <v>140</v>
      </c>
      <c r="J20" s="192" t="s">
        <v>140</v>
      </c>
      <c r="K20" s="192" t="s">
        <v>140</v>
      </c>
      <c r="L20" s="192"/>
      <c r="M20" s="192" t="s">
        <v>140</v>
      </c>
      <c r="N20" s="105"/>
      <c r="O20" s="105"/>
      <c r="P20" s="105"/>
      <c r="Q20" s="105"/>
      <c r="R20" s="105"/>
      <c r="S20" s="105"/>
      <c r="T20" s="105"/>
      <c r="U20" s="105"/>
      <c r="V20" s="238">
        <v>1</v>
      </c>
      <c r="W20" s="348" t="s">
        <v>250</v>
      </c>
      <c r="X20" s="136" t="s">
        <v>234</v>
      </c>
      <c r="Y20" s="136">
        <v>5</v>
      </c>
      <c r="Z20" s="136">
        <v>12</v>
      </c>
      <c r="AA20" s="136" t="s">
        <v>234</v>
      </c>
    </row>
    <row r="21" spans="1:27" ht="13.5" customHeight="1" x14ac:dyDescent="0.35">
      <c r="A21" s="128"/>
      <c r="B21" s="119"/>
      <c r="C21" s="129"/>
      <c r="D21" s="138">
        <v>-1</v>
      </c>
      <c r="E21" s="131"/>
      <c r="F21" s="192"/>
      <c r="G21" s="192"/>
      <c r="H21" s="192" t="s">
        <v>140</v>
      </c>
      <c r="I21" s="192"/>
      <c r="J21" s="192"/>
      <c r="K21" s="192"/>
      <c r="L21" s="192" t="s">
        <v>140</v>
      </c>
      <c r="M21" s="192"/>
      <c r="N21" s="105"/>
      <c r="O21" s="105"/>
      <c r="P21" s="105"/>
      <c r="Q21" s="105"/>
      <c r="R21" s="105"/>
      <c r="S21" s="105"/>
      <c r="T21" s="105"/>
      <c r="U21" s="105"/>
      <c r="V21" s="238">
        <v>2</v>
      </c>
      <c r="W21" s="329"/>
      <c r="X21" s="136" t="s">
        <v>234</v>
      </c>
      <c r="Y21" s="136">
        <v>12</v>
      </c>
      <c r="Z21" s="136">
        <v>5</v>
      </c>
      <c r="AA21" s="136" t="s">
        <v>234</v>
      </c>
    </row>
    <row r="22" spans="1:27" ht="13.5" customHeight="1" x14ac:dyDescent="0.35">
      <c r="A22" s="148" t="s">
        <v>164</v>
      </c>
      <c r="B22" s="149" t="s">
        <v>165</v>
      </c>
      <c r="C22" s="150"/>
      <c r="D22" s="151"/>
      <c r="E22" s="152"/>
      <c r="F22" s="199"/>
      <c r="G22" s="199"/>
      <c r="H22" s="199"/>
      <c r="I22" s="199"/>
      <c r="J22" s="199"/>
      <c r="K22" s="199"/>
      <c r="L22" s="199"/>
      <c r="M22" s="199"/>
      <c r="N22" s="105"/>
      <c r="O22" s="105"/>
      <c r="P22" s="105"/>
      <c r="Q22" s="105"/>
      <c r="R22" s="105"/>
      <c r="S22" s="105"/>
      <c r="T22" s="105"/>
      <c r="U22" s="105"/>
      <c r="V22" s="238">
        <v>3</v>
      </c>
      <c r="W22" s="286"/>
      <c r="X22" s="136" t="s">
        <v>234</v>
      </c>
      <c r="Y22" s="136">
        <v>5</v>
      </c>
      <c r="Z22" s="136">
        <v>0</v>
      </c>
      <c r="AA22" s="136" t="s">
        <v>251</v>
      </c>
    </row>
    <row r="23" spans="1:27" ht="13.5" customHeight="1" x14ac:dyDescent="0.35">
      <c r="A23" s="155"/>
      <c r="B23" s="156"/>
      <c r="C23" s="352" t="s">
        <v>234</v>
      </c>
      <c r="D23" s="283"/>
      <c r="E23" s="159"/>
      <c r="F23" s="192" t="s">
        <v>140</v>
      </c>
      <c r="G23" s="192" t="s">
        <v>140</v>
      </c>
      <c r="H23" s="192"/>
      <c r="I23" s="192" t="s">
        <v>140</v>
      </c>
      <c r="J23" s="192" t="s">
        <v>140</v>
      </c>
      <c r="K23" s="192" t="s">
        <v>140</v>
      </c>
      <c r="L23" s="192" t="s">
        <v>140</v>
      </c>
      <c r="M23" s="192" t="s">
        <v>140</v>
      </c>
      <c r="N23" s="105"/>
      <c r="O23" s="105"/>
      <c r="P23" s="105"/>
      <c r="Q23" s="105"/>
      <c r="R23" s="105"/>
      <c r="S23" s="105"/>
      <c r="T23" s="105"/>
      <c r="U23" s="105"/>
      <c r="V23" s="238">
        <v>4</v>
      </c>
      <c r="W23" s="348" t="s">
        <v>252</v>
      </c>
      <c r="X23" s="136" t="s">
        <v>234</v>
      </c>
      <c r="Y23" s="225">
        <v>-1</v>
      </c>
      <c r="Z23" s="136">
        <v>0</v>
      </c>
      <c r="AA23" s="136" t="s">
        <v>234</v>
      </c>
    </row>
    <row r="24" spans="1:27" ht="13.5" customHeight="1" x14ac:dyDescent="0.35">
      <c r="A24" s="155"/>
      <c r="B24" s="156"/>
      <c r="C24" s="201"/>
      <c r="D24" s="158" t="s">
        <v>251</v>
      </c>
      <c r="E24" s="161"/>
      <c r="F24" s="192"/>
      <c r="G24" s="192"/>
      <c r="H24" s="192" t="s">
        <v>140</v>
      </c>
      <c r="I24" s="192"/>
      <c r="J24" s="192"/>
      <c r="K24" s="192"/>
      <c r="L24" s="192"/>
      <c r="M24" s="192"/>
      <c r="N24" s="105"/>
      <c r="O24" s="105"/>
      <c r="P24" s="105"/>
      <c r="Q24" s="105"/>
      <c r="R24" s="105"/>
      <c r="S24" s="105"/>
      <c r="T24" s="105"/>
      <c r="U24" s="105"/>
      <c r="V24" s="238">
        <v>5</v>
      </c>
      <c r="W24" s="286"/>
      <c r="X24" s="136" t="s">
        <v>234</v>
      </c>
      <c r="Y24" s="136">
        <v>5</v>
      </c>
      <c r="Z24" s="225">
        <v>-1</v>
      </c>
      <c r="AA24" s="136" t="s">
        <v>234</v>
      </c>
    </row>
    <row r="25" spans="1:27" ht="13.5" customHeight="1" x14ac:dyDescent="0.35">
      <c r="A25" s="155"/>
      <c r="B25" s="156" t="s">
        <v>166</v>
      </c>
      <c r="C25" s="201"/>
      <c r="D25" s="158"/>
      <c r="E25" s="161"/>
      <c r="F25" s="192"/>
      <c r="G25" s="192"/>
      <c r="H25" s="192"/>
      <c r="I25" s="192"/>
      <c r="J25" s="192"/>
      <c r="K25" s="192"/>
      <c r="L25" s="192"/>
      <c r="M25" s="192"/>
      <c r="N25" s="105"/>
      <c r="O25" s="105"/>
      <c r="P25" s="105"/>
      <c r="Q25" s="105"/>
      <c r="R25" s="105"/>
      <c r="S25" s="105"/>
      <c r="T25" s="105"/>
      <c r="U25" s="105"/>
      <c r="V25" s="238">
        <v>6</v>
      </c>
      <c r="W25" s="173" t="s">
        <v>253</v>
      </c>
      <c r="X25" s="136" t="s">
        <v>234</v>
      </c>
      <c r="Y25" s="136">
        <v>0</v>
      </c>
      <c r="Z25" s="136">
        <v>0</v>
      </c>
      <c r="AA25" s="136" t="s">
        <v>234</v>
      </c>
    </row>
    <row r="26" spans="1:27" ht="13.5" customHeight="1" x14ac:dyDescent="0.35">
      <c r="A26" s="155"/>
      <c r="B26" s="156"/>
      <c r="C26" s="201"/>
      <c r="D26" s="158"/>
      <c r="E26" s="161"/>
      <c r="F26" s="192"/>
      <c r="G26" s="192"/>
      <c r="H26" s="192"/>
      <c r="I26" s="192"/>
      <c r="J26" s="192"/>
      <c r="K26" s="192"/>
      <c r="L26" s="192"/>
      <c r="M26" s="192"/>
      <c r="N26" s="105"/>
      <c r="O26" s="105"/>
      <c r="P26" s="105"/>
      <c r="Q26" s="105"/>
      <c r="R26" s="105"/>
      <c r="S26" s="105"/>
      <c r="T26" s="105"/>
      <c r="U26" s="105"/>
      <c r="V26" s="238">
        <v>7</v>
      </c>
      <c r="W26" s="348" t="s">
        <v>254</v>
      </c>
      <c r="X26" s="136" t="s">
        <v>234</v>
      </c>
      <c r="Y26" s="225">
        <v>-1</v>
      </c>
      <c r="Z26" s="136">
        <v>0</v>
      </c>
      <c r="AA26" s="136" t="s">
        <v>234</v>
      </c>
    </row>
    <row r="27" spans="1:27" ht="13.5" customHeight="1" x14ac:dyDescent="0.35">
      <c r="A27" s="155"/>
      <c r="B27" s="156" t="s">
        <v>167</v>
      </c>
      <c r="C27" s="201"/>
      <c r="D27" s="158"/>
      <c r="E27" s="161"/>
      <c r="F27" s="192"/>
      <c r="G27" s="192"/>
      <c r="H27" s="192"/>
      <c r="I27" s="192"/>
      <c r="J27" s="192"/>
      <c r="K27" s="192"/>
      <c r="L27" s="192"/>
      <c r="M27" s="192"/>
      <c r="N27" s="105"/>
      <c r="O27" s="105"/>
      <c r="P27" s="105"/>
      <c r="Q27" s="105"/>
      <c r="R27" s="105"/>
      <c r="S27" s="105"/>
      <c r="T27" s="105"/>
      <c r="U27" s="105"/>
      <c r="V27" s="239">
        <v>8</v>
      </c>
      <c r="W27" s="286"/>
      <c r="X27" s="136" t="s">
        <v>234</v>
      </c>
      <c r="Y27" s="136">
        <v>5</v>
      </c>
      <c r="Z27" s="225">
        <v>-1</v>
      </c>
      <c r="AA27" s="136" t="s">
        <v>234</v>
      </c>
    </row>
    <row r="28" spans="1:27" ht="13.5" customHeight="1" x14ac:dyDescent="0.35">
      <c r="A28" s="155"/>
      <c r="B28" s="156"/>
      <c r="C28" s="201"/>
      <c r="D28" s="158"/>
      <c r="E28" s="161"/>
      <c r="F28" s="192"/>
      <c r="G28" s="192"/>
      <c r="H28" s="192"/>
      <c r="I28" s="192"/>
      <c r="J28" s="192"/>
      <c r="K28" s="192"/>
      <c r="L28" s="192"/>
      <c r="M28" s="192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</row>
    <row r="29" spans="1:27" ht="13.5" customHeight="1" x14ac:dyDescent="0.35">
      <c r="A29" s="155"/>
      <c r="B29" s="162"/>
      <c r="C29" s="163"/>
      <c r="D29" s="164"/>
      <c r="E29" s="165"/>
      <c r="F29" s="240"/>
      <c r="G29" s="240"/>
      <c r="H29" s="240"/>
      <c r="I29" s="240"/>
      <c r="J29" s="240"/>
      <c r="K29" s="240"/>
      <c r="L29" s="240"/>
      <c r="M29" s="240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</row>
    <row r="30" spans="1:27" ht="13.5" customHeight="1" x14ac:dyDescent="0.25">
      <c r="A30" s="148" t="s">
        <v>168</v>
      </c>
      <c r="B30" s="330" t="s">
        <v>190</v>
      </c>
      <c r="C30" s="331"/>
      <c r="D30" s="332"/>
      <c r="E30" s="168"/>
      <c r="F30" s="204" t="s">
        <v>102</v>
      </c>
      <c r="G30" s="204" t="s">
        <v>102</v>
      </c>
      <c r="H30" s="204" t="s">
        <v>102</v>
      </c>
      <c r="I30" s="204" t="s">
        <v>64</v>
      </c>
      <c r="J30" s="204" t="s">
        <v>64</v>
      </c>
      <c r="K30" s="204" t="s">
        <v>103</v>
      </c>
      <c r="L30" s="204" t="s">
        <v>64</v>
      </c>
      <c r="M30" s="204" t="s">
        <v>64</v>
      </c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</row>
    <row r="31" spans="1:27" ht="13.5" customHeight="1" x14ac:dyDescent="0.25">
      <c r="A31" s="155"/>
      <c r="B31" s="333" t="s">
        <v>170</v>
      </c>
      <c r="C31" s="282"/>
      <c r="D31" s="283"/>
      <c r="E31" s="172"/>
      <c r="F31" s="206"/>
      <c r="G31" s="206"/>
      <c r="H31" s="206"/>
      <c r="I31" s="206"/>
      <c r="J31" s="206"/>
      <c r="K31" s="206"/>
      <c r="L31" s="206"/>
      <c r="M31" s="206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</row>
    <row r="32" spans="1:27" ht="13.5" customHeight="1" x14ac:dyDescent="0.2">
      <c r="A32" s="155"/>
      <c r="B32" s="333" t="s">
        <v>171</v>
      </c>
      <c r="C32" s="282"/>
      <c r="D32" s="283"/>
      <c r="E32" s="136"/>
      <c r="F32" s="176"/>
      <c r="G32" s="176"/>
      <c r="H32" s="176"/>
      <c r="I32" s="176"/>
      <c r="J32" s="176"/>
      <c r="K32" s="176"/>
      <c r="L32" s="176"/>
      <c r="M32" s="176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</row>
    <row r="33" spans="1:27" ht="13.5" customHeight="1" x14ac:dyDescent="0.2">
      <c r="A33" s="179"/>
      <c r="B33" s="334" t="s">
        <v>172</v>
      </c>
      <c r="C33" s="335"/>
      <c r="D33" s="336"/>
      <c r="E33" s="180"/>
      <c r="F33" s="181"/>
      <c r="G33" s="181"/>
      <c r="H33" s="181"/>
      <c r="I33" s="181"/>
      <c r="J33" s="181"/>
      <c r="K33" s="181"/>
      <c r="L33" s="181"/>
      <c r="M33" s="181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</row>
    <row r="34" spans="1:27" ht="13.5" customHeight="1" x14ac:dyDescent="0.2">
      <c r="A34" s="110"/>
      <c r="B34" s="105"/>
      <c r="C34" s="106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</row>
    <row r="35" spans="1:27" ht="13.5" customHeight="1" x14ac:dyDescent="0.2">
      <c r="A35" s="105"/>
      <c r="B35" s="110"/>
      <c r="C35" s="105"/>
      <c r="D35" s="106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</row>
    <row r="36" spans="1:27" ht="13.5" customHeight="1" x14ac:dyDescent="0.2">
      <c r="A36" s="105"/>
      <c r="B36" s="110"/>
      <c r="C36" s="105"/>
      <c r="D36" s="106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</row>
    <row r="37" spans="1:27" ht="13.5" customHeight="1" x14ac:dyDescent="0.2">
      <c r="A37" s="105"/>
      <c r="B37" s="110"/>
      <c r="C37" s="105"/>
      <c r="D37" s="106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</row>
    <row r="38" spans="1:27" ht="13.5" customHeight="1" x14ac:dyDescent="0.2">
      <c r="A38" s="105"/>
      <c r="B38" s="110"/>
      <c r="C38" s="105"/>
      <c r="D38" s="106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</row>
    <row r="39" spans="1:27" ht="13.5" customHeight="1" x14ac:dyDescent="0.2">
      <c r="A39" s="105"/>
      <c r="B39" s="110"/>
      <c r="C39" s="105"/>
      <c r="D39" s="106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</row>
    <row r="40" spans="1:27" ht="13.5" customHeight="1" x14ac:dyDescent="0.2">
      <c r="A40" s="105"/>
      <c r="B40" s="110"/>
      <c r="C40" s="105"/>
      <c r="D40" s="106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</row>
    <row r="41" spans="1:27" ht="13.5" customHeight="1" x14ac:dyDescent="0.2">
      <c r="A41" s="105"/>
      <c r="B41" s="110"/>
      <c r="C41" s="105"/>
      <c r="D41" s="106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</row>
    <row r="42" spans="1:27" ht="13.5" customHeight="1" x14ac:dyDescent="0.2">
      <c r="A42" s="105"/>
      <c r="B42" s="110"/>
      <c r="C42" s="105"/>
      <c r="D42" s="106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</row>
    <row r="43" spans="1:27" ht="13.5" customHeight="1" x14ac:dyDescent="0.2">
      <c r="A43" s="105"/>
      <c r="B43" s="110"/>
      <c r="C43" s="105"/>
      <c r="D43" s="106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</row>
    <row r="44" spans="1:27" ht="13.5" customHeight="1" x14ac:dyDescent="0.2">
      <c r="A44" s="105"/>
      <c r="B44" s="110"/>
      <c r="C44" s="105"/>
      <c r="D44" s="106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</row>
    <row r="45" spans="1:27" ht="13.5" customHeight="1" x14ac:dyDescent="0.2">
      <c r="A45" s="105"/>
      <c r="B45" s="110"/>
      <c r="C45" s="105"/>
      <c r="D45" s="106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</row>
    <row r="46" spans="1:27" ht="13.5" customHeight="1" x14ac:dyDescent="0.2">
      <c r="A46" s="105"/>
      <c r="B46" s="110"/>
      <c r="C46" s="105"/>
      <c r="D46" s="106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</row>
    <row r="47" spans="1:27" ht="13.5" customHeight="1" x14ac:dyDescent="0.2">
      <c r="A47" s="105"/>
      <c r="B47" s="110"/>
      <c r="C47" s="105"/>
      <c r="D47" s="106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</row>
    <row r="48" spans="1:27" ht="13.5" customHeight="1" x14ac:dyDescent="0.2">
      <c r="A48" s="105"/>
      <c r="B48" s="110"/>
      <c r="C48" s="105"/>
      <c r="D48" s="106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</row>
    <row r="49" spans="1:27" ht="13.5" customHeight="1" x14ac:dyDescent="0.2">
      <c r="A49" s="105"/>
      <c r="B49" s="110"/>
      <c r="C49" s="105"/>
      <c r="D49" s="106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</row>
    <row r="50" spans="1:27" ht="13.5" customHeight="1" x14ac:dyDescent="0.2">
      <c r="A50" s="105"/>
      <c r="B50" s="110"/>
      <c r="C50" s="105"/>
      <c r="D50" s="106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</row>
    <row r="51" spans="1:27" ht="13.5" customHeight="1" x14ac:dyDescent="0.2">
      <c r="A51" s="105"/>
      <c r="B51" s="110"/>
      <c r="C51" s="105"/>
      <c r="D51" s="106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</row>
    <row r="52" spans="1:27" ht="13.5" customHeight="1" x14ac:dyDescent="0.2">
      <c r="A52" s="105"/>
      <c r="B52" s="110"/>
      <c r="C52" s="105"/>
      <c r="D52" s="106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</row>
    <row r="53" spans="1:27" ht="13.5" customHeight="1" x14ac:dyDescent="0.2">
      <c r="A53" s="105"/>
      <c r="B53" s="110"/>
      <c r="C53" s="105"/>
      <c r="D53" s="106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</row>
    <row r="54" spans="1:27" ht="13.5" customHeight="1" x14ac:dyDescent="0.2">
      <c r="A54" s="105"/>
      <c r="B54" s="110"/>
      <c r="C54" s="105"/>
      <c r="D54" s="106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</row>
    <row r="55" spans="1:27" ht="13.5" customHeight="1" x14ac:dyDescent="0.2">
      <c r="A55" s="105"/>
      <c r="B55" s="110"/>
      <c r="C55" s="105"/>
      <c r="D55" s="106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</row>
    <row r="56" spans="1:27" ht="13.5" customHeight="1" x14ac:dyDescent="0.2">
      <c r="A56" s="105"/>
      <c r="B56" s="110"/>
      <c r="C56" s="105"/>
      <c r="D56" s="106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</row>
    <row r="57" spans="1:27" ht="13.5" customHeight="1" x14ac:dyDescent="0.2">
      <c r="A57" s="105"/>
      <c r="B57" s="110"/>
      <c r="C57" s="105"/>
      <c r="D57" s="106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</row>
    <row r="58" spans="1:27" ht="13.5" customHeight="1" x14ac:dyDescent="0.2">
      <c r="A58" s="105"/>
      <c r="B58" s="110"/>
      <c r="C58" s="105"/>
      <c r="D58" s="106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</row>
    <row r="59" spans="1:27" ht="13.5" customHeight="1" x14ac:dyDescent="0.2">
      <c r="A59" s="105"/>
      <c r="B59" s="110"/>
      <c r="C59" s="105"/>
      <c r="D59" s="106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</row>
    <row r="60" spans="1:27" ht="13.5" customHeight="1" x14ac:dyDescent="0.2">
      <c r="A60" s="105"/>
      <c r="B60" s="110"/>
      <c r="C60" s="105"/>
      <c r="D60" s="106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</row>
    <row r="61" spans="1:27" ht="13.5" customHeight="1" x14ac:dyDescent="0.2">
      <c r="A61" s="105"/>
      <c r="B61" s="110"/>
      <c r="C61" s="105"/>
      <c r="D61" s="106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</row>
    <row r="62" spans="1:27" ht="13.5" customHeight="1" x14ac:dyDescent="0.2">
      <c r="A62" s="105"/>
      <c r="B62" s="110"/>
      <c r="C62" s="105"/>
      <c r="D62" s="106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</row>
    <row r="63" spans="1:27" ht="13.5" customHeight="1" x14ac:dyDescent="0.2">
      <c r="A63" s="105"/>
      <c r="B63" s="110"/>
      <c r="C63" s="105"/>
      <c r="D63" s="106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</row>
    <row r="64" spans="1:27" ht="13.5" customHeight="1" x14ac:dyDescent="0.2">
      <c r="A64" s="105"/>
      <c r="B64" s="110"/>
      <c r="C64" s="105"/>
      <c r="D64" s="106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</row>
    <row r="65" spans="1:27" ht="13.5" customHeight="1" x14ac:dyDescent="0.2">
      <c r="A65" s="105"/>
      <c r="B65" s="110"/>
      <c r="C65" s="105"/>
      <c r="D65" s="106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</row>
    <row r="66" spans="1:27" ht="13.5" customHeight="1" x14ac:dyDescent="0.2">
      <c r="A66" s="105"/>
      <c r="B66" s="110"/>
      <c r="C66" s="105"/>
      <c r="D66" s="106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</row>
    <row r="67" spans="1:27" ht="13.5" customHeight="1" x14ac:dyDescent="0.2">
      <c r="A67" s="105"/>
      <c r="B67" s="110"/>
      <c r="C67" s="105"/>
      <c r="D67" s="106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</row>
    <row r="68" spans="1:27" ht="13.5" customHeight="1" x14ac:dyDescent="0.2">
      <c r="A68" s="105"/>
      <c r="B68" s="110"/>
      <c r="C68" s="105"/>
      <c r="D68" s="106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</row>
    <row r="69" spans="1:27" ht="13.5" customHeight="1" x14ac:dyDescent="0.2">
      <c r="A69" s="105"/>
      <c r="B69" s="110"/>
      <c r="C69" s="105"/>
      <c r="D69" s="106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</row>
    <row r="70" spans="1:27" ht="13.5" customHeight="1" x14ac:dyDescent="0.2">
      <c r="A70" s="105"/>
      <c r="B70" s="110"/>
      <c r="C70" s="105"/>
      <c r="D70" s="106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</row>
    <row r="71" spans="1:27" ht="13.5" customHeight="1" x14ac:dyDescent="0.2">
      <c r="A71" s="105"/>
      <c r="B71" s="110"/>
      <c r="C71" s="105"/>
      <c r="D71" s="106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</row>
    <row r="72" spans="1:27" ht="13.5" customHeight="1" x14ac:dyDescent="0.2">
      <c r="A72" s="105"/>
      <c r="B72" s="110"/>
      <c r="C72" s="105"/>
      <c r="D72" s="106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</row>
    <row r="73" spans="1:27" ht="13.5" customHeight="1" x14ac:dyDescent="0.2">
      <c r="A73" s="105"/>
      <c r="B73" s="110"/>
      <c r="C73" s="105"/>
      <c r="D73" s="106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</row>
    <row r="74" spans="1:27" ht="13.5" customHeight="1" x14ac:dyDescent="0.2">
      <c r="A74" s="105"/>
      <c r="B74" s="110"/>
      <c r="C74" s="105"/>
      <c r="D74" s="106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</row>
    <row r="75" spans="1:27" ht="13.5" customHeight="1" x14ac:dyDescent="0.2">
      <c r="A75" s="105"/>
      <c r="B75" s="110"/>
      <c r="C75" s="105"/>
      <c r="D75" s="106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</row>
    <row r="76" spans="1:27" ht="13.5" customHeight="1" x14ac:dyDescent="0.2">
      <c r="A76" s="105"/>
      <c r="B76" s="110"/>
      <c r="C76" s="105"/>
      <c r="D76" s="106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</row>
    <row r="77" spans="1:27" ht="13.5" customHeight="1" x14ac:dyDescent="0.2">
      <c r="A77" s="105"/>
      <c r="B77" s="110"/>
      <c r="C77" s="105"/>
      <c r="D77" s="106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</row>
    <row r="78" spans="1:27" ht="13.5" customHeight="1" x14ac:dyDescent="0.2">
      <c r="A78" s="105"/>
      <c r="B78" s="110"/>
      <c r="C78" s="105"/>
      <c r="D78" s="106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</row>
    <row r="79" spans="1:27" ht="13.5" customHeight="1" x14ac:dyDescent="0.2">
      <c r="A79" s="105"/>
      <c r="B79" s="110"/>
      <c r="C79" s="105"/>
      <c r="D79" s="106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</row>
    <row r="80" spans="1:27" ht="13.5" customHeight="1" x14ac:dyDescent="0.2">
      <c r="A80" s="105"/>
      <c r="B80" s="110"/>
      <c r="C80" s="105"/>
      <c r="D80" s="106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</row>
    <row r="81" spans="1:27" ht="13.5" customHeight="1" x14ac:dyDescent="0.2">
      <c r="A81" s="105"/>
      <c r="B81" s="110"/>
      <c r="C81" s="105"/>
      <c r="D81" s="106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</row>
    <row r="82" spans="1:27" ht="13.5" customHeight="1" x14ac:dyDescent="0.2">
      <c r="A82" s="105"/>
      <c r="B82" s="110"/>
      <c r="C82" s="105"/>
      <c r="D82" s="106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</row>
    <row r="83" spans="1:27" ht="13.5" customHeight="1" x14ac:dyDescent="0.2">
      <c r="A83" s="105"/>
      <c r="B83" s="110"/>
      <c r="C83" s="105"/>
      <c r="D83" s="106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</row>
    <row r="84" spans="1:27" ht="13.5" customHeight="1" x14ac:dyDescent="0.2">
      <c r="A84" s="105"/>
      <c r="B84" s="110"/>
      <c r="C84" s="105"/>
      <c r="D84" s="106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</row>
    <row r="85" spans="1:27" ht="13.5" customHeight="1" x14ac:dyDescent="0.2">
      <c r="A85" s="105"/>
      <c r="B85" s="110"/>
      <c r="C85" s="105"/>
      <c r="D85" s="106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</row>
    <row r="86" spans="1:27" ht="13.5" customHeight="1" x14ac:dyDescent="0.2">
      <c r="A86" s="105"/>
      <c r="B86" s="110"/>
      <c r="C86" s="105"/>
      <c r="D86" s="106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</row>
    <row r="87" spans="1:27" ht="13.5" customHeight="1" x14ac:dyDescent="0.2">
      <c r="A87" s="105"/>
      <c r="B87" s="110"/>
      <c r="C87" s="105"/>
      <c r="D87" s="106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</row>
    <row r="88" spans="1:27" ht="13.5" customHeight="1" x14ac:dyDescent="0.2">
      <c r="A88" s="105"/>
      <c r="B88" s="110"/>
      <c r="C88" s="105"/>
      <c r="D88" s="106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</row>
    <row r="89" spans="1:27" ht="13.5" customHeight="1" x14ac:dyDescent="0.2">
      <c r="A89" s="105"/>
      <c r="B89" s="110"/>
      <c r="C89" s="105"/>
      <c r="D89" s="106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</row>
    <row r="90" spans="1:27" ht="13.5" customHeight="1" x14ac:dyDescent="0.2">
      <c r="A90" s="105"/>
      <c r="B90" s="110"/>
      <c r="C90" s="105"/>
      <c r="D90" s="106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</row>
    <row r="91" spans="1:27" ht="13.5" customHeight="1" x14ac:dyDescent="0.2">
      <c r="A91" s="105"/>
      <c r="B91" s="110"/>
      <c r="C91" s="105"/>
      <c r="D91" s="106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</row>
    <row r="92" spans="1:27" ht="13.5" customHeight="1" x14ac:dyDescent="0.2">
      <c r="A92" s="105"/>
      <c r="B92" s="110"/>
      <c r="C92" s="105"/>
      <c r="D92" s="106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</row>
    <row r="93" spans="1:27" ht="13.5" customHeight="1" x14ac:dyDescent="0.2">
      <c r="A93" s="105"/>
      <c r="B93" s="110"/>
      <c r="C93" s="105"/>
      <c r="D93" s="106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</row>
    <row r="94" spans="1:27" ht="13.5" customHeight="1" x14ac:dyDescent="0.2">
      <c r="A94" s="105"/>
      <c r="B94" s="110"/>
      <c r="C94" s="105"/>
      <c r="D94" s="106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</row>
    <row r="95" spans="1:27" ht="13.5" customHeight="1" x14ac:dyDescent="0.2">
      <c r="A95" s="105"/>
      <c r="B95" s="110"/>
      <c r="C95" s="105"/>
      <c r="D95" s="106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</row>
    <row r="96" spans="1:27" ht="13.5" customHeight="1" x14ac:dyDescent="0.2">
      <c r="A96" s="105"/>
      <c r="B96" s="110"/>
      <c r="C96" s="105"/>
      <c r="D96" s="106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</row>
    <row r="97" spans="1:27" ht="13.5" customHeight="1" x14ac:dyDescent="0.2">
      <c r="A97" s="105"/>
      <c r="B97" s="110"/>
      <c r="C97" s="105"/>
      <c r="D97" s="106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</row>
    <row r="98" spans="1:27" ht="13.5" customHeight="1" x14ac:dyDescent="0.2">
      <c r="A98" s="105"/>
      <c r="B98" s="110"/>
      <c r="C98" s="105"/>
      <c r="D98" s="106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</row>
    <row r="99" spans="1:27" ht="13.5" customHeight="1" x14ac:dyDescent="0.2">
      <c r="A99" s="105"/>
      <c r="B99" s="110"/>
      <c r="C99" s="105"/>
      <c r="D99" s="106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</row>
    <row r="100" spans="1:27" ht="13.5" customHeight="1" x14ac:dyDescent="0.2">
      <c r="A100" s="105"/>
      <c r="B100" s="110"/>
      <c r="C100" s="105"/>
      <c r="D100" s="106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</row>
    <row r="101" spans="1:27" ht="13.5" customHeight="1" x14ac:dyDescent="0.2">
      <c r="A101" s="105"/>
      <c r="B101" s="110"/>
      <c r="C101" s="105"/>
      <c r="D101" s="106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</row>
    <row r="102" spans="1:27" ht="13.5" customHeight="1" x14ac:dyDescent="0.2">
      <c r="A102" s="105"/>
      <c r="B102" s="110"/>
      <c r="C102" s="105"/>
      <c r="D102" s="106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</row>
    <row r="103" spans="1:27" ht="13.5" customHeight="1" x14ac:dyDescent="0.2">
      <c r="A103" s="105"/>
      <c r="B103" s="110"/>
      <c r="C103" s="105"/>
      <c r="D103" s="106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</row>
    <row r="104" spans="1:27" ht="13.5" customHeight="1" x14ac:dyDescent="0.2">
      <c r="A104" s="105"/>
      <c r="B104" s="110"/>
      <c r="C104" s="105"/>
      <c r="D104" s="106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</row>
    <row r="105" spans="1:27" ht="13.5" customHeight="1" x14ac:dyDescent="0.2">
      <c r="A105" s="105"/>
      <c r="B105" s="110"/>
      <c r="C105" s="105"/>
      <c r="D105" s="106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</row>
    <row r="106" spans="1:27" ht="13.5" customHeight="1" x14ac:dyDescent="0.2">
      <c r="A106" s="105"/>
      <c r="B106" s="110"/>
      <c r="C106" s="105"/>
      <c r="D106" s="106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</row>
    <row r="107" spans="1:27" ht="13.5" customHeight="1" x14ac:dyDescent="0.2">
      <c r="A107" s="105"/>
      <c r="B107" s="110"/>
      <c r="C107" s="105"/>
      <c r="D107" s="106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</row>
    <row r="108" spans="1:27" ht="13.5" customHeight="1" x14ac:dyDescent="0.2">
      <c r="A108" s="105"/>
      <c r="B108" s="110"/>
      <c r="C108" s="105"/>
      <c r="D108" s="106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</row>
    <row r="109" spans="1:27" ht="13.5" customHeight="1" x14ac:dyDescent="0.2">
      <c r="A109" s="105"/>
      <c r="B109" s="110"/>
      <c r="C109" s="105"/>
      <c r="D109" s="106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</row>
    <row r="110" spans="1:27" ht="13.5" customHeight="1" x14ac:dyDescent="0.2">
      <c r="A110" s="105"/>
      <c r="B110" s="110"/>
      <c r="C110" s="105"/>
      <c r="D110" s="106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</row>
    <row r="111" spans="1:27" ht="13.5" customHeight="1" x14ac:dyDescent="0.2">
      <c r="A111" s="105"/>
      <c r="B111" s="110"/>
      <c r="C111" s="105"/>
      <c r="D111" s="106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</row>
    <row r="112" spans="1:27" ht="13.5" customHeight="1" x14ac:dyDescent="0.2">
      <c r="A112" s="105"/>
      <c r="B112" s="110"/>
      <c r="C112" s="105"/>
      <c r="D112" s="106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</row>
    <row r="113" spans="1:27" ht="13.5" customHeight="1" x14ac:dyDescent="0.2">
      <c r="A113" s="105"/>
      <c r="B113" s="110"/>
      <c r="C113" s="105"/>
      <c r="D113" s="106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</row>
    <row r="114" spans="1:27" ht="13.5" customHeight="1" x14ac:dyDescent="0.2">
      <c r="A114" s="105"/>
      <c r="B114" s="110"/>
      <c r="C114" s="105"/>
      <c r="D114" s="106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</row>
    <row r="115" spans="1:27" ht="13.5" customHeight="1" x14ac:dyDescent="0.2">
      <c r="A115" s="105"/>
      <c r="B115" s="110"/>
      <c r="C115" s="105"/>
      <c r="D115" s="106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</row>
    <row r="116" spans="1:27" ht="13.5" customHeight="1" x14ac:dyDescent="0.2">
      <c r="A116" s="105"/>
      <c r="B116" s="110"/>
      <c r="C116" s="105"/>
      <c r="D116" s="106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</row>
    <row r="117" spans="1:27" ht="13.5" customHeight="1" x14ac:dyDescent="0.2">
      <c r="A117" s="105"/>
      <c r="B117" s="110"/>
      <c r="C117" s="105"/>
      <c r="D117" s="106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</row>
    <row r="118" spans="1:27" ht="13.5" customHeight="1" x14ac:dyDescent="0.2">
      <c r="A118" s="105"/>
      <c r="B118" s="110"/>
      <c r="C118" s="105"/>
      <c r="D118" s="106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</row>
    <row r="119" spans="1:27" ht="13.5" customHeight="1" x14ac:dyDescent="0.2">
      <c r="A119" s="105"/>
      <c r="B119" s="110"/>
      <c r="C119" s="105"/>
      <c r="D119" s="106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</row>
    <row r="120" spans="1:27" ht="13.5" customHeight="1" x14ac:dyDescent="0.2">
      <c r="A120" s="105"/>
      <c r="B120" s="110"/>
      <c r="C120" s="105"/>
      <c r="D120" s="106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</row>
    <row r="121" spans="1:27" ht="13.5" customHeight="1" x14ac:dyDescent="0.2">
      <c r="A121" s="105"/>
      <c r="B121" s="110"/>
      <c r="C121" s="105"/>
      <c r="D121" s="106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</row>
    <row r="122" spans="1:27" ht="13.5" customHeight="1" x14ac:dyDescent="0.2">
      <c r="A122" s="105"/>
      <c r="B122" s="110"/>
      <c r="C122" s="105"/>
      <c r="D122" s="106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</row>
    <row r="123" spans="1:27" ht="13.5" customHeight="1" x14ac:dyDescent="0.2">
      <c r="A123" s="105"/>
      <c r="B123" s="110"/>
      <c r="C123" s="105"/>
      <c r="D123" s="106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</row>
    <row r="124" spans="1:27" ht="13.5" customHeight="1" x14ac:dyDescent="0.2">
      <c r="A124" s="105"/>
      <c r="B124" s="110"/>
      <c r="C124" s="105"/>
      <c r="D124" s="106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</row>
    <row r="125" spans="1:27" ht="13.5" customHeight="1" x14ac:dyDescent="0.2">
      <c r="A125" s="105"/>
      <c r="B125" s="110"/>
      <c r="C125" s="105"/>
      <c r="D125" s="106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</row>
    <row r="126" spans="1:27" ht="13.5" customHeight="1" x14ac:dyDescent="0.2">
      <c r="A126" s="105"/>
      <c r="B126" s="110"/>
      <c r="C126" s="105"/>
      <c r="D126" s="106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</row>
    <row r="127" spans="1:27" ht="13.5" customHeight="1" x14ac:dyDescent="0.2">
      <c r="A127" s="105"/>
      <c r="B127" s="110"/>
      <c r="C127" s="105"/>
      <c r="D127" s="106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</row>
    <row r="128" spans="1:27" ht="13.5" customHeight="1" x14ac:dyDescent="0.2">
      <c r="A128" s="105"/>
      <c r="B128" s="110"/>
      <c r="C128" s="105"/>
      <c r="D128" s="106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</row>
    <row r="129" spans="1:27" ht="13.5" customHeight="1" x14ac:dyDescent="0.2">
      <c r="A129" s="105"/>
      <c r="B129" s="110"/>
      <c r="C129" s="105"/>
      <c r="D129" s="106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</row>
    <row r="130" spans="1:27" ht="13.5" customHeight="1" x14ac:dyDescent="0.2">
      <c r="A130" s="105"/>
      <c r="B130" s="110"/>
      <c r="C130" s="105"/>
      <c r="D130" s="106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</row>
    <row r="131" spans="1:27" ht="13.5" customHeight="1" x14ac:dyDescent="0.2">
      <c r="A131" s="105"/>
      <c r="B131" s="110"/>
      <c r="C131" s="105"/>
      <c r="D131" s="106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</row>
    <row r="132" spans="1:27" ht="13.5" customHeight="1" x14ac:dyDescent="0.2">
      <c r="A132" s="105"/>
      <c r="B132" s="110"/>
      <c r="C132" s="105"/>
      <c r="D132" s="106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</row>
    <row r="133" spans="1:27" ht="13.5" customHeight="1" x14ac:dyDescent="0.2">
      <c r="A133" s="105"/>
      <c r="B133" s="110"/>
      <c r="C133" s="105"/>
      <c r="D133" s="106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</row>
    <row r="134" spans="1:27" ht="13.5" customHeight="1" x14ac:dyDescent="0.2">
      <c r="A134" s="105"/>
      <c r="B134" s="110"/>
      <c r="C134" s="105"/>
      <c r="D134" s="106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</row>
    <row r="135" spans="1:27" ht="13.5" customHeight="1" x14ac:dyDescent="0.2">
      <c r="A135" s="105"/>
      <c r="B135" s="110"/>
      <c r="C135" s="105"/>
      <c r="D135" s="106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</row>
    <row r="136" spans="1:27" ht="13.5" customHeight="1" x14ac:dyDescent="0.2">
      <c r="A136" s="105"/>
      <c r="B136" s="110"/>
      <c r="C136" s="105"/>
      <c r="D136" s="106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</row>
    <row r="137" spans="1:27" ht="13.5" customHeight="1" x14ac:dyDescent="0.2">
      <c r="A137" s="105"/>
      <c r="B137" s="110"/>
      <c r="C137" s="105"/>
      <c r="D137" s="106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</row>
    <row r="138" spans="1:27" ht="13.5" customHeight="1" x14ac:dyDescent="0.2">
      <c r="A138" s="105"/>
      <c r="B138" s="110"/>
      <c r="C138" s="105"/>
      <c r="D138" s="106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</row>
    <row r="139" spans="1:27" ht="13.5" customHeight="1" x14ac:dyDescent="0.2">
      <c r="A139" s="105"/>
      <c r="B139" s="110"/>
      <c r="C139" s="105"/>
      <c r="D139" s="106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</row>
    <row r="140" spans="1:27" ht="13.5" customHeight="1" x14ac:dyDescent="0.2">
      <c r="A140" s="105"/>
      <c r="B140" s="110"/>
      <c r="C140" s="105"/>
      <c r="D140" s="106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</row>
    <row r="141" spans="1:27" ht="13.5" customHeight="1" x14ac:dyDescent="0.2">
      <c r="A141" s="105"/>
      <c r="B141" s="110"/>
      <c r="C141" s="105"/>
      <c r="D141" s="106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</row>
    <row r="142" spans="1:27" ht="13.5" customHeight="1" x14ac:dyDescent="0.2">
      <c r="A142" s="105"/>
      <c r="B142" s="110"/>
      <c r="C142" s="105"/>
      <c r="D142" s="106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</row>
    <row r="143" spans="1:27" ht="13.5" customHeight="1" x14ac:dyDescent="0.2">
      <c r="A143" s="105"/>
      <c r="B143" s="110"/>
      <c r="C143" s="105"/>
      <c r="D143" s="106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</row>
    <row r="144" spans="1:27" ht="13.5" customHeight="1" x14ac:dyDescent="0.2">
      <c r="A144" s="105"/>
      <c r="B144" s="110"/>
      <c r="C144" s="105"/>
      <c r="D144" s="106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</row>
    <row r="145" spans="1:27" ht="13.5" customHeight="1" x14ac:dyDescent="0.2">
      <c r="A145" s="105"/>
      <c r="B145" s="110"/>
      <c r="C145" s="105"/>
      <c r="D145" s="106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</row>
    <row r="146" spans="1:27" ht="13.5" customHeight="1" x14ac:dyDescent="0.2">
      <c r="A146" s="105"/>
      <c r="B146" s="110"/>
      <c r="C146" s="105"/>
      <c r="D146" s="106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</row>
    <row r="147" spans="1:27" ht="13.5" customHeight="1" x14ac:dyDescent="0.2">
      <c r="A147" s="105"/>
      <c r="B147" s="110"/>
      <c r="C147" s="105"/>
      <c r="D147" s="106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</row>
    <row r="148" spans="1:27" ht="13.5" customHeight="1" x14ac:dyDescent="0.2">
      <c r="A148" s="105"/>
      <c r="B148" s="110"/>
      <c r="C148" s="105"/>
      <c r="D148" s="106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</row>
    <row r="149" spans="1:27" ht="13.5" customHeight="1" x14ac:dyDescent="0.2">
      <c r="A149" s="105"/>
      <c r="B149" s="110"/>
      <c r="C149" s="105"/>
      <c r="D149" s="106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</row>
    <row r="150" spans="1:27" ht="13.5" customHeight="1" x14ac:dyDescent="0.2">
      <c r="A150" s="105"/>
      <c r="B150" s="110"/>
      <c r="C150" s="105"/>
      <c r="D150" s="106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</row>
    <row r="151" spans="1:27" ht="13.5" customHeight="1" x14ac:dyDescent="0.2">
      <c r="A151" s="105"/>
      <c r="B151" s="110"/>
      <c r="C151" s="105"/>
      <c r="D151" s="106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</row>
    <row r="152" spans="1:27" ht="13.5" customHeight="1" x14ac:dyDescent="0.2">
      <c r="A152" s="105"/>
      <c r="B152" s="110"/>
      <c r="C152" s="105"/>
      <c r="D152" s="106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</row>
    <row r="153" spans="1:27" ht="13.5" customHeight="1" x14ac:dyDescent="0.2">
      <c r="A153" s="105"/>
      <c r="B153" s="110"/>
      <c r="C153" s="105"/>
      <c r="D153" s="106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</row>
    <row r="154" spans="1:27" ht="13.5" customHeight="1" x14ac:dyDescent="0.2">
      <c r="A154" s="105"/>
      <c r="B154" s="110"/>
      <c r="C154" s="105"/>
      <c r="D154" s="106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</row>
    <row r="155" spans="1:27" ht="13.5" customHeight="1" x14ac:dyDescent="0.2">
      <c r="A155" s="105"/>
      <c r="B155" s="110"/>
      <c r="C155" s="105"/>
      <c r="D155" s="106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</row>
    <row r="156" spans="1:27" ht="13.5" customHeight="1" x14ac:dyDescent="0.2">
      <c r="A156" s="105"/>
      <c r="B156" s="110"/>
      <c r="C156" s="105"/>
      <c r="D156" s="106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</row>
    <row r="157" spans="1:27" ht="13.5" customHeight="1" x14ac:dyDescent="0.2">
      <c r="A157" s="105"/>
      <c r="B157" s="110"/>
      <c r="C157" s="105"/>
      <c r="D157" s="106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</row>
    <row r="158" spans="1:27" ht="13.5" customHeight="1" x14ac:dyDescent="0.2">
      <c r="A158" s="105"/>
      <c r="B158" s="110"/>
      <c r="C158" s="105"/>
      <c r="D158" s="106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</row>
    <row r="159" spans="1:27" ht="13.5" customHeight="1" x14ac:dyDescent="0.2">
      <c r="A159" s="105"/>
      <c r="B159" s="110"/>
      <c r="C159" s="105"/>
      <c r="D159" s="106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</row>
    <row r="160" spans="1:27" ht="13.5" customHeight="1" x14ac:dyDescent="0.2">
      <c r="A160" s="105"/>
      <c r="B160" s="110"/>
      <c r="C160" s="105"/>
      <c r="D160" s="106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</row>
    <row r="161" spans="1:27" ht="13.5" customHeight="1" x14ac:dyDescent="0.2">
      <c r="A161" s="105"/>
      <c r="B161" s="110"/>
      <c r="C161" s="105"/>
      <c r="D161" s="106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</row>
    <row r="162" spans="1:27" ht="13.5" customHeight="1" x14ac:dyDescent="0.2">
      <c r="A162" s="105"/>
      <c r="B162" s="110"/>
      <c r="C162" s="105"/>
      <c r="D162" s="106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</row>
    <row r="163" spans="1:27" ht="13.5" customHeight="1" x14ac:dyDescent="0.2">
      <c r="A163" s="105"/>
      <c r="B163" s="110"/>
      <c r="C163" s="105"/>
      <c r="D163" s="106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</row>
    <row r="164" spans="1:27" ht="13.5" customHeight="1" x14ac:dyDescent="0.2">
      <c r="A164" s="105"/>
      <c r="B164" s="110"/>
      <c r="C164" s="105"/>
      <c r="D164" s="106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</row>
    <row r="165" spans="1:27" ht="13.5" customHeight="1" x14ac:dyDescent="0.2">
      <c r="A165" s="105"/>
      <c r="B165" s="110"/>
      <c r="C165" s="105"/>
      <c r="D165" s="106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</row>
    <row r="166" spans="1:27" ht="13.5" customHeight="1" x14ac:dyDescent="0.2">
      <c r="A166" s="105"/>
      <c r="B166" s="110"/>
      <c r="C166" s="105"/>
      <c r="D166" s="106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</row>
    <row r="167" spans="1:27" ht="13.5" customHeight="1" x14ac:dyDescent="0.2">
      <c r="A167" s="105"/>
      <c r="B167" s="110"/>
      <c r="C167" s="105"/>
      <c r="D167" s="106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</row>
    <row r="168" spans="1:27" ht="13.5" customHeight="1" x14ac:dyDescent="0.2">
      <c r="A168" s="105"/>
      <c r="B168" s="110"/>
      <c r="C168" s="105"/>
      <c r="D168" s="106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</row>
    <row r="169" spans="1:27" ht="13.5" customHeight="1" x14ac:dyDescent="0.2">
      <c r="A169" s="105"/>
      <c r="B169" s="110"/>
      <c r="C169" s="105"/>
      <c r="D169" s="106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</row>
    <row r="170" spans="1:27" ht="13.5" customHeight="1" x14ac:dyDescent="0.2">
      <c r="A170" s="105"/>
      <c r="B170" s="110"/>
      <c r="C170" s="105"/>
      <c r="D170" s="106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</row>
    <row r="171" spans="1:27" ht="13.5" customHeight="1" x14ac:dyDescent="0.2">
      <c r="A171" s="105"/>
      <c r="B171" s="110"/>
      <c r="C171" s="105"/>
      <c r="D171" s="106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</row>
    <row r="172" spans="1:27" ht="13.5" customHeight="1" x14ac:dyDescent="0.2">
      <c r="A172" s="105"/>
      <c r="B172" s="110"/>
      <c r="C172" s="105"/>
      <c r="D172" s="106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</row>
    <row r="173" spans="1:27" ht="13.5" customHeight="1" x14ac:dyDescent="0.2">
      <c r="A173" s="105"/>
      <c r="B173" s="110"/>
      <c r="C173" s="105"/>
      <c r="D173" s="106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</row>
    <row r="174" spans="1:27" ht="13.5" customHeight="1" x14ac:dyDescent="0.2">
      <c r="A174" s="105"/>
      <c r="B174" s="110"/>
      <c r="C174" s="105"/>
      <c r="D174" s="106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</row>
    <row r="175" spans="1:27" ht="13.5" customHeight="1" x14ac:dyDescent="0.2">
      <c r="A175" s="105"/>
      <c r="B175" s="110"/>
      <c r="C175" s="105"/>
      <c r="D175" s="106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</row>
    <row r="176" spans="1:27" ht="13.5" customHeight="1" x14ac:dyDescent="0.2">
      <c r="A176" s="105"/>
      <c r="B176" s="110"/>
      <c r="C176" s="105"/>
      <c r="D176" s="106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</row>
    <row r="177" spans="1:27" ht="13.5" customHeight="1" x14ac:dyDescent="0.2">
      <c r="A177" s="105"/>
      <c r="B177" s="110"/>
      <c r="C177" s="105"/>
      <c r="D177" s="106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</row>
    <row r="178" spans="1:27" ht="13.5" customHeight="1" x14ac:dyDescent="0.2">
      <c r="A178" s="105"/>
      <c r="B178" s="110"/>
      <c r="C178" s="105"/>
      <c r="D178" s="106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</row>
    <row r="179" spans="1:27" ht="13.5" customHeight="1" x14ac:dyDescent="0.2">
      <c r="A179" s="105"/>
      <c r="B179" s="110"/>
      <c r="C179" s="105"/>
      <c r="D179" s="106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</row>
    <row r="180" spans="1:27" ht="13.5" customHeight="1" x14ac:dyDescent="0.2">
      <c r="A180" s="105"/>
      <c r="B180" s="110"/>
      <c r="C180" s="105"/>
      <c r="D180" s="106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</row>
    <row r="181" spans="1:27" ht="13.5" customHeight="1" x14ac:dyDescent="0.2">
      <c r="A181" s="105"/>
      <c r="B181" s="110"/>
      <c r="C181" s="105"/>
      <c r="D181" s="106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</row>
    <row r="182" spans="1:27" ht="13.5" customHeight="1" x14ac:dyDescent="0.2">
      <c r="A182" s="105"/>
      <c r="B182" s="110"/>
      <c r="C182" s="105"/>
      <c r="D182" s="106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</row>
    <row r="183" spans="1:27" ht="13.5" customHeight="1" x14ac:dyDescent="0.2">
      <c r="A183" s="105"/>
      <c r="B183" s="110"/>
      <c r="C183" s="105"/>
      <c r="D183" s="106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</row>
    <row r="184" spans="1:27" ht="13.5" customHeight="1" x14ac:dyDescent="0.2">
      <c r="A184" s="105"/>
      <c r="B184" s="110"/>
      <c r="C184" s="105"/>
      <c r="D184" s="106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</row>
    <row r="185" spans="1:27" ht="13.5" customHeight="1" x14ac:dyDescent="0.2">
      <c r="A185" s="105"/>
      <c r="B185" s="110"/>
      <c r="C185" s="105"/>
      <c r="D185" s="106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</row>
    <row r="186" spans="1:27" ht="13.5" customHeight="1" x14ac:dyDescent="0.2">
      <c r="A186" s="105"/>
      <c r="B186" s="110"/>
      <c r="C186" s="105"/>
      <c r="D186" s="106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</row>
    <row r="187" spans="1:27" ht="13.5" customHeight="1" x14ac:dyDescent="0.2">
      <c r="A187" s="105"/>
      <c r="B187" s="110"/>
      <c r="C187" s="105"/>
      <c r="D187" s="106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</row>
    <row r="188" spans="1:27" ht="13.5" customHeight="1" x14ac:dyDescent="0.2">
      <c r="A188" s="105"/>
      <c r="B188" s="110"/>
      <c r="C188" s="105"/>
      <c r="D188" s="106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</row>
    <row r="189" spans="1:27" ht="13.5" customHeight="1" x14ac:dyDescent="0.2">
      <c r="A189" s="105"/>
      <c r="B189" s="110"/>
      <c r="C189" s="105"/>
      <c r="D189" s="106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</row>
    <row r="190" spans="1:27" ht="13.5" customHeight="1" x14ac:dyDescent="0.2">
      <c r="A190" s="105"/>
      <c r="B190" s="110"/>
      <c r="C190" s="105"/>
      <c r="D190" s="106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</row>
    <row r="191" spans="1:27" ht="13.5" customHeight="1" x14ac:dyDescent="0.2">
      <c r="A191" s="105"/>
      <c r="B191" s="110"/>
      <c r="C191" s="105"/>
      <c r="D191" s="106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</row>
    <row r="192" spans="1:27" ht="13.5" customHeight="1" x14ac:dyDescent="0.2">
      <c r="A192" s="105"/>
      <c r="B192" s="110"/>
      <c r="C192" s="105"/>
      <c r="D192" s="106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</row>
    <row r="193" spans="1:27" ht="13.5" customHeight="1" x14ac:dyDescent="0.2">
      <c r="A193" s="105"/>
      <c r="B193" s="110"/>
      <c r="C193" s="105"/>
      <c r="D193" s="106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</row>
    <row r="194" spans="1:27" ht="13.5" customHeight="1" x14ac:dyDescent="0.2">
      <c r="A194" s="105"/>
      <c r="B194" s="110"/>
      <c r="C194" s="105"/>
      <c r="D194" s="106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</row>
    <row r="195" spans="1:27" ht="13.5" customHeight="1" x14ac:dyDescent="0.2">
      <c r="A195" s="105"/>
      <c r="B195" s="110"/>
      <c r="C195" s="105"/>
      <c r="D195" s="106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</row>
    <row r="196" spans="1:27" ht="13.5" customHeight="1" x14ac:dyDescent="0.2">
      <c r="A196" s="105"/>
      <c r="B196" s="110"/>
      <c r="C196" s="105"/>
      <c r="D196" s="106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</row>
    <row r="197" spans="1:27" ht="13.5" customHeight="1" x14ac:dyDescent="0.2">
      <c r="A197" s="105"/>
      <c r="B197" s="110"/>
      <c r="C197" s="105"/>
      <c r="D197" s="106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</row>
    <row r="198" spans="1:27" ht="13.5" customHeight="1" x14ac:dyDescent="0.2">
      <c r="A198" s="105"/>
      <c r="B198" s="110"/>
      <c r="C198" s="105"/>
      <c r="D198" s="106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</row>
    <row r="199" spans="1:27" ht="13.5" customHeight="1" x14ac:dyDescent="0.2">
      <c r="A199" s="105"/>
      <c r="B199" s="110"/>
      <c r="C199" s="105"/>
      <c r="D199" s="106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</row>
    <row r="200" spans="1:27" ht="13.5" customHeight="1" x14ac:dyDescent="0.2">
      <c r="A200" s="105"/>
      <c r="B200" s="110"/>
      <c r="C200" s="105"/>
      <c r="D200" s="106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</row>
    <row r="201" spans="1:27" ht="13.5" customHeight="1" x14ac:dyDescent="0.2">
      <c r="A201" s="105"/>
      <c r="B201" s="110"/>
      <c r="C201" s="105"/>
      <c r="D201" s="106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</row>
    <row r="202" spans="1:27" ht="13.5" customHeight="1" x14ac:dyDescent="0.2">
      <c r="A202" s="105"/>
      <c r="B202" s="110"/>
      <c r="C202" s="105"/>
      <c r="D202" s="106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</row>
    <row r="203" spans="1:27" ht="13.5" customHeight="1" x14ac:dyDescent="0.2">
      <c r="A203" s="105"/>
      <c r="B203" s="110"/>
      <c r="C203" s="105"/>
      <c r="D203" s="106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</row>
    <row r="204" spans="1:27" ht="13.5" customHeight="1" x14ac:dyDescent="0.2">
      <c r="A204" s="105"/>
      <c r="B204" s="110"/>
      <c r="C204" s="105"/>
      <c r="D204" s="106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</row>
    <row r="205" spans="1:27" ht="13.5" customHeight="1" x14ac:dyDescent="0.2">
      <c r="A205" s="105"/>
      <c r="B205" s="110"/>
      <c r="C205" s="105"/>
      <c r="D205" s="106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</row>
    <row r="206" spans="1:27" ht="13.5" customHeight="1" x14ac:dyDescent="0.2">
      <c r="A206" s="105"/>
      <c r="B206" s="110"/>
      <c r="C206" s="105"/>
      <c r="D206" s="106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</row>
    <row r="207" spans="1:27" ht="13.5" customHeight="1" x14ac:dyDescent="0.2">
      <c r="A207" s="105"/>
      <c r="B207" s="110"/>
      <c r="C207" s="105"/>
      <c r="D207" s="106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</row>
    <row r="208" spans="1:27" ht="13.5" customHeight="1" x14ac:dyDescent="0.2">
      <c r="A208" s="105"/>
      <c r="B208" s="110"/>
      <c r="C208" s="105"/>
      <c r="D208" s="106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</row>
    <row r="209" spans="1:27" ht="13.5" customHeight="1" x14ac:dyDescent="0.2">
      <c r="A209" s="105"/>
      <c r="B209" s="110"/>
      <c r="C209" s="105"/>
      <c r="D209" s="106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</row>
    <row r="210" spans="1:27" ht="13.5" customHeight="1" x14ac:dyDescent="0.2">
      <c r="A210" s="105"/>
      <c r="B210" s="110"/>
      <c r="C210" s="105"/>
      <c r="D210" s="106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</row>
    <row r="211" spans="1:27" ht="13.5" customHeight="1" x14ac:dyDescent="0.2">
      <c r="A211" s="105"/>
      <c r="B211" s="110"/>
      <c r="C211" s="105"/>
      <c r="D211" s="106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</row>
    <row r="212" spans="1:27" ht="13.5" customHeight="1" x14ac:dyDescent="0.2">
      <c r="A212" s="105"/>
      <c r="B212" s="110"/>
      <c r="C212" s="105"/>
      <c r="D212" s="106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</row>
    <row r="213" spans="1:27" ht="13.5" customHeight="1" x14ac:dyDescent="0.2">
      <c r="A213" s="105"/>
      <c r="B213" s="110"/>
      <c r="C213" s="105"/>
      <c r="D213" s="106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</row>
    <row r="214" spans="1:27" ht="13.5" customHeight="1" x14ac:dyDescent="0.2">
      <c r="A214" s="105"/>
      <c r="B214" s="110"/>
      <c r="C214" s="105"/>
      <c r="D214" s="106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</row>
    <row r="215" spans="1:27" ht="13.5" customHeight="1" x14ac:dyDescent="0.2">
      <c r="A215" s="105"/>
      <c r="B215" s="110"/>
      <c r="C215" s="105"/>
      <c r="D215" s="106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</row>
    <row r="216" spans="1:27" ht="13.5" customHeight="1" x14ac:dyDescent="0.2">
      <c r="A216" s="105"/>
      <c r="B216" s="110"/>
      <c r="C216" s="105"/>
      <c r="D216" s="106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</row>
    <row r="217" spans="1:27" ht="13.5" customHeight="1" x14ac:dyDescent="0.2">
      <c r="A217" s="105"/>
      <c r="B217" s="110"/>
      <c r="C217" s="105"/>
      <c r="D217" s="106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</row>
    <row r="218" spans="1:27" ht="13.5" customHeight="1" x14ac:dyDescent="0.2">
      <c r="A218" s="105"/>
      <c r="B218" s="110"/>
      <c r="C218" s="105"/>
      <c r="D218" s="106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</row>
    <row r="219" spans="1:27" ht="13.5" customHeight="1" x14ac:dyDescent="0.2">
      <c r="A219" s="105"/>
      <c r="B219" s="110"/>
      <c r="C219" s="105"/>
      <c r="D219" s="106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</row>
    <row r="220" spans="1:27" ht="13.5" customHeight="1" x14ac:dyDescent="0.2">
      <c r="A220" s="105"/>
      <c r="B220" s="110"/>
      <c r="C220" s="105"/>
      <c r="D220" s="106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</row>
    <row r="221" spans="1:27" ht="13.5" customHeight="1" x14ac:dyDescent="0.2">
      <c r="A221" s="105"/>
      <c r="B221" s="110"/>
      <c r="C221" s="105"/>
      <c r="D221" s="106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</row>
    <row r="222" spans="1:27" ht="13.5" customHeight="1" x14ac:dyDescent="0.2">
      <c r="A222" s="105"/>
      <c r="B222" s="110"/>
      <c r="C222" s="105"/>
      <c r="D222" s="106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</row>
    <row r="223" spans="1:27" ht="13.5" customHeight="1" x14ac:dyDescent="0.2">
      <c r="A223" s="105"/>
      <c r="B223" s="110"/>
      <c r="C223" s="105"/>
      <c r="D223" s="106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</row>
    <row r="224" spans="1:27" ht="13.5" customHeight="1" x14ac:dyDescent="0.2">
      <c r="A224" s="105"/>
      <c r="B224" s="110"/>
      <c r="C224" s="105"/>
      <c r="D224" s="106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</row>
    <row r="225" spans="1:27" ht="13.5" customHeight="1" x14ac:dyDescent="0.2">
      <c r="A225" s="105"/>
      <c r="B225" s="110"/>
      <c r="C225" s="105"/>
      <c r="D225" s="106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</row>
    <row r="226" spans="1:27" ht="13.5" customHeight="1" x14ac:dyDescent="0.2">
      <c r="A226" s="105"/>
      <c r="B226" s="110"/>
      <c r="C226" s="105"/>
      <c r="D226" s="106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</row>
    <row r="227" spans="1:27" ht="13.5" customHeight="1" x14ac:dyDescent="0.2">
      <c r="A227" s="105"/>
      <c r="B227" s="110"/>
      <c r="C227" s="105"/>
      <c r="D227" s="106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</row>
    <row r="228" spans="1:27" ht="13.5" customHeight="1" x14ac:dyDescent="0.2">
      <c r="A228" s="105"/>
      <c r="B228" s="110"/>
      <c r="C228" s="105"/>
      <c r="D228" s="106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</row>
    <row r="229" spans="1:27" ht="13.5" customHeight="1" x14ac:dyDescent="0.2">
      <c r="A229" s="105"/>
      <c r="B229" s="110"/>
      <c r="C229" s="105"/>
      <c r="D229" s="106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</row>
    <row r="230" spans="1:27" ht="13.5" customHeight="1" x14ac:dyDescent="0.2">
      <c r="A230" s="105"/>
      <c r="B230" s="110"/>
      <c r="C230" s="105"/>
      <c r="D230" s="106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</row>
    <row r="231" spans="1:27" ht="13.5" customHeight="1" x14ac:dyDescent="0.2">
      <c r="A231" s="105"/>
      <c r="B231" s="110"/>
      <c r="C231" s="105"/>
      <c r="D231" s="106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</row>
    <row r="232" spans="1:27" ht="13.5" customHeight="1" x14ac:dyDescent="0.2">
      <c r="A232" s="105"/>
      <c r="B232" s="110"/>
      <c r="C232" s="105"/>
      <c r="D232" s="106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</row>
    <row r="233" spans="1:27" ht="13.5" customHeight="1" x14ac:dyDescent="0.2">
      <c r="A233" s="105"/>
      <c r="B233" s="110"/>
      <c r="C233" s="105"/>
      <c r="D233" s="106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</row>
    <row r="234" spans="1:27" ht="13.5" customHeight="1" x14ac:dyDescent="0.2">
      <c r="A234" s="105"/>
      <c r="B234" s="110"/>
      <c r="C234" s="105"/>
      <c r="D234" s="106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</row>
    <row r="235" spans="1:27" ht="13.5" customHeight="1" x14ac:dyDescent="0.2">
      <c r="A235" s="105"/>
      <c r="B235" s="110"/>
      <c r="C235" s="105"/>
      <c r="D235" s="106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</row>
    <row r="236" spans="1:27" ht="13.5" customHeight="1" x14ac:dyDescent="0.2">
      <c r="A236" s="105"/>
      <c r="B236" s="110"/>
      <c r="C236" s="105"/>
      <c r="D236" s="106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</row>
    <row r="237" spans="1:27" ht="13.5" customHeight="1" x14ac:dyDescent="0.2">
      <c r="A237" s="105"/>
      <c r="B237" s="110"/>
      <c r="C237" s="105"/>
      <c r="D237" s="106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</row>
    <row r="238" spans="1:27" ht="13.5" customHeight="1" x14ac:dyDescent="0.2">
      <c r="A238" s="105"/>
      <c r="B238" s="110"/>
      <c r="C238" s="105"/>
      <c r="D238" s="106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</row>
    <row r="239" spans="1:27" ht="13.5" customHeight="1" x14ac:dyDescent="0.2">
      <c r="A239" s="105"/>
      <c r="B239" s="110"/>
      <c r="C239" s="105"/>
      <c r="D239" s="106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</row>
    <row r="240" spans="1:27" ht="13.5" customHeight="1" x14ac:dyDescent="0.2">
      <c r="A240" s="105"/>
      <c r="B240" s="110"/>
      <c r="C240" s="105"/>
      <c r="D240" s="106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</row>
    <row r="241" spans="1:27" ht="13.5" customHeight="1" x14ac:dyDescent="0.2">
      <c r="A241" s="105"/>
      <c r="B241" s="110"/>
      <c r="C241" s="105"/>
      <c r="D241" s="106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</row>
    <row r="242" spans="1:27" ht="13.5" customHeight="1" x14ac:dyDescent="0.2">
      <c r="A242" s="105"/>
      <c r="B242" s="110"/>
      <c r="C242" s="105"/>
      <c r="D242" s="106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</row>
    <row r="243" spans="1:27" ht="13.5" customHeight="1" x14ac:dyDescent="0.2">
      <c r="A243" s="105"/>
      <c r="B243" s="110"/>
      <c r="C243" s="105"/>
      <c r="D243" s="106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</row>
    <row r="244" spans="1:27" ht="13.5" customHeight="1" x14ac:dyDescent="0.2">
      <c r="A244" s="105"/>
      <c r="B244" s="110"/>
      <c r="C244" s="105"/>
      <c r="D244" s="106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</row>
    <row r="245" spans="1:27" ht="13.5" customHeight="1" x14ac:dyDescent="0.2">
      <c r="A245" s="105"/>
      <c r="B245" s="110"/>
      <c r="C245" s="105"/>
      <c r="D245" s="106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</row>
    <row r="246" spans="1:27" ht="13.5" customHeight="1" x14ac:dyDescent="0.2">
      <c r="A246" s="105"/>
      <c r="B246" s="110"/>
      <c r="C246" s="105"/>
      <c r="D246" s="106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</row>
    <row r="247" spans="1:27" ht="13.5" customHeight="1" x14ac:dyDescent="0.2">
      <c r="A247" s="105"/>
      <c r="B247" s="110"/>
      <c r="C247" s="105"/>
      <c r="D247" s="106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</row>
    <row r="248" spans="1:27" ht="13.5" customHeight="1" x14ac:dyDescent="0.2">
      <c r="A248" s="105"/>
      <c r="B248" s="110"/>
      <c r="C248" s="105"/>
      <c r="D248" s="106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</row>
    <row r="249" spans="1:27" ht="13.5" customHeight="1" x14ac:dyDescent="0.2">
      <c r="A249" s="105"/>
      <c r="B249" s="110"/>
      <c r="C249" s="105"/>
      <c r="D249" s="106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</row>
    <row r="250" spans="1:27" ht="13.5" customHeight="1" x14ac:dyDescent="0.2">
      <c r="A250" s="105"/>
      <c r="B250" s="110"/>
      <c r="C250" s="105"/>
      <c r="D250" s="106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</row>
    <row r="251" spans="1:27" ht="13.5" customHeight="1" x14ac:dyDescent="0.2">
      <c r="A251" s="105"/>
      <c r="B251" s="110"/>
      <c r="C251" s="105"/>
      <c r="D251" s="106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</row>
    <row r="252" spans="1:27" ht="13.5" customHeight="1" x14ac:dyDescent="0.2">
      <c r="A252" s="105"/>
      <c r="B252" s="110"/>
      <c r="C252" s="105"/>
      <c r="D252" s="106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</row>
    <row r="253" spans="1:27" ht="13.5" customHeight="1" x14ac:dyDescent="0.2">
      <c r="A253" s="105"/>
      <c r="B253" s="110"/>
      <c r="C253" s="105"/>
      <c r="D253" s="106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</row>
    <row r="254" spans="1:27" ht="13.5" customHeight="1" x14ac:dyDescent="0.2">
      <c r="A254" s="105"/>
      <c r="B254" s="110"/>
      <c r="C254" s="105"/>
      <c r="D254" s="106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</row>
    <row r="255" spans="1:27" ht="13.5" customHeight="1" x14ac:dyDescent="0.2">
      <c r="A255" s="105"/>
      <c r="B255" s="110"/>
      <c r="C255" s="105"/>
      <c r="D255" s="106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</row>
    <row r="256" spans="1:27" ht="13.5" customHeight="1" x14ac:dyDescent="0.2">
      <c r="A256" s="105"/>
      <c r="B256" s="110"/>
      <c r="C256" s="105"/>
      <c r="D256" s="106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</row>
    <row r="257" spans="1:27" ht="13.5" customHeight="1" x14ac:dyDescent="0.2">
      <c r="A257" s="105"/>
      <c r="B257" s="110"/>
      <c r="C257" s="105"/>
      <c r="D257" s="106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</row>
    <row r="258" spans="1:27" ht="13.5" customHeight="1" x14ac:dyDescent="0.2">
      <c r="A258" s="105"/>
      <c r="B258" s="110"/>
      <c r="C258" s="105"/>
      <c r="D258" s="106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</row>
    <row r="259" spans="1:27" ht="13.5" customHeight="1" x14ac:dyDescent="0.2">
      <c r="A259" s="105"/>
      <c r="B259" s="110"/>
      <c r="C259" s="105"/>
      <c r="D259" s="106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</row>
    <row r="260" spans="1:27" ht="13.5" customHeight="1" x14ac:dyDescent="0.2">
      <c r="A260" s="105"/>
      <c r="B260" s="110"/>
      <c r="C260" s="105"/>
      <c r="D260" s="106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</row>
    <row r="261" spans="1:27" ht="13.5" customHeight="1" x14ac:dyDescent="0.2">
      <c r="A261" s="105"/>
      <c r="B261" s="110"/>
      <c r="C261" s="105"/>
      <c r="D261" s="106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</row>
    <row r="262" spans="1:27" ht="13.5" customHeight="1" x14ac:dyDescent="0.2">
      <c r="A262" s="105"/>
      <c r="B262" s="110"/>
      <c r="C262" s="105"/>
      <c r="D262" s="106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</row>
    <row r="263" spans="1:27" ht="13.5" customHeight="1" x14ac:dyDescent="0.2">
      <c r="A263" s="105"/>
      <c r="B263" s="110"/>
      <c r="C263" s="105"/>
      <c r="D263" s="106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</row>
    <row r="264" spans="1:27" ht="13.5" customHeight="1" x14ac:dyDescent="0.2">
      <c r="A264" s="105"/>
      <c r="B264" s="110"/>
      <c r="C264" s="105"/>
      <c r="D264" s="106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</row>
    <row r="265" spans="1:27" ht="13.5" customHeight="1" x14ac:dyDescent="0.2">
      <c r="A265" s="105"/>
      <c r="B265" s="110"/>
      <c r="C265" s="105"/>
      <c r="D265" s="106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</row>
    <row r="266" spans="1:27" ht="13.5" customHeight="1" x14ac:dyDescent="0.2">
      <c r="A266" s="105"/>
      <c r="B266" s="110"/>
      <c r="C266" s="105"/>
      <c r="D266" s="106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</row>
    <row r="267" spans="1:27" ht="13.5" customHeight="1" x14ac:dyDescent="0.2">
      <c r="A267" s="105"/>
      <c r="B267" s="110"/>
      <c r="C267" s="105"/>
      <c r="D267" s="106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</row>
    <row r="268" spans="1:27" ht="13.5" customHeight="1" x14ac:dyDescent="0.2">
      <c r="A268" s="105"/>
      <c r="B268" s="110"/>
      <c r="C268" s="105"/>
      <c r="D268" s="106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</row>
    <row r="269" spans="1:27" ht="13.5" customHeight="1" x14ac:dyDescent="0.2">
      <c r="A269" s="105"/>
      <c r="B269" s="110"/>
      <c r="C269" s="105"/>
      <c r="D269" s="106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</row>
    <row r="270" spans="1:27" ht="13.5" customHeight="1" x14ac:dyDescent="0.2">
      <c r="A270" s="105"/>
      <c r="B270" s="110"/>
      <c r="C270" s="105"/>
      <c r="D270" s="106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</row>
    <row r="271" spans="1:27" ht="13.5" customHeight="1" x14ac:dyDescent="0.2">
      <c r="A271" s="105"/>
      <c r="B271" s="110"/>
      <c r="C271" s="105"/>
      <c r="D271" s="106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</row>
    <row r="272" spans="1:27" ht="13.5" customHeight="1" x14ac:dyDescent="0.2">
      <c r="A272" s="105"/>
      <c r="B272" s="110"/>
      <c r="C272" s="105"/>
      <c r="D272" s="106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</row>
    <row r="273" spans="1:27" ht="13.5" customHeight="1" x14ac:dyDescent="0.2">
      <c r="A273" s="105"/>
      <c r="B273" s="110"/>
      <c r="C273" s="105"/>
      <c r="D273" s="106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</row>
    <row r="274" spans="1:27" ht="13.5" customHeight="1" x14ac:dyDescent="0.2">
      <c r="A274" s="105"/>
      <c r="B274" s="110"/>
      <c r="C274" s="105"/>
      <c r="D274" s="106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</row>
    <row r="275" spans="1:27" ht="13.5" customHeight="1" x14ac:dyDescent="0.2">
      <c r="A275" s="105"/>
      <c r="B275" s="110"/>
      <c r="C275" s="105"/>
      <c r="D275" s="106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</row>
    <row r="276" spans="1:27" ht="13.5" customHeight="1" x14ac:dyDescent="0.2">
      <c r="A276" s="105"/>
      <c r="B276" s="110"/>
      <c r="C276" s="105"/>
      <c r="D276" s="106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</row>
    <row r="277" spans="1:27" ht="13.5" customHeight="1" x14ac:dyDescent="0.2">
      <c r="A277" s="105"/>
      <c r="B277" s="110"/>
      <c r="C277" s="105"/>
      <c r="D277" s="106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</row>
    <row r="278" spans="1:27" ht="13.5" customHeight="1" x14ac:dyDescent="0.2">
      <c r="A278" s="105"/>
      <c r="B278" s="110"/>
      <c r="C278" s="105"/>
      <c r="D278" s="106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</row>
    <row r="279" spans="1:27" ht="13.5" customHeight="1" x14ac:dyDescent="0.2">
      <c r="A279" s="105"/>
      <c r="B279" s="110"/>
      <c r="C279" s="105"/>
      <c r="D279" s="106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</row>
    <row r="280" spans="1:27" ht="13.5" customHeight="1" x14ac:dyDescent="0.2">
      <c r="A280" s="105"/>
      <c r="B280" s="110"/>
      <c r="C280" s="105"/>
      <c r="D280" s="106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</row>
    <row r="281" spans="1:27" ht="13.5" customHeight="1" x14ac:dyDescent="0.2">
      <c r="A281" s="105"/>
      <c r="B281" s="110"/>
      <c r="C281" s="105"/>
      <c r="D281" s="106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</row>
    <row r="282" spans="1:27" ht="13.5" customHeight="1" x14ac:dyDescent="0.2">
      <c r="A282" s="105"/>
      <c r="B282" s="110"/>
      <c r="C282" s="105"/>
      <c r="D282" s="106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</row>
    <row r="283" spans="1:27" ht="13.5" customHeight="1" x14ac:dyDescent="0.2">
      <c r="A283" s="105"/>
      <c r="B283" s="110"/>
      <c r="C283" s="105"/>
      <c r="D283" s="106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</row>
    <row r="284" spans="1:27" ht="13.5" customHeight="1" x14ac:dyDescent="0.2">
      <c r="A284" s="105"/>
      <c r="B284" s="110"/>
      <c r="C284" s="105"/>
      <c r="D284" s="106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</row>
    <row r="285" spans="1:27" ht="13.5" customHeight="1" x14ac:dyDescent="0.2">
      <c r="A285" s="105"/>
      <c r="B285" s="110"/>
      <c r="C285" s="105"/>
      <c r="D285" s="106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</row>
    <row r="286" spans="1:27" ht="13.5" customHeight="1" x14ac:dyDescent="0.2">
      <c r="A286" s="105"/>
      <c r="B286" s="110"/>
      <c r="C286" s="105"/>
      <c r="D286" s="106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</row>
    <row r="287" spans="1:27" ht="13.5" customHeight="1" x14ac:dyDescent="0.2">
      <c r="A287" s="105"/>
      <c r="B287" s="110"/>
      <c r="C287" s="105"/>
      <c r="D287" s="106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</row>
    <row r="288" spans="1:27" ht="13.5" customHeight="1" x14ac:dyDescent="0.2">
      <c r="A288" s="105"/>
      <c r="B288" s="110"/>
      <c r="C288" s="105"/>
      <c r="D288" s="106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</row>
    <row r="289" spans="1:27" ht="13.5" customHeight="1" x14ac:dyDescent="0.2">
      <c r="A289" s="105"/>
      <c r="B289" s="110"/>
      <c r="C289" s="105"/>
      <c r="D289" s="106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</row>
    <row r="290" spans="1:27" ht="13.5" customHeight="1" x14ac:dyDescent="0.2">
      <c r="A290" s="105"/>
      <c r="B290" s="110"/>
      <c r="C290" s="105"/>
      <c r="D290" s="106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</row>
    <row r="291" spans="1:27" ht="13.5" customHeight="1" x14ac:dyDescent="0.2">
      <c r="A291" s="105"/>
      <c r="B291" s="110"/>
      <c r="C291" s="105"/>
      <c r="D291" s="106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</row>
    <row r="292" spans="1:27" ht="13.5" customHeight="1" x14ac:dyDescent="0.2">
      <c r="A292" s="105"/>
      <c r="B292" s="110"/>
      <c r="C292" s="105"/>
      <c r="D292" s="106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</row>
    <row r="293" spans="1:27" ht="13.5" customHeight="1" x14ac:dyDescent="0.2">
      <c r="A293" s="105"/>
      <c r="B293" s="110"/>
      <c r="C293" s="105"/>
      <c r="D293" s="106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</row>
    <row r="294" spans="1:27" ht="13.5" customHeight="1" x14ac:dyDescent="0.2">
      <c r="A294" s="105"/>
      <c r="B294" s="110"/>
      <c r="C294" s="105"/>
      <c r="D294" s="106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</row>
    <row r="295" spans="1:27" ht="13.5" customHeight="1" x14ac:dyDescent="0.2">
      <c r="A295" s="105"/>
      <c r="B295" s="110"/>
      <c r="C295" s="105"/>
      <c r="D295" s="106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</row>
    <row r="296" spans="1:27" ht="13.5" customHeight="1" x14ac:dyDescent="0.2">
      <c r="A296" s="105"/>
      <c r="B296" s="110"/>
      <c r="C296" s="105"/>
      <c r="D296" s="106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</row>
    <row r="297" spans="1:27" ht="13.5" customHeight="1" x14ac:dyDescent="0.2">
      <c r="A297" s="105"/>
      <c r="B297" s="110"/>
      <c r="C297" s="105"/>
      <c r="D297" s="106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</row>
    <row r="298" spans="1:27" ht="13.5" customHeight="1" x14ac:dyDescent="0.2">
      <c r="A298" s="105"/>
      <c r="B298" s="110"/>
      <c r="C298" s="105"/>
      <c r="D298" s="106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</row>
    <row r="299" spans="1:27" ht="13.5" customHeight="1" x14ac:dyDescent="0.2">
      <c r="A299" s="105"/>
      <c r="B299" s="110"/>
      <c r="C299" s="105"/>
      <c r="D299" s="106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</row>
    <row r="300" spans="1:27" ht="13.5" customHeight="1" x14ac:dyDescent="0.2">
      <c r="A300" s="105"/>
      <c r="B300" s="110"/>
      <c r="C300" s="105"/>
      <c r="D300" s="106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</row>
    <row r="301" spans="1:27" ht="13.5" customHeight="1" x14ac:dyDescent="0.2">
      <c r="A301" s="105"/>
      <c r="B301" s="110"/>
      <c r="C301" s="105"/>
      <c r="D301" s="106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</row>
    <row r="302" spans="1:27" ht="13.5" customHeight="1" x14ac:dyDescent="0.2">
      <c r="A302" s="105"/>
      <c r="B302" s="110"/>
      <c r="C302" s="105"/>
      <c r="D302" s="106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</row>
    <row r="303" spans="1:27" ht="13.5" customHeight="1" x14ac:dyDescent="0.2">
      <c r="A303" s="105"/>
      <c r="B303" s="110"/>
      <c r="C303" s="105"/>
      <c r="D303" s="106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</row>
    <row r="304" spans="1:27" ht="13.5" customHeight="1" x14ac:dyDescent="0.2">
      <c r="A304" s="105"/>
      <c r="B304" s="110"/>
      <c r="C304" s="105"/>
      <c r="D304" s="106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</row>
    <row r="305" spans="1:27" ht="13.5" customHeight="1" x14ac:dyDescent="0.2">
      <c r="A305" s="105"/>
      <c r="B305" s="110"/>
      <c r="C305" s="105"/>
      <c r="D305" s="106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</row>
    <row r="306" spans="1:27" ht="13.5" customHeight="1" x14ac:dyDescent="0.2">
      <c r="A306" s="105"/>
      <c r="B306" s="110"/>
      <c r="C306" s="105"/>
      <c r="D306" s="106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</row>
    <row r="307" spans="1:27" ht="13.5" customHeight="1" x14ac:dyDescent="0.2">
      <c r="A307" s="105"/>
      <c r="B307" s="110"/>
      <c r="C307" s="105"/>
      <c r="D307" s="106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</row>
    <row r="308" spans="1:27" ht="13.5" customHeight="1" x14ac:dyDescent="0.2">
      <c r="A308" s="105"/>
      <c r="B308" s="110"/>
      <c r="C308" s="105"/>
      <c r="D308" s="106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</row>
    <row r="309" spans="1:27" ht="13.5" customHeight="1" x14ac:dyDescent="0.2">
      <c r="A309" s="105"/>
      <c r="B309" s="110"/>
      <c r="C309" s="105"/>
      <c r="D309" s="106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</row>
    <row r="310" spans="1:27" ht="13.5" customHeight="1" x14ac:dyDescent="0.2">
      <c r="A310" s="105"/>
      <c r="B310" s="110"/>
      <c r="C310" s="105"/>
      <c r="D310" s="106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</row>
    <row r="311" spans="1:27" ht="13.5" customHeight="1" x14ac:dyDescent="0.2">
      <c r="A311" s="105"/>
      <c r="B311" s="110"/>
      <c r="C311" s="105"/>
      <c r="D311" s="106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</row>
    <row r="312" spans="1:27" ht="13.5" customHeight="1" x14ac:dyDescent="0.2">
      <c r="A312" s="105"/>
      <c r="B312" s="110"/>
      <c r="C312" s="105"/>
      <c r="D312" s="106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</row>
    <row r="313" spans="1:27" ht="13.5" customHeight="1" x14ac:dyDescent="0.2">
      <c r="A313" s="105"/>
      <c r="B313" s="110"/>
      <c r="C313" s="105"/>
      <c r="D313" s="106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</row>
    <row r="314" spans="1:27" ht="13.5" customHeight="1" x14ac:dyDescent="0.2">
      <c r="A314" s="105"/>
      <c r="B314" s="110"/>
      <c r="C314" s="105"/>
      <c r="D314" s="106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</row>
    <row r="315" spans="1:27" ht="13.5" customHeight="1" x14ac:dyDescent="0.2">
      <c r="A315" s="105"/>
      <c r="B315" s="110"/>
      <c r="C315" s="105"/>
      <c r="D315" s="106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</row>
    <row r="316" spans="1:27" ht="13.5" customHeight="1" x14ac:dyDescent="0.2">
      <c r="A316" s="105"/>
      <c r="B316" s="110"/>
      <c r="C316" s="105"/>
      <c r="D316" s="106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</row>
    <row r="317" spans="1:27" ht="13.5" customHeight="1" x14ac:dyDescent="0.2">
      <c r="A317" s="105"/>
      <c r="B317" s="110"/>
      <c r="C317" s="105"/>
      <c r="D317" s="106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</row>
    <row r="318" spans="1:27" ht="13.5" customHeight="1" x14ac:dyDescent="0.2">
      <c r="A318" s="105"/>
      <c r="B318" s="110"/>
      <c r="C318" s="105"/>
      <c r="D318" s="106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</row>
    <row r="319" spans="1:27" ht="13.5" customHeight="1" x14ac:dyDescent="0.2">
      <c r="A319" s="105"/>
      <c r="B319" s="110"/>
      <c r="C319" s="105"/>
      <c r="D319" s="106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</row>
    <row r="320" spans="1:27" ht="13.5" customHeight="1" x14ac:dyDescent="0.2">
      <c r="A320" s="105"/>
      <c r="B320" s="110"/>
      <c r="C320" s="105"/>
      <c r="D320" s="106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</row>
    <row r="321" spans="1:27" ht="13.5" customHeight="1" x14ac:dyDescent="0.2">
      <c r="A321" s="105"/>
      <c r="B321" s="110"/>
      <c r="C321" s="105"/>
      <c r="D321" s="106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</row>
    <row r="322" spans="1:27" ht="13.5" customHeight="1" x14ac:dyDescent="0.2">
      <c r="A322" s="105"/>
      <c r="B322" s="110"/>
      <c r="C322" s="105"/>
      <c r="D322" s="106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</row>
    <row r="323" spans="1:27" ht="13.5" customHeight="1" x14ac:dyDescent="0.2">
      <c r="A323" s="105"/>
      <c r="B323" s="110"/>
      <c r="C323" s="105"/>
      <c r="D323" s="106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</row>
    <row r="324" spans="1:27" ht="13.5" customHeight="1" x14ac:dyDescent="0.2">
      <c r="A324" s="105"/>
      <c r="B324" s="110"/>
      <c r="C324" s="105"/>
      <c r="D324" s="106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</row>
    <row r="325" spans="1:27" ht="13.5" customHeight="1" x14ac:dyDescent="0.2">
      <c r="A325" s="105"/>
      <c r="B325" s="110"/>
      <c r="C325" s="105"/>
      <c r="D325" s="106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</row>
    <row r="326" spans="1:27" ht="13.5" customHeight="1" x14ac:dyDescent="0.2">
      <c r="A326" s="105"/>
      <c r="B326" s="110"/>
      <c r="C326" s="105"/>
      <c r="D326" s="106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</row>
    <row r="327" spans="1:27" ht="13.5" customHeight="1" x14ac:dyDescent="0.2">
      <c r="A327" s="105"/>
      <c r="B327" s="110"/>
      <c r="C327" s="105"/>
      <c r="D327" s="106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</row>
    <row r="328" spans="1:27" ht="13.5" customHeight="1" x14ac:dyDescent="0.2">
      <c r="A328" s="105"/>
      <c r="B328" s="110"/>
      <c r="C328" s="105"/>
      <c r="D328" s="106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</row>
    <row r="329" spans="1:27" ht="13.5" customHeight="1" x14ac:dyDescent="0.2">
      <c r="A329" s="105"/>
      <c r="B329" s="110"/>
      <c r="C329" s="105"/>
      <c r="D329" s="106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</row>
    <row r="330" spans="1:27" ht="13.5" customHeight="1" x14ac:dyDescent="0.2">
      <c r="A330" s="105"/>
      <c r="B330" s="110"/>
      <c r="C330" s="105"/>
      <c r="D330" s="106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</row>
    <row r="331" spans="1:27" ht="13.5" customHeight="1" x14ac:dyDescent="0.2">
      <c r="A331" s="105"/>
      <c r="B331" s="110"/>
      <c r="C331" s="105"/>
      <c r="D331" s="106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</row>
    <row r="332" spans="1:27" ht="13.5" customHeight="1" x14ac:dyDescent="0.2">
      <c r="A332" s="105"/>
      <c r="B332" s="110"/>
      <c r="C332" s="105"/>
      <c r="D332" s="106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</row>
    <row r="333" spans="1:27" ht="13.5" customHeight="1" x14ac:dyDescent="0.2">
      <c r="A333" s="105"/>
      <c r="B333" s="110"/>
      <c r="C333" s="105"/>
      <c r="D333" s="106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</row>
    <row r="334" spans="1:27" ht="13.5" customHeight="1" x14ac:dyDescent="0.2">
      <c r="A334" s="105"/>
      <c r="B334" s="110"/>
      <c r="C334" s="105"/>
      <c r="D334" s="106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</row>
    <row r="335" spans="1:27" ht="13.5" customHeight="1" x14ac:dyDescent="0.2">
      <c r="A335" s="105"/>
      <c r="B335" s="110"/>
      <c r="C335" s="105"/>
      <c r="D335" s="106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</row>
    <row r="336" spans="1:27" ht="13.5" customHeight="1" x14ac:dyDescent="0.2">
      <c r="A336" s="105"/>
      <c r="B336" s="110"/>
      <c r="C336" s="105"/>
      <c r="D336" s="106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</row>
    <row r="337" spans="1:27" ht="13.5" customHeight="1" x14ac:dyDescent="0.2">
      <c r="A337" s="105"/>
      <c r="B337" s="110"/>
      <c r="C337" s="105"/>
      <c r="D337" s="106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</row>
    <row r="338" spans="1:27" ht="13.5" customHeight="1" x14ac:dyDescent="0.2">
      <c r="A338" s="105"/>
      <c r="B338" s="110"/>
      <c r="C338" s="105"/>
      <c r="D338" s="106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</row>
    <row r="339" spans="1:27" ht="13.5" customHeight="1" x14ac:dyDescent="0.2">
      <c r="A339" s="105"/>
      <c r="B339" s="110"/>
      <c r="C339" s="105"/>
      <c r="D339" s="106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</row>
    <row r="340" spans="1:27" ht="13.5" customHeight="1" x14ac:dyDescent="0.2">
      <c r="A340" s="105"/>
      <c r="B340" s="110"/>
      <c r="C340" s="105"/>
      <c r="D340" s="106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</row>
    <row r="341" spans="1:27" ht="13.5" customHeight="1" x14ac:dyDescent="0.2">
      <c r="A341" s="105"/>
      <c r="B341" s="110"/>
      <c r="C341" s="105"/>
      <c r="D341" s="106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</row>
    <row r="342" spans="1:27" ht="13.5" customHeight="1" x14ac:dyDescent="0.2">
      <c r="A342" s="105"/>
      <c r="B342" s="110"/>
      <c r="C342" s="105"/>
      <c r="D342" s="106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</row>
    <row r="343" spans="1:27" ht="13.5" customHeight="1" x14ac:dyDescent="0.2">
      <c r="A343" s="105"/>
      <c r="B343" s="110"/>
      <c r="C343" s="105"/>
      <c r="D343" s="106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</row>
    <row r="344" spans="1:27" ht="13.5" customHeight="1" x14ac:dyDescent="0.2">
      <c r="A344" s="105"/>
      <c r="B344" s="110"/>
      <c r="C344" s="105"/>
      <c r="D344" s="106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</row>
    <row r="345" spans="1:27" ht="13.5" customHeight="1" x14ac:dyDescent="0.2">
      <c r="A345" s="105"/>
      <c r="B345" s="110"/>
      <c r="C345" s="105"/>
      <c r="D345" s="106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</row>
    <row r="346" spans="1:27" ht="13.5" customHeight="1" x14ac:dyDescent="0.2">
      <c r="A346" s="105"/>
      <c r="B346" s="110"/>
      <c r="C346" s="105"/>
      <c r="D346" s="106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</row>
    <row r="347" spans="1:27" ht="13.5" customHeight="1" x14ac:dyDescent="0.2">
      <c r="A347" s="105"/>
      <c r="B347" s="110"/>
      <c r="C347" s="105"/>
      <c r="D347" s="106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</row>
    <row r="348" spans="1:27" ht="13.5" customHeight="1" x14ac:dyDescent="0.2">
      <c r="A348" s="105"/>
      <c r="B348" s="110"/>
      <c r="C348" s="105"/>
      <c r="D348" s="106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</row>
    <row r="349" spans="1:27" ht="13.5" customHeight="1" x14ac:dyDescent="0.2">
      <c r="A349" s="105"/>
      <c r="B349" s="110"/>
      <c r="C349" s="105"/>
      <c r="D349" s="106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</row>
    <row r="350" spans="1:27" ht="13.5" customHeight="1" x14ac:dyDescent="0.2">
      <c r="A350" s="105"/>
      <c r="B350" s="110"/>
      <c r="C350" s="105"/>
      <c r="D350" s="106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</row>
    <row r="351" spans="1:27" ht="13.5" customHeight="1" x14ac:dyDescent="0.2">
      <c r="A351" s="105"/>
      <c r="B351" s="110"/>
      <c r="C351" s="105"/>
      <c r="D351" s="106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</row>
    <row r="352" spans="1:27" ht="13.5" customHeight="1" x14ac:dyDescent="0.2">
      <c r="A352" s="105"/>
      <c r="B352" s="110"/>
      <c r="C352" s="105"/>
      <c r="D352" s="106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</row>
    <row r="353" spans="1:27" ht="13.5" customHeight="1" x14ac:dyDescent="0.2">
      <c r="A353" s="105"/>
      <c r="B353" s="110"/>
      <c r="C353" s="105"/>
      <c r="D353" s="106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</row>
    <row r="354" spans="1:27" ht="13.5" customHeight="1" x14ac:dyDescent="0.2">
      <c r="A354" s="105"/>
      <c r="B354" s="110"/>
      <c r="C354" s="105"/>
      <c r="D354" s="106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</row>
    <row r="355" spans="1:27" ht="13.5" customHeight="1" x14ac:dyDescent="0.2">
      <c r="A355" s="105"/>
      <c r="B355" s="110"/>
      <c r="C355" s="105"/>
      <c r="D355" s="106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</row>
    <row r="356" spans="1:27" ht="13.5" customHeight="1" x14ac:dyDescent="0.2">
      <c r="A356" s="105"/>
      <c r="B356" s="110"/>
      <c r="C356" s="105"/>
      <c r="D356" s="106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</row>
    <row r="357" spans="1:27" ht="13.5" customHeight="1" x14ac:dyDescent="0.2">
      <c r="A357" s="105"/>
      <c r="B357" s="110"/>
      <c r="C357" s="105"/>
      <c r="D357" s="106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</row>
    <row r="358" spans="1:27" ht="13.5" customHeight="1" x14ac:dyDescent="0.2">
      <c r="A358" s="105"/>
      <c r="B358" s="110"/>
      <c r="C358" s="105"/>
      <c r="D358" s="106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</row>
    <row r="359" spans="1:27" ht="13.5" customHeight="1" x14ac:dyDescent="0.2">
      <c r="A359" s="105"/>
      <c r="B359" s="110"/>
      <c r="C359" s="105"/>
      <c r="D359" s="106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</row>
    <row r="360" spans="1:27" ht="13.5" customHeight="1" x14ac:dyDescent="0.2">
      <c r="A360" s="105"/>
      <c r="B360" s="110"/>
      <c r="C360" s="105"/>
      <c r="D360" s="106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</row>
    <row r="361" spans="1:27" ht="13.5" customHeight="1" x14ac:dyDescent="0.2">
      <c r="A361" s="105"/>
      <c r="B361" s="110"/>
      <c r="C361" s="105"/>
      <c r="D361" s="106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</row>
    <row r="362" spans="1:27" ht="13.5" customHeight="1" x14ac:dyDescent="0.2">
      <c r="A362" s="105"/>
      <c r="B362" s="110"/>
      <c r="C362" s="105"/>
      <c r="D362" s="106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</row>
    <row r="363" spans="1:27" ht="13.5" customHeight="1" x14ac:dyDescent="0.2">
      <c r="A363" s="105"/>
      <c r="B363" s="110"/>
      <c r="C363" s="105"/>
      <c r="D363" s="106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</row>
    <row r="364" spans="1:27" ht="13.5" customHeight="1" x14ac:dyDescent="0.2">
      <c r="A364" s="105"/>
      <c r="B364" s="110"/>
      <c r="C364" s="105"/>
      <c r="D364" s="106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</row>
    <row r="365" spans="1:27" ht="13.5" customHeight="1" x14ac:dyDescent="0.2">
      <c r="A365" s="105"/>
      <c r="B365" s="110"/>
      <c r="C365" s="105"/>
      <c r="D365" s="106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</row>
    <row r="366" spans="1:27" ht="13.5" customHeight="1" x14ac:dyDescent="0.2">
      <c r="A366" s="105"/>
      <c r="B366" s="110"/>
      <c r="C366" s="105"/>
      <c r="D366" s="106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</row>
    <row r="367" spans="1:27" ht="13.5" customHeight="1" x14ac:dyDescent="0.2">
      <c r="A367" s="105"/>
      <c r="B367" s="110"/>
      <c r="C367" s="105"/>
      <c r="D367" s="106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</row>
    <row r="368" spans="1:27" ht="13.5" customHeight="1" x14ac:dyDescent="0.2">
      <c r="A368" s="105"/>
      <c r="B368" s="110"/>
      <c r="C368" s="105"/>
      <c r="D368" s="106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</row>
    <row r="369" spans="1:27" ht="13.5" customHeight="1" x14ac:dyDescent="0.2">
      <c r="A369" s="105"/>
      <c r="B369" s="110"/>
      <c r="C369" s="105"/>
      <c r="D369" s="106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</row>
    <row r="370" spans="1:27" ht="13.5" customHeight="1" x14ac:dyDescent="0.2">
      <c r="A370" s="105"/>
      <c r="B370" s="110"/>
      <c r="C370" s="105"/>
      <c r="D370" s="106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</row>
    <row r="371" spans="1:27" ht="13.5" customHeight="1" x14ac:dyDescent="0.2">
      <c r="A371" s="105"/>
      <c r="B371" s="110"/>
      <c r="C371" s="105"/>
      <c r="D371" s="106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</row>
    <row r="372" spans="1:27" ht="13.5" customHeight="1" x14ac:dyDescent="0.2">
      <c r="A372" s="105"/>
      <c r="B372" s="110"/>
      <c r="C372" s="105"/>
      <c r="D372" s="106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</row>
    <row r="373" spans="1:27" ht="13.5" customHeight="1" x14ac:dyDescent="0.2">
      <c r="A373" s="105"/>
      <c r="B373" s="110"/>
      <c r="C373" s="105"/>
      <c r="D373" s="106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</row>
    <row r="374" spans="1:27" ht="13.5" customHeight="1" x14ac:dyDescent="0.2">
      <c r="A374" s="105"/>
      <c r="B374" s="110"/>
      <c r="C374" s="105"/>
      <c r="D374" s="106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</row>
    <row r="375" spans="1:27" ht="13.5" customHeight="1" x14ac:dyDescent="0.2">
      <c r="A375" s="105"/>
      <c r="B375" s="110"/>
      <c r="C375" s="105"/>
      <c r="D375" s="106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</row>
    <row r="376" spans="1:27" ht="13.5" customHeight="1" x14ac:dyDescent="0.2">
      <c r="A376" s="105"/>
      <c r="B376" s="110"/>
      <c r="C376" s="105"/>
      <c r="D376" s="106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</row>
    <row r="377" spans="1:27" ht="13.5" customHeight="1" x14ac:dyDescent="0.2">
      <c r="A377" s="105"/>
      <c r="B377" s="110"/>
      <c r="C377" s="105"/>
      <c r="D377" s="106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</row>
    <row r="378" spans="1:27" ht="13.5" customHeight="1" x14ac:dyDescent="0.2">
      <c r="A378" s="105"/>
      <c r="B378" s="110"/>
      <c r="C378" s="105"/>
      <c r="D378" s="106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</row>
    <row r="379" spans="1:27" ht="13.5" customHeight="1" x14ac:dyDescent="0.2">
      <c r="A379" s="105"/>
      <c r="B379" s="110"/>
      <c r="C379" s="105"/>
      <c r="D379" s="106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</row>
    <row r="380" spans="1:27" ht="13.5" customHeight="1" x14ac:dyDescent="0.2">
      <c r="A380" s="105"/>
      <c r="B380" s="110"/>
      <c r="C380" s="105"/>
      <c r="D380" s="106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</row>
    <row r="381" spans="1:27" ht="13.5" customHeight="1" x14ac:dyDescent="0.2">
      <c r="A381" s="105"/>
      <c r="B381" s="110"/>
      <c r="C381" s="105"/>
      <c r="D381" s="106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</row>
    <row r="382" spans="1:27" ht="13.5" customHeight="1" x14ac:dyDescent="0.2">
      <c r="A382" s="105"/>
      <c r="B382" s="110"/>
      <c r="C382" s="105"/>
      <c r="D382" s="106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</row>
    <row r="383" spans="1:27" ht="13.5" customHeight="1" x14ac:dyDescent="0.2">
      <c r="A383" s="105"/>
      <c r="B383" s="110"/>
      <c r="C383" s="105"/>
      <c r="D383" s="106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</row>
    <row r="384" spans="1:27" ht="13.5" customHeight="1" x14ac:dyDescent="0.2">
      <c r="A384" s="105"/>
      <c r="B384" s="110"/>
      <c r="C384" s="105"/>
      <c r="D384" s="106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</row>
    <row r="385" spans="1:27" ht="13.5" customHeight="1" x14ac:dyDescent="0.2">
      <c r="A385" s="105"/>
      <c r="B385" s="110"/>
      <c r="C385" s="105"/>
      <c r="D385" s="106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</row>
    <row r="386" spans="1:27" ht="13.5" customHeight="1" x14ac:dyDescent="0.2">
      <c r="A386" s="105"/>
      <c r="B386" s="110"/>
      <c r="C386" s="105"/>
      <c r="D386" s="106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</row>
    <row r="387" spans="1:27" ht="13.5" customHeight="1" x14ac:dyDescent="0.2">
      <c r="A387" s="105"/>
      <c r="B387" s="110"/>
      <c r="C387" s="105"/>
      <c r="D387" s="106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</row>
    <row r="388" spans="1:27" ht="13.5" customHeight="1" x14ac:dyDescent="0.2">
      <c r="A388" s="105"/>
      <c r="B388" s="110"/>
      <c r="C388" s="105"/>
      <c r="D388" s="106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</row>
    <row r="389" spans="1:27" ht="13.5" customHeight="1" x14ac:dyDescent="0.2">
      <c r="A389" s="105"/>
      <c r="B389" s="110"/>
      <c r="C389" s="105"/>
      <c r="D389" s="106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</row>
    <row r="390" spans="1:27" ht="13.5" customHeight="1" x14ac:dyDescent="0.2">
      <c r="A390" s="105"/>
      <c r="B390" s="110"/>
      <c r="C390" s="105"/>
      <c r="D390" s="106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</row>
    <row r="391" spans="1:27" ht="13.5" customHeight="1" x14ac:dyDescent="0.2">
      <c r="A391" s="105"/>
      <c r="B391" s="110"/>
      <c r="C391" s="105"/>
      <c r="D391" s="106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</row>
    <row r="392" spans="1:27" ht="13.5" customHeight="1" x14ac:dyDescent="0.2">
      <c r="A392" s="105"/>
      <c r="B392" s="110"/>
      <c r="C392" s="105"/>
      <c r="D392" s="106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</row>
    <row r="393" spans="1:27" ht="13.5" customHeight="1" x14ac:dyDescent="0.2">
      <c r="A393" s="105"/>
      <c r="B393" s="110"/>
      <c r="C393" s="105"/>
      <c r="D393" s="106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</row>
    <row r="394" spans="1:27" ht="13.5" customHeight="1" x14ac:dyDescent="0.2">
      <c r="A394" s="105"/>
      <c r="B394" s="110"/>
      <c r="C394" s="105"/>
      <c r="D394" s="106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</row>
    <row r="395" spans="1:27" ht="13.5" customHeight="1" x14ac:dyDescent="0.2">
      <c r="A395" s="105"/>
      <c r="B395" s="110"/>
      <c r="C395" s="105"/>
      <c r="D395" s="106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</row>
    <row r="396" spans="1:27" ht="13.5" customHeight="1" x14ac:dyDescent="0.2">
      <c r="A396" s="105"/>
      <c r="B396" s="110"/>
      <c r="C396" s="105"/>
      <c r="D396" s="106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</row>
    <row r="397" spans="1:27" ht="13.5" customHeight="1" x14ac:dyDescent="0.2">
      <c r="A397" s="105"/>
      <c r="B397" s="110"/>
      <c r="C397" s="105"/>
      <c r="D397" s="106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</row>
    <row r="398" spans="1:27" ht="13.5" customHeight="1" x14ac:dyDescent="0.2">
      <c r="A398" s="105"/>
      <c r="B398" s="110"/>
      <c r="C398" s="105"/>
      <c r="D398" s="106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</row>
    <row r="399" spans="1:27" ht="13.5" customHeight="1" x14ac:dyDescent="0.2">
      <c r="A399" s="105"/>
      <c r="B399" s="110"/>
      <c r="C399" s="105"/>
      <c r="D399" s="106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</row>
    <row r="400" spans="1:27" ht="13.5" customHeight="1" x14ac:dyDescent="0.2">
      <c r="A400" s="105"/>
      <c r="B400" s="110"/>
      <c r="C400" s="105"/>
      <c r="D400" s="106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</row>
    <row r="401" spans="1:27" ht="13.5" customHeight="1" x14ac:dyDescent="0.2">
      <c r="A401" s="105"/>
      <c r="B401" s="110"/>
      <c r="C401" s="105"/>
      <c r="D401" s="106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</row>
    <row r="402" spans="1:27" ht="13.5" customHeight="1" x14ac:dyDescent="0.2">
      <c r="A402" s="105"/>
      <c r="B402" s="110"/>
      <c r="C402" s="105"/>
      <c r="D402" s="106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</row>
    <row r="403" spans="1:27" ht="13.5" customHeight="1" x14ac:dyDescent="0.2">
      <c r="A403" s="105"/>
      <c r="B403" s="110"/>
      <c r="C403" s="105"/>
      <c r="D403" s="106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</row>
    <row r="404" spans="1:27" ht="13.5" customHeight="1" x14ac:dyDescent="0.2">
      <c r="A404" s="105"/>
      <c r="B404" s="110"/>
      <c r="C404" s="105"/>
      <c r="D404" s="106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</row>
    <row r="405" spans="1:27" ht="13.5" customHeight="1" x14ac:dyDescent="0.2">
      <c r="A405" s="105"/>
      <c r="B405" s="110"/>
      <c r="C405" s="105"/>
      <c r="D405" s="106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</row>
    <row r="406" spans="1:27" ht="13.5" customHeight="1" x14ac:dyDescent="0.2">
      <c r="A406" s="105"/>
      <c r="B406" s="110"/>
      <c r="C406" s="105"/>
      <c r="D406" s="106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</row>
    <row r="407" spans="1:27" ht="13.5" customHeight="1" x14ac:dyDescent="0.2">
      <c r="A407" s="105"/>
      <c r="B407" s="110"/>
      <c r="C407" s="105"/>
      <c r="D407" s="106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</row>
    <row r="408" spans="1:27" ht="13.5" customHeight="1" x14ac:dyDescent="0.2">
      <c r="A408" s="105"/>
      <c r="B408" s="110"/>
      <c r="C408" s="105"/>
      <c r="D408" s="106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</row>
    <row r="409" spans="1:27" ht="13.5" customHeight="1" x14ac:dyDescent="0.2">
      <c r="A409" s="105"/>
      <c r="B409" s="110"/>
      <c r="C409" s="105"/>
      <c r="D409" s="106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</row>
    <row r="410" spans="1:27" ht="13.5" customHeight="1" x14ac:dyDescent="0.2">
      <c r="A410" s="105"/>
      <c r="B410" s="110"/>
      <c r="C410" s="105"/>
      <c r="D410" s="106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</row>
    <row r="411" spans="1:27" ht="13.5" customHeight="1" x14ac:dyDescent="0.2">
      <c r="A411" s="105"/>
      <c r="B411" s="110"/>
      <c r="C411" s="105"/>
      <c r="D411" s="106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</row>
    <row r="412" spans="1:27" ht="13.5" customHeight="1" x14ac:dyDescent="0.2">
      <c r="A412" s="105"/>
      <c r="B412" s="110"/>
      <c r="C412" s="105"/>
      <c r="D412" s="106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</row>
    <row r="413" spans="1:27" ht="13.5" customHeight="1" x14ac:dyDescent="0.2">
      <c r="A413" s="105"/>
      <c r="B413" s="110"/>
      <c r="C413" s="105"/>
      <c r="D413" s="106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</row>
    <row r="414" spans="1:27" ht="13.5" customHeight="1" x14ac:dyDescent="0.2">
      <c r="A414" s="105"/>
      <c r="B414" s="110"/>
      <c r="C414" s="105"/>
      <c r="D414" s="106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</row>
    <row r="415" spans="1:27" ht="13.5" customHeight="1" x14ac:dyDescent="0.2">
      <c r="A415" s="105"/>
      <c r="B415" s="110"/>
      <c r="C415" s="105"/>
      <c r="D415" s="106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</row>
    <row r="416" spans="1:27" ht="13.5" customHeight="1" x14ac:dyDescent="0.2">
      <c r="A416" s="105"/>
      <c r="B416" s="110"/>
      <c r="C416" s="105"/>
      <c r="D416" s="106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</row>
    <row r="417" spans="1:27" ht="13.5" customHeight="1" x14ac:dyDescent="0.2">
      <c r="A417" s="105"/>
      <c r="B417" s="110"/>
      <c r="C417" s="105"/>
      <c r="D417" s="106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</row>
    <row r="418" spans="1:27" ht="13.5" customHeight="1" x14ac:dyDescent="0.2">
      <c r="A418" s="105"/>
      <c r="B418" s="110"/>
      <c r="C418" s="105"/>
      <c r="D418" s="106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</row>
    <row r="419" spans="1:27" ht="13.5" customHeight="1" x14ac:dyDescent="0.2">
      <c r="A419" s="105"/>
      <c r="B419" s="110"/>
      <c r="C419" s="105"/>
      <c r="D419" s="106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</row>
    <row r="420" spans="1:27" ht="13.5" customHeight="1" x14ac:dyDescent="0.2">
      <c r="A420" s="105"/>
      <c r="B420" s="110"/>
      <c r="C420" s="105"/>
      <c r="D420" s="106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</row>
    <row r="421" spans="1:27" ht="13.5" customHeight="1" x14ac:dyDescent="0.2">
      <c r="A421" s="105"/>
      <c r="B421" s="110"/>
      <c r="C421" s="105"/>
      <c r="D421" s="106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</row>
    <row r="422" spans="1:27" ht="13.5" customHeight="1" x14ac:dyDescent="0.2">
      <c r="A422" s="105"/>
      <c r="B422" s="110"/>
      <c r="C422" s="105"/>
      <c r="D422" s="106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</row>
    <row r="423" spans="1:27" ht="13.5" customHeight="1" x14ac:dyDescent="0.2">
      <c r="A423" s="105"/>
      <c r="B423" s="110"/>
      <c r="C423" s="105"/>
      <c r="D423" s="106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</row>
    <row r="424" spans="1:27" ht="13.5" customHeight="1" x14ac:dyDescent="0.2">
      <c r="A424" s="105"/>
      <c r="B424" s="110"/>
      <c r="C424" s="105"/>
      <c r="D424" s="106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</row>
    <row r="425" spans="1:27" ht="13.5" customHeight="1" x14ac:dyDescent="0.2">
      <c r="A425" s="105"/>
      <c r="B425" s="110"/>
      <c r="C425" s="105"/>
      <c r="D425" s="106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</row>
    <row r="426" spans="1:27" ht="13.5" customHeight="1" x14ac:dyDescent="0.2">
      <c r="A426" s="105"/>
      <c r="B426" s="110"/>
      <c r="C426" s="105"/>
      <c r="D426" s="106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</row>
    <row r="427" spans="1:27" ht="13.5" customHeight="1" x14ac:dyDescent="0.2">
      <c r="A427" s="105"/>
      <c r="B427" s="110"/>
      <c r="C427" s="105"/>
      <c r="D427" s="106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</row>
    <row r="428" spans="1:27" ht="13.5" customHeight="1" x14ac:dyDescent="0.2">
      <c r="A428" s="105"/>
      <c r="B428" s="110"/>
      <c r="C428" s="105"/>
      <c r="D428" s="106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</row>
    <row r="429" spans="1:27" ht="13.5" customHeight="1" x14ac:dyDescent="0.2">
      <c r="A429" s="105"/>
      <c r="B429" s="110"/>
      <c r="C429" s="105"/>
      <c r="D429" s="106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</row>
    <row r="430" spans="1:27" ht="13.5" customHeight="1" x14ac:dyDescent="0.2">
      <c r="A430" s="105"/>
      <c r="B430" s="110"/>
      <c r="C430" s="105"/>
      <c r="D430" s="106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</row>
    <row r="431" spans="1:27" ht="13.5" customHeight="1" x14ac:dyDescent="0.2">
      <c r="A431" s="105"/>
      <c r="B431" s="110"/>
      <c r="C431" s="105"/>
      <c r="D431" s="106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</row>
    <row r="432" spans="1:27" ht="13.5" customHeight="1" x14ac:dyDescent="0.2">
      <c r="A432" s="105"/>
      <c r="B432" s="110"/>
      <c r="C432" s="105"/>
      <c r="D432" s="106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</row>
    <row r="433" spans="1:27" ht="13.5" customHeight="1" x14ac:dyDescent="0.2">
      <c r="A433" s="105"/>
      <c r="B433" s="110"/>
      <c r="C433" s="105"/>
      <c r="D433" s="106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</row>
    <row r="434" spans="1:27" ht="13.5" customHeight="1" x14ac:dyDescent="0.2">
      <c r="A434" s="105"/>
      <c r="B434" s="110"/>
      <c r="C434" s="105"/>
      <c r="D434" s="106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</row>
    <row r="435" spans="1:27" ht="13.5" customHeight="1" x14ac:dyDescent="0.2">
      <c r="A435" s="105"/>
      <c r="B435" s="110"/>
      <c r="C435" s="105"/>
      <c r="D435" s="106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</row>
    <row r="436" spans="1:27" ht="13.5" customHeight="1" x14ac:dyDescent="0.2">
      <c r="A436" s="105"/>
      <c r="B436" s="110"/>
      <c r="C436" s="105"/>
      <c r="D436" s="106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</row>
    <row r="437" spans="1:27" ht="13.5" customHeight="1" x14ac:dyDescent="0.2">
      <c r="A437" s="105"/>
      <c r="B437" s="110"/>
      <c r="C437" s="105"/>
      <c r="D437" s="106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</row>
    <row r="438" spans="1:27" ht="13.5" customHeight="1" x14ac:dyDescent="0.2">
      <c r="A438" s="105"/>
      <c r="B438" s="110"/>
      <c r="C438" s="105"/>
      <c r="D438" s="106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</row>
    <row r="439" spans="1:27" ht="13.5" customHeight="1" x14ac:dyDescent="0.2">
      <c r="A439" s="105"/>
      <c r="B439" s="110"/>
      <c r="C439" s="105"/>
      <c r="D439" s="106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</row>
    <row r="440" spans="1:27" ht="13.5" customHeight="1" x14ac:dyDescent="0.2">
      <c r="A440" s="105"/>
      <c r="B440" s="110"/>
      <c r="C440" s="105"/>
      <c r="D440" s="106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</row>
    <row r="441" spans="1:27" ht="13.5" customHeight="1" x14ac:dyDescent="0.2">
      <c r="A441" s="105"/>
      <c r="B441" s="110"/>
      <c r="C441" s="105"/>
      <c r="D441" s="106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</row>
    <row r="442" spans="1:27" ht="13.5" customHeight="1" x14ac:dyDescent="0.2">
      <c r="A442" s="105"/>
      <c r="B442" s="110"/>
      <c r="C442" s="105"/>
      <c r="D442" s="106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</row>
    <row r="443" spans="1:27" ht="13.5" customHeight="1" x14ac:dyDescent="0.2">
      <c r="A443" s="105"/>
      <c r="B443" s="110"/>
      <c r="C443" s="105"/>
      <c r="D443" s="106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</row>
    <row r="444" spans="1:27" ht="13.5" customHeight="1" x14ac:dyDescent="0.2">
      <c r="A444" s="105"/>
      <c r="B444" s="110"/>
      <c r="C444" s="105"/>
      <c r="D444" s="106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</row>
    <row r="445" spans="1:27" ht="13.5" customHeight="1" x14ac:dyDescent="0.2">
      <c r="A445" s="105"/>
      <c r="B445" s="110"/>
      <c r="C445" s="105"/>
      <c r="D445" s="106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</row>
    <row r="446" spans="1:27" ht="13.5" customHeight="1" x14ac:dyDescent="0.2">
      <c r="A446" s="105"/>
      <c r="B446" s="110"/>
      <c r="C446" s="105"/>
      <c r="D446" s="106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</row>
    <row r="447" spans="1:27" ht="13.5" customHeight="1" x14ac:dyDescent="0.2">
      <c r="A447" s="105"/>
      <c r="B447" s="110"/>
      <c r="C447" s="105"/>
      <c r="D447" s="106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</row>
    <row r="448" spans="1:27" ht="13.5" customHeight="1" x14ac:dyDescent="0.2">
      <c r="A448" s="105"/>
      <c r="B448" s="110"/>
      <c r="C448" s="105"/>
      <c r="D448" s="106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</row>
    <row r="449" spans="1:27" ht="13.5" customHeight="1" x14ac:dyDescent="0.2">
      <c r="A449" s="105"/>
      <c r="B449" s="110"/>
      <c r="C449" s="105"/>
      <c r="D449" s="106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</row>
    <row r="450" spans="1:27" ht="13.5" customHeight="1" x14ac:dyDescent="0.2">
      <c r="A450" s="105"/>
      <c r="B450" s="110"/>
      <c r="C450" s="105"/>
      <c r="D450" s="106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</row>
    <row r="451" spans="1:27" ht="13.5" customHeight="1" x14ac:dyDescent="0.2">
      <c r="A451" s="105"/>
      <c r="B451" s="110"/>
      <c r="C451" s="105"/>
      <c r="D451" s="106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</row>
    <row r="452" spans="1:27" ht="13.5" customHeight="1" x14ac:dyDescent="0.2">
      <c r="A452" s="105"/>
      <c r="B452" s="110"/>
      <c r="C452" s="105"/>
      <c r="D452" s="106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</row>
    <row r="453" spans="1:27" ht="13.5" customHeight="1" x14ac:dyDescent="0.2">
      <c r="A453" s="105"/>
      <c r="B453" s="110"/>
      <c r="C453" s="105"/>
      <c r="D453" s="106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</row>
    <row r="454" spans="1:27" ht="13.5" customHeight="1" x14ac:dyDescent="0.2">
      <c r="A454" s="105"/>
      <c r="B454" s="110"/>
      <c r="C454" s="105"/>
      <c r="D454" s="106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</row>
    <row r="455" spans="1:27" ht="13.5" customHeight="1" x14ac:dyDescent="0.2">
      <c r="A455" s="105"/>
      <c r="B455" s="110"/>
      <c r="C455" s="105"/>
      <c r="D455" s="106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</row>
    <row r="456" spans="1:27" ht="13.5" customHeight="1" x14ac:dyDescent="0.2">
      <c r="A456" s="105"/>
      <c r="B456" s="110"/>
      <c r="C456" s="105"/>
      <c r="D456" s="106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</row>
    <row r="457" spans="1:27" ht="13.5" customHeight="1" x14ac:dyDescent="0.2">
      <c r="A457" s="105"/>
      <c r="B457" s="110"/>
      <c r="C457" s="105"/>
      <c r="D457" s="106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</row>
    <row r="458" spans="1:27" ht="13.5" customHeight="1" x14ac:dyDescent="0.2">
      <c r="A458" s="105"/>
      <c r="B458" s="110"/>
      <c r="C458" s="105"/>
      <c r="D458" s="106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</row>
    <row r="459" spans="1:27" ht="13.5" customHeight="1" x14ac:dyDescent="0.2">
      <c r="A459" s="105"/>
      <c r="B459" s="110"/>
      <c r="C459" s="105"/>
      <c r="D459" s="106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</row>
    <row r="460" spans="1:27" ht="13.5" customHeight="1" x14ac:dyDescent="0.2">
      <c r="A460" s="105"/>
      <c r="B460" s="110"/>
      <c r="C460" s="105"/>
      <c r="D460" s="106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</row>
    <row r="461" spans="1:27" ht="13.5" customHeight="1" x14ac:dyDescent="0.2">
      <c r="A461" s="105"/>
      <c r="B461" s="110"/>
      <c r="C461" s="105"/>
      <c r="D461" s="106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</row>
    <row r="462" spans="1:27" ht="13.5" customHeight="1" x14ac:dyDescent="0.2">
      <c r="A462" s="105"/>
      <c r="B462" s="110"/>
      <c r="C462" s="105"/>
      <c r="D462" s="106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</row>
    <row r="463" spans="1:27" ht="13.5" customHeight="1" x14ac:dyDescent="0.2">
      <c r="A463" s="105"/>
      <c r="B463" s="110"/>
      <c r="C463" s="105"/>
      <c r="D463" s="106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</row>
    <row r="464" spans="1:27" ht="13.5" customHeight="1" x14ac:dyDescent="0.2">
      <c r="A464" s="105"/>
      <c r="B464" s="110"/>
      <c r="C464" s="105"/>
      <c r="D464" s="106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</row>
    <row r="465" spans="1:27" ht="13.5" customHeight="1" x14ac:dyDescent="0.2">
      <c r="A465" s="105"/>
      <c r="B465" s="110"/>
      <c r="C465" s="105"/>
      <c r="D465" s="106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</row>
    <row r="466" spans="1:27" ht="13.5" customHeight="1" x14ac:dyDescent="0.2">
      <c r="A466" s="105"/>
      <c r="B466" s="110"/>
      <c r="C466" s="105"/>
      <c r="D466" s="106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</row>
    <row r="467" spans="1:27" ht="13.5" customHeight="1" x14ac:dyDescent="0.2">
      <c r="A467" s="105"/>
      <c r="B467" s="110"/>
      <c r="C467" s="105"/>
      <c r="D467" s="106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</row>
    <row r="468" spans="1:27" ht="13.5" customHeight="1" x14ac:dyDescent="0.2">
      <c r="A468" s="105"/>
      <c r="B468" s="110"/>
      <c r="C468" s="105"/>
      <c r="D468" s="106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</row>
    <row r="469" spans="1:27" ht="13.5" customHeight="1" x14ac:dyDescent="0.2">
      <c r="A469" s="105"/>
      <c r="B469" s="110"/>
      <c r="C469" s="105"/>
      <c r="D469" s="106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</row>
    <row r="470" spans="1:27" ht="13.5" customHeight="1" x14ac:dyDescent="0.2">
      <c r="A470" s="105"/>
      <c r="B470" s="110"/>
      <c r="C470" s="105"/>
      <c r="D470" s="106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</row>
    <row r="471" spans="1:27" ht="13.5" customHeight="1" x14ac:dyDescent="0.2">
      <c r="A471" s="105"/>
      <c r="B471" s="110"/>
      <c r="C471" s="105"/>
      <c r="D471" s="106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</row>
    <row r="472" spans="1:27" ht="13.5" customHeight="1" x14ac:dyDescent="0.2">
      <c r="A472" s="105"/>
      <c r="B472" s="110"/>
      <c r="C472" s="105"/>
      <c r="D472" s="106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</row>
    <row r="473" spans="1:27" ht="13.5" customHeight="1" x14ac:dyDescent="0.2">
      <c r="A473" s="105"/>
      <c r="B473" s="110"/>
      <c r="C473" s="105"/>
      <c r="D473" s="106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</row>
    <row r="474" spans="1:27" ht="13.5" customHeight="1" x14ac:dyDescent="0.2">
      <c r="A474" s="105"/>
      <c r="B474" s="110"/>
      <c r="C474" s="105"/>
      <c r="D474" s="106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</row>
    <row r="475" spans="1:27" ht="13.5" customHeight="1" x14ac:dyDescent="0.2">
      <c r="A475" s="105"/>
      <c r="B475" s="110"/>
      <c r="C475" s="105"/>
      <c r="D475" s="106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</row>
    <row r="476" spans="1:27" ht="13.5" customHeight="1" x14ac:dyDescent="0.2">
      <c r="A476" s="105"/>
      <c r="B476" s="110"/>
      <c r="C476" s="105"/>
      <c r="D476" s="106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</row>
    <row r="477" spans="1:27" ht="13.5" customHeight="1" x14ac:dyDescent="0.2">
      <c r="A477" s="105"/>
      <c r="B477" s="110"/>
      <c r="C477" s="105"/>
      <c r="D477" s="106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</row>
    <row r="478" spans="1:27" ht="13.5" customHeight="1" x14ac:dyDescent="0.2">
      <c r="A478" s="105"/>
      <c r="B478" s="110"/>
      <c r="C478" s="105"/>
      <c r="D478" s="106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</row>
    <row r="479" spans="1:27" ht="13.5" customHeight="1" x14ac:dyDescent="0.2">
      <c r="A479" s="105"/>
      <c r="B479" s="110"/>
      <c r="C479" s="105"/>
      <c r="D479" s="106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</row>
    <row r="480" spans="1:27" ht="13.5" customHeight="1" x14ac:dyDescent="0.2">
      <c r="A480" s="105"/>
      <c r="B480" s="110"/>
      <c r="C480" s="105"/>
      <c r="D480" s="106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</row>
    <row r="481" spans="1:27" ht="13.5" customHeight="1" x14ac:dyDescent="0.2">
      <c r="A481" s="105"/>
      <c r="B481" s="110"/>
      <c r="C481" s="105"/>
      <c r="D481" s="106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</row>
    <row r="482" spans="1:27" ht="13.5" customHeight="1" x14ac:dyDescent="0.2">
      <c r="A482" s="105"/>
      <c r="B482" s="110"/>
      <c r="C482" s="105"/>
      <c r="D482" s="106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</row>
    <row r="483" spans="1:27" ht="13.5" customHeight="1" x14ac:dyDescent="0.2">
      <c r="A483" s="105"/>
      <c r="B483" s="110"/>
      <c r="C483" s="105"/>
      <c r="D483" s="106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</row>
    <row r="484" spans="1:27" ht="13.5" customHeight="1" x14ac:dyDescent="0.2">
      <c r="A484" s="105"/>
      <c r="B484" s="110"/>
      <c r="C484" s="105"/>
      <c r="D484" s="106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</row>
    <row r="485" spans="1:27" ht="13.5" customHeight="1" x14ac:dyDescent="0.2">
      <c r="A485" s="105"/>
      <c r="B485" s="110"/>
      <c r="C485" s="105"/>
      <c r="D485" s="106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</row>
    <row r="486" spans="1:27" ht="13.5" customHeight="1" x14ac:dyDescent="0.2">
      <c r="A486" s="105"/>
      <c r="B486" s="110"/>
      <c r="C486" s="105"/>
      <c r="D486" s="106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</row>
    <row r="487" spans="1:27" ht="13.5" customHeight="1" x14ac:dyDescent="0.2">
      <c r="A487" s="105"/>
      <c r="B487" s="110"/>
      <c r="C487" s="105"/>
      <c r="D487" s="106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</row>
    <row r="488" spans="1:27" ht="13.5" customHeight="1" x14ac:dyDescent="0.2">
      <c r="A488" s="105"/>
      <c r="B488" s="110"/>
      <c r="C488" s="105"/>
      <c r="D488" s="106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</row>
    <row r="489" spans="1:27" ht="13.5" customHeight="1" x14ac:dyDescent="0.2">
      <c r="A489" s="105"/>
      <c r="B489" s="110"/>
      <c r="C489" s="105"/>
      <c r="D489" s="106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</row>
    <row r="490" spans="1:27" ht="13.5" customHeight="1" x14ac:dyDescent="0.2">
      <c r="A490" s="105"/>
      <c r="B490" s="110"/>
      <c r="C490" s="105"/>
      <c r="D490" s="106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</row>
    <row r="491" spans="1:27" ht="13.5" customHeight="1" x14ac:dyDescent="0.2">
      <c r="A491" s="105"/>
      <c r="B491" s="110"/>
      <c r="C491" s="105"/>
      <c r="D491" s="106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</row>
    <row r="492" spans="1:27" ht="13.5" customHeight="1" x14ac:dyDescent="0.2">
      <c r="A492" s="105"/>
      <c r="B492" s="110"/>
      <c r="C492" s="105"/>
      <c r="D492" s="106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</row>
    <row r="493" spans="1:27" ht="13.5" customHeight="1" x14ac:dyDescent="0.2">
      <c r="A493" s="105"/>
      <c r="B493" s="110"/>
      <c r="C493" s="105"/>
      <c r="D493" s="106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</row>
    <row r="494" spans="1:27" ht="13.5" customHeight="1" x14ac:dyDescent="0.2">
      <c r="A494" s="105"/>
      <c r="B494" s="110"/>
      <c r="C494" s="105"/>
      <c r="D494" s="106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</row>
    <row r="495" spans="1:27" ht="13.5" customHeight="1" x14ac:dyDescent="0.2">
      <c r="A495" s="105"/>
      <c r="B495" s="110"/>
      <c r="C495" s="105"/>
      <c r="D495" s="106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</row>
    <row r="496" spans="1:27" ht="13.5" customHeight="1" x14ac:dyDescent="0.2">
      <c r="A496" s="105"/>
      <c r="B496" s="110"/>
      <c r="C496" s="105"/>
      <c r="D496" s="106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</row>
    <row r="497" spans="1:27" ht="13.5" customHeight="1" x14ac:dyDescent="0.2">
      <c r="A497" s="105"/>
      <c r="B497" s="110"/>
      <c r="C497" s="105"/>
      <c r="D497" s="106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</row>
    <row r="498" spans="1:27" ht="13.5" customHeight="1" x14ac:dyDescent="0.2">
      <c r="A498" s="105"/>
      <c r="B498" s="110"/>
      <c r="C498" s="105"/>
      <c r="D498" s="106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</row>
    <row r="499" spans="1:27" ht="13.5" customHeight="1" x14ac:dyDescent="0.2">
      <c r="A499" s="105"/>
      <c r="B499" s="110"/>
      <c r="C499" s="105"/>
      <c r="D499" s="106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</row>
    <row r="500" spans="1:27" ht="13.5" customHeight="1" x14ac:dyDescent="0.2">
      <c r="A500" s="105"/>
      <c r="B500" s="110"/>
      <c r="C500" s="105"/>
      <c r="D500" s="106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</row>
    <row r="501" spans="1:27" ht="13.5" customHeight="1" x14ac:dyDescent="0.2">
      <c r="A501" s="105"/>
      <c r="B501" s="110"/>
      <c r="C501" s="105"/>
      <c r="D501" s="106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</row>
    <row r="502" spans="1:27" ht="13.5" customHeight="1" x14ac:dyDescent="0.2">
      <c r="A502" s="105"/>
      <c r="B502" s="110"/>
      <c r="C502" s="105"/>
      <c r="D502" s="106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</row>
    <row r="503" spans="1:27" ht="13.5" customHeight="1" x14ac:dyDescent="0.2">
      <c r="A503" s="105"/>
      <c r="B503" s="110"/>
      <c r="C503" s="105"/>
      <c r="D503" s="106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</row>
    <row r="504" spans="1:27" ht="13.5" customHeight="1" x14ac:dyDescent="0.2">
      <c r="A504" s="105"/>
      <c r="B504" s="110"/>
      <c r="C504" s="105"/>
      <c r="D504" s="106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</row>
    <row r="505" spans="1:27" ht="13.5" customHeight="1" x14ac:dyDescent="0.2">
      <c r="A505" s="105"/>
      <c r="B505" s="110"/>
      <c r="C505" s="105"/>
      <c r="D505" s="106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</row>
    <row r="506" spans="1:27" ht="13.5" customHeight="1" x14ac:dyDescent="0.2">
      <c r="A506" s="105"/>
      <c r="B506" s="110"/>
      <c r="C506" s="105"/>
      <c r="D506" s="106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</row>
    <row r="507" spans="1:27" ht="13.5" customHeight="1" x14ac:dyDescent="0.2">
      <c r="A507" s="105"/>
      <c r="B507" s="110"/>
      <c r="C507" s="105"/>
      <c r="D507" s="106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</row>
    <row r="508" spans="1:27" ht="13.5" customHeight="1" x14ac:dyDescent="0.2">
      <c r="A508" s="105"/>
      <c r="B508" s="110"/>
      <c r="C508" s="105"/>
      <c r="D508" s="106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</row>
    <row r="509" spans="1:27" ht="13.5" customHeight="1" x14ac:dyDescent="0.2">
      <c r="A509" s="105"/>
      <c r="B509" s="110"/>
      <c r="C509" s="105"/>
      <c r="D509" s="106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</row>
    <row r="510" spans="1:27" ht="13.5" customHeight="1" x14ac:dyDescent="0.2">
      <c r="A510" s="105"/>
      <c r="B510" s="110"/>
      <c r="C510" s="105"/>
      <c r="D510" s="106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</row>
    <row r="511" spans="1:27" ht="13.5" customHeight="1" x14ac:dyDescent="0.2">
      <c r="A511" s="105"/>
      <c r="B511" s="110"/>
      <c r="C511" s="105"/>
      <c r="D511" s="106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</row>
    <row r="512" spans="1:27" ht="13.5" customHeight="1" x14ac:dyDescent="0.2">
      <c r="A512" s="105"/>
      <c r="B512" s="110"/>
      <c r="C512" s="105"/>
      <c r="D512" s="106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</row>
    <row r="513" spans="1:27" ht="13.5" customHeight="1" x14ac:dyDescent="0.2">
      <c r="A513" s="105"/>
      <c r="B513" s="110"/>
      <c r="C513" s="105"/>
      <c r="D513" s="106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</row>
    <row r="514" spans="1:27" ht="13.5" customHeight="1" x14ac:dyDescent="0.2">
      <c r="A514" s="105"/>
      <c r="B514" s="110"/>
      <c r="C514" s="105"/>
      <c r="D514" s="106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</row>
    <row r="515" spans="1:27" ht="13.5" customHeight="1" x14ac:dyDescent="0.2">
      <c r="A515" s="105"/>
      <c r="B515" s="110"/>
      <c r="C515" s="105"/>
      <c r="D515" s="106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</row>
    <row r="516" spans="1:27" ht="13.5" customHeight="1" x14ac:dyDescent="0.2">
      <c r="A516" s="105"/>
      <c r="B516" s="110"/>
      <c r="C516" s="105"/>
      <c r="D516" s="106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</row>
    <row r="517" spans="1:27" ht="13.5" customHeight="1" x14ac:dyDescent="0.2">
      <c r="A517" s="105"/>
      <c r="B517" s="110"/>
      <c r="C517" s="105"/>
      <c r="D517" s="106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</row>
    <row r="518" spans="1:27" ht="13.5" customHeight="1" x14ac:dyDescent="0.2">
      <c r="A518" s="105"/>
      <c r="B518" s="110"/>
      <c r="C518" s="105"/>
      <c r="D518" s="106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</row>
    <row r="519" spans="1:27" ht="13.5" customHeight="1" x14ac:dyDescent="0.2">
      <c r="A519" s="105"/>
      <c r="B519" s="110"/>
      <c r="C519" s="105"/>
      <c r="D519" s="106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</row>
    <row r="520" spans="1:27" ht="13.5" customHeight="1" x14ac:dyDescent="0.2">
      <c r="A520" s="105"/>
      <c r="B520" s="110"/>
      <c r="C520" s="105"/>
      <c r="D520" s="106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</row>
    <row r="521" spans="1:27" ht="13.5" customHeight="1" x14ac:dyDescent="0.2">
      <c r="A521" s="105"/>
      <c r="B521" s="110"/>
      <c r="C521" s="105"/>
      <c r="D521" s="106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</row>
    <row r="522" spans="1:27" ht="13.5" customHeight="1" x14ac:dyDescent="0.2">
      <c r="A522" s="105"/>
      <c r="B522" s="110"/>
      <c r="C522" s="105"/>
      <c r="D522" s="106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</row>
    <row r="523" spans="1:27" ht="13.5" customHeight="1" x14ac:dyDescent="0.2">
      <c r="A523" s="105"/>
      <c r="B523" s="110"/>
      <c r="C523" s="105"/>
      <c r="D523" s="106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</row>
    <row r="524" spans="1:27" ht="13.5" customHeight="1" x14ac:dyDescent="0.2">
      <c r="A524" s="105"/>
      <c r="B524" s="110"/>
      <c r="C524" s="105"/>
      <c r="D524" s="106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</row>
    <row r="525" spans="1:27" ht="13.5" customHeight="1" x14ac:dyDescent="0.2">
      <c r="A525" s="105"/>
      <c r="B525" s="110"/>
      <c r="C525" s="105"/>
      <c r="D525" s="106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</row>
    <row r="526" spans="1:27" ht="13.5" customHeight="1" x14ac:dyDescent="0.2">
      <c r="A526" s="105"/>
      <c r="B526" s="110"/>
      <c r="C526" s="105"/>
      <c r="D526" s="106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</row>
    <row r="527" spans="1:27" ht="13.5" customHeight="1" x14ac:dyDescent="0.2">
      <c r="A527" s="105"/>
      <c r="B527" s="110"/>
      <c r="C527" s="105"/>
      <c r="D527" s="106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</row>
    <row r="528" spans="1:27" ht="13.5" customHeight="1" x14ac:dyDescent="0.2">
      <c r="A528" s="105"/>
      <c r="B528" s="110"/>
      <c r="C528" s="105"/>
      <c r="D528" s="106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</row>
    <row r="529" spans="1:27" ht="13.5" customHeight="1" x14ac:dyDescent="0.2">
      <c r="A529" s="105"/>
      <c r="B529" s="110"/>
      <c r="C529" s="105"/>
      <c r="D529" s="106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</row>
    <row r="530" spans="1:27" ht="13.5" customHeight="1" x14ac:dyDescent="0.2">
      <c r="A530" s="105"/>
      <c r="B530" s="110"/>
      <c r="C530" s="105"/>
      <c r="D530" s="106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</row>
    <row r="531" spans="1:27" ht="13.5" customHeight="1" x14ac:dyDescent="0.2">
      <c r="A531" s="105"/>
      <c r="B531" s="110"/>
      <c r="C531" s="105"/>
      <c r="D531" s="106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</row>
    <row r="532" spans="1:27" ht="13.5" customHeight="1" x14ac:dyDescent="0.2">
      <c r="A532" s="105"/>
      <c r="B532" s="110"/>
      <c r="C532" s="105"/>
      <c r="D532" s="106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</row>
    <row r="533" spans="1:27" ht="13.5" customHeight="1" x14ac:dyDescent="0.2">
      <c r="A533" s="105"/>
      <c r="B533" s="110"/>
      <c r="C533" s="105"/>
      <c r="D533" s="106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</row>
    <row r="534" spans="1:27" ht="13.5" customHeight="1" x14ac:dyDescent="0.2">
      <c r="A534" s="105"/>
      <c r="B534" s="110"/>
      <c r="C534" s="105"/>
      <c r="D534" s="106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</row>
    <row r="535" spans="1:27" ht="13.5" customHeight="1" x14ac:dyDescent="0.2">
      <c r="A535" s="105"/>
      <c r="B535" s="110"/>
      <c r="C535" s="105"/>
      <c r="D535" s="106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</row>
    <row r="536" spans="1:27" ht="13.5" customHeight="1" x14ac:dyDescent="0.2">
      <c r="A536" s="105"/>
      <c r="B536" s="110"/>
      <c r="C536" s="105"/>
      <c r="D536" s="106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</row>
    <row r="537" spans="1:27" ht="13.5" customHeight="1" x14ac:dyDescent="0.2">
      <c r="A537" s="105"/>
      <c r="B537" s="110"/>
      <c r="C537" s="105"/>
      <c r="D537" s="106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</row>
    <row r="538" spans="1:27" ht="13.5" customHeight="1" x14ac:dyDescent="0.2">
      <c r="A538" s="105"/>
      <c r="B538" s="110"/>
      <c r="C538" s="105"/>
      <c r="D538" s="106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</row>
    <row r="539" spans="1:27" ht="13.5" customHeight="1" x14ac:dyDescent="0.2">
      <c r="A539" s="105"/>
      <c r="B539" s="110"/>
      <c r="C539" s="105"/>
      <c r="D539" s="106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</row>
    <row r="540" spans="1:27" ht="13.5" customHeight="1" x14ac:dyDescent="0.2">
      <c r="A540" s="105"/>
      <c r="B540" s="110"/>
      <c r="C540" s="105"/>
      <c r="D540" s="106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</row>
    <row r="541" spans="1:27" ht="13.5" customHeight="1" x14ac:dyDescent="0.2">
      <c r="A541" s="105"/>
      <c r="B541" s="110"/>
      <c r="C541" s="105"/>
      <c r="D541" s="106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</row>
    <row r="542" spans="1:27" ht="13.5" customHeight="1" x14ac:dyDescent="0.2">
      <c r="A542" s="105"/>
      <c r="B542" s="110"/>
      <c r="C542" s="105"/>
      <c r="D542" s="106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</row>
    <row r="543" spans="1:27" ht="13.5" customHeight="1" x14ac:dyDescent="0.2">
      <c r="A543" s="105"/>
      <c r="B543" s="110"/>
      <c r="C543" s="105"/>
      <c r="D543" s="106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</row>
    <row r="544" spans="1:27" ht="13.5" customHeight="1" x14ac:dyDescent="0.2">
      <c r="A544" s="105"/>
      <c r="B544" s="110"/>
      <c r="C544" s="105"/>
      <c r="D544" s="106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</row>
    <row r="545" spans="1:27" ht="13.5" customHeight="1" x14ac:dyDescent="0.2">
      <c r="A545" s="105"/>
      <c r="B545" s="110"/>
      <c r="C545" s="105"/>
      <c r="D545" s="106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</row>
    <row r="546" spans="1:27" ht="13.5" customHeight="1" x14ac:dyDescent="0.2">
      <c r="A546" s="105"/>
      <c r="B546" s="110"/>
      <c r="C546" s="105"/>
      <c r="D546" s="106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</row>
    <row r="547" spans="1:27" ht="13.5" customHeight="1" x14ac:dyDescent="0.2">
      <c r="A547" s="105"/>
      <c r="B547" s="110"/>
      <c r="C547" s="105"/>
      <c r="D547" s="106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</row>
    <row r="548" spans="1:27" ht="13.5" customHeight="1" x14ac:dyDescent="0.2">
      <c r="A548" s="105"/>
      <c r="B548" s="110"/>
      <c r="C548" s="105"/>
      <c r="D548" s="106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</row>
    <row r="549" spans="1:27" ht="13.5" customHeight="1" x14ac:dyDescent="0.2">
      <c r="A549" s="105"/>
      <c r="B549" s="110"/>
      <c r="C549" s="105"/>
      <c r="D549" s="106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</row>
    <row r="550" spans="1:27" ht="13.5" customHeight="1" x14ac:dyDescent="0.2">
      <c r="A550" s="105"/>
      <c r="B550" s="110"/>
      <c r="C550" s="105"/>
      <c r="D550" s="106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</row>
    <row r="551" spans="1:27" ht="13.5" customHeight="1" x14ac:dyDescent="0.2">
      <c r="A551" s="105"/>
      <c r="B551" s="110"/>
      <c r="C551" s="105"/>
      <c r="D551" s="106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</row>
    <row r="552" spans="1:27" ht="13.5" customHeight="1" x14ac:dyDescent="0.2">
      <c r="A552" s="105"/>
      <c r="B552" s="110"/>
      <c r="C552" s="105"/>
      <c r="D552" s="106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</row>
    <row r="553" spans="1:27" ht="13.5" customHeight="1" x14ac:dyDescent="0.2">
      <c r="A553" s="105"/>
      <c r="B553" s="110"/>
      <c r="C553" s="105"/>
      <c r="D553" s="106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</row>
    <row r="554" spans="1:27" ht="13.5" customHeight="1" x14ac:dyDescent="0.2">
      <c r="A554" s="105"/>
      <c r="B554" s="110"/>
      <c r="C554" s="105"/>
      <c r="D554" s="106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</row>
    <row r="555" spans="1:27" ht="13.5" customHeight="1" x14ac:dyDescent="0.2">
      <c r="A555" s="105"/>
      <c r="B555" s="110"/>
      <c r="C555" s="105"/>
      <c r="D555" s="106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</row>
    <row r="556" spans="1:27" ht="13.5" customHeight="1" x14ac:dyDescent="0.2">
      <c r="A556" s="105"/>
      <c r="B556" s="110"/>
      <c r="C556" s="105"/>
      <c r="D556" s="106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</row>
    <row r="557" spans="1:27" ht="13.5" customHeight="1" x14ac:dyDescent="0.2">
      <c r="A557" s="105"/>
      <c r="B557" s="110"/>
      <c r="C557" s="105"/>
      <c r="D557" s="106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</row>
    <row r="558" spans="1:27" ht="13.5" customHeight="1" x14ac:dyDescent="0.2">
      <c r="A558" s="105"/>
      <c r="B558" s="110"/>
      <c r="C558" s="105"/>
      <c r="D558" s="106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</row>
    <row r="559" spans="1:27" ht="13.5" customHeight="1" x14ac:dyDescent="0.2">
      <c r="A559" s="105"/>
      <c r="B559" s="110"/>
      <c r="C559" s="105"/>
      <c r="D559" s="106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</row>
    <row r="560" spans="1:27" ht="13.5" customHeight="1" x14ac:dyDescent="0.2">
      <c r="A560" s="105"/>
      <c r="B560" s="110"/>
      <c r="C560" s="105"/>
      <c r="D560" s="106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</row>
    <row r="561" spans="1:27" ht="13.5" customHeight="1" x14ac:dyDescent="0.2">
      <c r="A561" s="105"/>
      <c r="B561" s="110"/>
      <c r="C561" s="105"/>
      <c r="D561" s="106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</row>
    <row r="562" spans="1:27" ht="13.5" customHeight="1" x14ac:dyDescent="0.2">
      <c r="A562" s="105"/>
      <c r="B562" s="110"/>
      <c r="C562" s="105"/>
      <c r="D562" s="106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</row>
    <row r="563" spans="1:27" ht="13.5" customHeight="1" x14ac:dyDescent="0.2">
      <c r="A563" s="105"/>
      <c r="B563" s="110"/>
      <c r="C563" s="105"/>
      <c r="D563" s="106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</row>
    <row r="564" spans="1:27" ht="13.5" customHeight="1" x14ac:dyDescent="0.2">
      <c r="A564" s="105"/>
      <c r="B564" s="110"/>
      <c r="C564" s="105"/>
      <c r="D564" s="106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</row>
    <row r="565" spans="1:27" ht="13.5" customHeight="1" x14ac:dyDescent="0.2">
      <c r="A565" s="105"/>
      <c r="B565" s="110"/>
      <c r="C565" s="105"/>
      <c r="D565" s="106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</row>
    <row r="566" spans="1:27" ht="13.5" customHeight="1" x14ac:dyDescent="0.2">
      <c r="A566" s="105"/>
      <c r="B566" s="110"/>
      <c r="C566" s="105"/>
      <c r="D566" s="106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</row>
    <row r="567" spans="1:27" ht="13.5" customHeight="1" x14ac:dyDescent="0.2">
      <c r="A567" s="105"/>
      <c r="B567" s="110"/>
      <c r="C567" s="105"/>
      <c r="D567" s="106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</row>
    <row r="568" spans="1:27" ht="13.5" customHeight="1" x14ac:dyDescent="0.2">
      <c r="A568" s="105"/>
      <c r="B568" s="110"/>
      <c r="C568" s="105"/>
      <c r="D568" s="106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</row>
    <row r="569" spans="1:27" ht="13.5" customHeight="1" x14ac:dyDescent="0.2">
      <c r="A569" s="105"/>
      <c r="B569" s="110"/>
      <c r="C569" s="105"/>
      <c r="D569" s="106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</row>
    <row r="570" spans="1:27" ht="13.5" customHeight="1" x14ac:dyDescent="0.2">
      <c r="A570" s="105"/>
      <c r="B570" s="110"/>
      <c r="C570" s="105"/>
      <c r="D570" s="106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</row>
    <row r="571" spans="1:27" ht="13.5" customHeight="1" x14ac:dyDescent="0.2">
      <c r="A571" s="105"/>
      <c r="B571" s="110"/>
      <c r="C571" s="105"/>
      <c r="D571" s="106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</row>
    <row r="572" spans="1:27" ht="13.5" customHeight="1" x14ac:dyDescent="0.2">
      <c r="A572" s="105"/>
      <c r="B572" s="110"/>
      <c r="C572" s="105"/>
      <c r="D572" s="106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</row>
    <row r="573" spans="1:27" ht="13.5" customHeight="1" x14ac:dyDescent="0.2">
      <c r="A573" s="105"/>
      <c r="B573" s="110"/>
      <c r="C573" s="105"/>
      <c r="D573" s="106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</row>
    <row r="574" spans="1:27" ht="13.5" customHeight="1" x14ac:dyDescent="0.2">
      <c r="A574" s="105"/>
      <c r="B574" s="110"/>
      <c r="C574" s="105"/>
      <c r="D574" s="106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</row>
    <row r="575" spans="1:27" ht="13.5" customHeight="1" x14ac:dyDescent="0.2">
      <c r="A575" s="105"/>
      <c r="B575" s="110"/>
      <c r="C575" s="105"/>
      <c r="D575" s="106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</row>
    <row r="576" spans="1:27" ht="13.5" customHeight="1" x14ac:dyDescent="0.2">
      <c r="A576" s="105"/>
      <c r="B576" s="110"/>
      <c r="C576" s="105"/>
      <c r="D576" s="106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</row>
    <row r="577" spans="1:27" ht="13.5" customHeight="1" x14ac:dyDescent="0.2">
      <c r="A577" s="105"/>
      <c r="B577" s="110"/>
      <c r="C577" s="105"/>
      <c r="D577" s="106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</row>
    <row r="578" spans="1:27" ht="13.5" customHeight="1" x14ac:dyDescent="0.2">
      <c r="A578" s="105"/>
      <c r="B578" s="110"/>
      <c r="C578" s="105"/>
      <c r="D578" s="106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</row>
    <row r="579" spans="1:27" ht="13.5" customHeight="1" x14ac:dyDescent="0.2">
      <c r="A579" s="105"/>
      <c r="B579" s="110"/>
      <c r="C579" s="105"/>
      <c r="D579" s="106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</row>
    <row r="580" spans="1:27" ht="13.5" customHeight="1" x14ac:dyDescent="0.2">
      <c r="A580" s="105"/>
      <c r="B580" s="110"/>
      <c r="C580" s="105"/>
      <c r="D580" s="106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</row>
    <row r="581" spans="1:27" ht="13.5" customHeight="1" x14ac:dyDescent="0.2">
      <c r="A581" s="105"/>
      <c r="B581" s="110"/>
      <c r="C581" s="105"/>
      <c r="D581" s="106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</row>
    <row r="582" spans="1:27" ht="13.5" customHeight="1" x14ac:dyDescent="0.2">
      <c r="A582" s="105"/>
      <c r="B582" s="110"/>
      <c r="C582" s="105"/>
      <c r="D582" s="106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</row>
    <row r="583" spans="1:27" ht="13.5" customHeight="1" x14ac:dyDescent="0.2">
      <c r="A583" s="105"/>
      <c r="B583" s="110"/>
      <c r="C583" s="105"/>
      <c r="D583" s="106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</row>
    <row r="584" spans="1:27" ht="13.5" customHeight="1" x14ac:dyDescent="0.2">
      <c r="A584" s="105"/>
      <c r="B584" s="110"/>
      <c r="C584" s="105"/>
      <c r="D584" s="106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</row>
    <row r="585" spans="1:27" ht="13.5" customHeight="1" x14ac:dyDescent="0.2">
      <c r="A585" s="105"/>
      <c r="B585" s="110"/>
      <c r="C585" s="105"/>
      <c r="D585" s="106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</row>
    <row r="586" spans="1:27" ht="13.5" customHeight="1" x14ac:dyDescent="0.2">
      <c r="A586" s="105"/>
      <c r="B586" s="110"/>
      <c r="C586" s="105"/>
      <c r="D586" s="106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</row>
    <row r="587" spans="1:27" ht="13.5" customHeight="1" x14ac:dyDescent="0.2">
      <c r="A587" s="105"/>
      <c r="B587" s="110"/>
      <c r="C587" s="105"/>
      <c r="D587" s="106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</row>
    <row r="588" spans="1:27" ht="13.5" customHeight="1" x14ac:dyDescent="0.2">
      <c r="A588" s="105"/>
      <c r="B588" s="110"/>
      <c r="C588" s="105"/>
      <c r="D588" s="106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</row>
    <row r="589" spans="1:27" ht="13.5" customHeight="1" x14ac:dyDescent="0.2">
      <c r="A589" s="105"/>
      <c r="B589" s="110"/>
      <c r="C589" s="105"/>
      <c r="D589" s="106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</row>
    <row r="590" spans="1:27" ht="13.5" customHeight="1" x14ac:dyDescent="0.2">
      <c r="A590" s="105"/>
      <c r="B590" s="110"/>
      <c r="C590" s="105"/>
      <c r="D590" s="106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</row>
    <row r="591" spans="1:27" ht="13.5" customHeight="1" x14ac:dyDescent="0.2">
      <c r="A591" s="105"/>
      <c r="B591" s="110"/>
      <c r="C591" s="105"/>
      <c r="D591" s="106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</row>
    <row r="592" spans="1:27" ht="13.5" customHeight="1" x14ac:dyDescent="0.2">
      <c r="A592" s="105"/>
      <c r="B592" s="110"/>
      <c r="C592" s="105"/>
      <c r="D592" s="106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</row>
    <row r="593" spans="1:27" ht="13.5" customHeight="1" x14ac:dyDescent="0.2">
      <c r="A593" s="105"/>
      <c r="B593" s="110"/>
      <c r="C593" s="105"/>
      <c r="D593" s="106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</row>
    <row r="594" spans="1:27" ht="13.5" customHeight="1" x14ac:dyDescent="0.2">
      <c r="A594" s="105"/>
      <c r="B594" s="110"/>
      <c r="C594" s="105"/>
      <c r="D594" s="106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</row>
    <row r="595" spans="1:27" ht="13.5" customHeight="1" x14ac:dyDescent="0.2">
      <c r="A595" s="105"/>
      <c r="B595" s="110"/>
      <c r="C595" s="105"/>
      <c r="D595" s="106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</row>
    <row r="596" spans="1:27" ht="13.5" customHeight="1" x14ac:dyDescent="0.2">
      <c r="A596" s="105"/>
      <c r="B596" s="110"/>
      <c r="C596" s="105"/>
      <c r="D596" s="106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</row>
    <row r="597" spans="1:27" ht="13.5" customHeight="1" x14ac:dyDescent="0.2">
      <c r="A597" s="105"/>
      <c r="B597" s="110"/>
      <c r="C597" s="105"/>
      <c r="D597" s="106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</row>
    <row r="598" spans="1:27" ht="13.5" customHeight="1" x14ac:dyDescent="0.2">
      <c r="A598" s="105"/>
      <c r="B598" s="110"/>
      <c r="C598" s="105"/>
      <c r="D598" s="106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</row>
    <row r="599" spans="1:27" ht="13.5" customHeight="1" x14ac:dyDescent="0.2">
      <c r="A599" s="105"/>
      <c r="B599" s="110"/>
      <c r="C599" s="105"/>
      <c r="D599" s="106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</row>
    <row r="600" spans="1:27" ht="13.5" customHeight="1" x14ac:dyDescent="0.2">
      <c r="A600" s="105"/>
      <c r="B600" s="110"/>
      <c r="C600" s="105"/>
      <c r="D600" s="106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</row>
    <row r="601" spans="1:27" ht="13.5" customHeight="1" x14ac:dyDescent="0.2">
      <c r="A601" s="105"/>
      <c r="B601" s="110"/>
      <c r="C601" s="105"/>
      <c r="D601" s="106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</row>
    <row r="602" spans="1:27" ht="13.5" customHeight="1" x14ac:dyDescent="0.2">
      <c r="A602" s="105"/>
      <c r="B602" s="110"/>
      <c r="C602" s="105"/>
      <c r="D602" s="106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</row>
    <row r="603" spans="1:27" ht="13.5" customHeight="1" x14ac:dyDescent="0.2">
      <c r="A603" s="105"/>
      <c r="B603" s="110"/>
      <c r="C603" s="105"/>
      <c r="D603" s="106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</row>
    <row r="604" spans="1:27" ht="13.5" customHeight="1" x14ac:dyDescent="0.2">
      <c r="A604" s="105"/>
      <c r="B604" s="110"/>
      <c r="C604" s="105"/>
      <c r="D604" s="106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</row>
    <row r="605" spans="1:27" ht="13.5" customHeight="1" x14ac:dyDescent="0.2">
      <c r="A605" s="105"/>
      <c r="B605" s="110"/>
      <c r="C605" s="105"/>
      <c r="D605" s="106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</row>
    <row r="606" spans="1:27" ht="13.5" customHeight="1" x14ac:dyDescent="0.2">
      <c r="A606" s="105"/>
      <c r="B606" s="110"/>
      <c r="C606" s="105"/>
      <c r="D606" s="106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</row>
    <row r="607" spans="1:27" ht="13.5" customHeight="1" x14ac:dyDescent="0.2">
      <c r="A607" s="105"/>
      <c r="B607" s="110"/>
      <c r="C607" s="105"/>
      <c r="D607" s="106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</row>
    <row r="608" spans="1:27" ht="13.5" customHeight="1" x14ac:dyDescent="0.2">
      <c r="A608" s="105"/>
      <c r="B608" s="110"/>
      <c r="C608" s="105"/>
      <c r="D608" s="106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</row>
    <row r="609" spans="1:27" ht="13.5" customHeight="1" x14ac:dyDescent="0.2">
      <c r="A609" s="105"/>
      <c r="B609" s="110"/>
      <c r="C609" s="105"/>
      <c r="D609" s="106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</row>
    <row r="610" spans="1:27" ht="13.5" customHeight="1" x14ac:dyDescent="0.2">
      <c r="A610" s="105"/>
      <c r="B610" s="110"/>
      <c r="C610" s="105"/>
      <c r="D610" s="106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</row>
    <row r="611" spans="1:27" ht="13.5" customHeight="1" x14ac:dyDescent="0.2">
      <c r="A611" s="105"/>
      <c r="B611" s="110"/>
      <c r="C611" s="105"/>
      <c r="D611" s="106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</row>
    <row r="612" spans="1:27" ht="13.5" customHeight="1" x14ac:dyDescent="0.2">
      <c r="A612" s="105"/>
      <c r="B612" s="110"/>
      <c r="C612" s="105"/>
      <c r="D612" s="106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</row>
    <row r="613" spans="1:27" ht="13.5" customHeight="1" x14ac:dyDescent="0.2">
      <c r="A613" s="105"/>
      <c r="B613" s="110"/>
      <c r="C613" s="105"/>
      <c r="D613" s="106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</row>
    <row r="614" spans="1:27" ht="13.5" customHeight="1" x14ac:dyDescent="0.2">
      <c r="A614" s="105"/>
      <c r="B614" s="110"/>
      <c r="C614" s="105"/>
      <c r="D614" s="106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</row>
    <row r="615" spans="1:27" ht="13.5" customHeight="1" x14ac:dyDescent="0.2">
      <c r="A615" s="105"/>
      <c r="B615" s="110"/>
      <c r="C615" s="105"/>
      <c r="D615" s="106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</row>
    <row r="616" spans="1:27" ht="13.5" customHeight="1" x14ac:dyDescent="0.2">
      <c r="A616" s="105"/>
      <c r="B616" s="110"/>
      <c r="C616" s="105"/>
      <c r="D616" s="106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</row>
    <row r="617" spans="1:27" ht="13.5" customHeight="1" x14ac:dyDescent="0.2">
      <c r="A617" s="105"/>
      <c r="B617" s="110"/>
      <c r="C617" s="105"/>
      <c r="D617" s="106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</row>
    <row r="618" spans="1:27" ht="13.5" customHeight="1" x14ac:dyDescent="0.2">
      <c r="A618" s="105"/>
      <c r="B618" s="110"/>
      <c r="C618" s="105"/>
      <c r="D618" s="106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</row>
    <row r="619" spans="1:27" ht="13.5" customHeight="1" x14ac:dyDescent="0.2">
      <c r="A619" s="105"/>
      <c r="B619" s="110"/>
      <c r="C619" s="105"/>
      <c r="D619" s="106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</row>
    <row r="620" spans="1:27" ht="13.5" customHeight="1" x14ac:dyDescent="0.2">
      <c r="A620" s="105"/>
      <c r="B620" s="110"/>
      <c r="C620" s="105"/>
      <c r="D620" s="106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</row>
    <row r="621" spans="1:27" ht="13.5" customHeight="1" x14ac:dyDescent="0.2">
      <c r="A621" s="105"/>
      <c r="B621" s="110"/>
      <c r="C621" s="105"/>
      <c r="D621" s="106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</row>
    <row r="622" spans="1:27" ht="13.5" customHeight="1" x14ac:dyDescent="0.2">
      <c r="A622" s="105"/>
      <c r="B622" s="110"/>
      <c r="C622" s="105"/>
      <c r="D622" s="106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</row>
    <row r="623" spans="1:27" ht="13.5" customHeight="1" x14ac:dyDescent="0.2">
      <c r="A623" s="105"/>
      <c r="B623" s="110"/>
      <c r="C623" s="105"/>
      <c r="D623" s="106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</row>
    <row r="624" spans="1:27" ht="13.5" customHeight="1" x14ac:dyDescent="0.2">
      <c r="A624" s="105"/>
      <c r="B624" s="110"/>
      <c r="C624" s="105"/>
      <c r="D624" s="106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</row>
    <row r="625" spans="1:27" ht="13.5" customHeight="1" x14ac:dyDescent="0.2">
      <c r="A625" s="105"/>
      <c r="B625" s="110"/>
      <c r="C625" s="105"/>
      <c r="D625" s="106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</row>
    <row r="626" spans="1:27" ht="13.5" customHeight="1" x14ac:dyDescent="0.2">
      <c r="A626" s="105"/>
      <c r="B626" s="110"/>
      <c r="C626" s="105"/>
      <c r="D626" s="106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</row>
    <row r="627" spans="1:27" ht="13.5" customHeight="1" x14ac:dyDescent="0.2">
      <c r="A627" s="105"/>
      <c r="B627" s="110"/>
      <c r="C627" s="105"/>
      <c r="D627" s="106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</row>
    <row r="628" spans="1:27" ht="13.5" customHeight="1" x14ac:dyDescent="0.2">
      <c r="A628" s="105"/>
      <c r="B628" s="110"/>
      <c r="C628" s="105"/>
      <c r="D628" s="106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</row>
    <row r="629" spans="1:27" ht="13.5" customHeight="1" x14ac:dyDescent="0.2">
      <c r="A629" s="105"/>
      <c r="B629" s="110"/>
      <c r="C629" s="105"/>
      <c r="D629" s="106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</row>
    <row r="630" spans="1:27" ht="13.5" customHeight="1" x14ac:dyDescent="0.2">
      <c r="A630" s="105"/>
      <c r="B630" s="110"/>
      <c r="C630" s="105"/>
      <c r="D630" s="106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</row>
    <row r="631" spans="1:27" ht="13.5" customHeight="1" x14ac:dyDescent="0.2">
      <c r="A631" s="105"/>
      <c r="B631" s="110"/>
      <c r="C631" s="105"/>
      <c r="D631" s="106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</row>
    <row r="632" spans="1:27" ht="13.5" customHeight="1" x14ac:dyDescent="0.2">
      <c r="A632" s="105"/>
      <c r="B632" s="110"/>
      <c r="C632" s="105"/>
      <c r="D632" s="106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</row>
    <row r="633" spans="1:27" ht="13.5" customHeight="1" x14ac:dyDescent="0.2">
      <c r="A633" s="105"/>
      <c r="B633" s="110"/>
      <c r="C633" s="105"/>
      <c r="D633" s="106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</row>
    <row r="634" spans="1:27" ht="13.5" customHeight="1" x14ac:dyDescent="0.2">
      <c r="A634" s="105"/>
      <c r="B634" s="110"/>
      <c r="C634" s="105"/>
      <c r="D634" s="106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</row>
    <row r="635" spans="1:27" ht="13.5" customHeight="1" x14ac:dyDescent="0.2">
      <c r="A635" s="105"/>
      <c r="B635" s="110"/>
      <c r="C635" s="105"/>
      <c r="D635" s="106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</row>
    <row r="636" spans="1:27" ht="13.5" customHeight="1" x14ac:dyDescent="0.2">
      <c r="A636" s="105"/>
      <c r="B636" s="110"/>
      <c r="C636" s="105"/>
      <c r="D636" s="106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</row>
    <row r="637" spans="1:27" ht="13.5" customHeight="1" x14ac:dyDescent="0.2">
      <c r="A637" s="105"/>
      <c r="B637" s="110"/>
      <c r="C637" s="105"/>
      <c r="D637" s="106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</row>
    <row r="638" spans="1:27" ht="13.5" customHeight="1" x14ac:dyDescent="0.2">
      <c r="A638" s="105"/>
      <c r="B638" s="110"/>
      <c r="C638" s="105"/>
      <c r="D638" s="106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</row>
    <row r="639" spans="1:27" ht="13.5" customHeight="1" x14ac:dyDescent="0.2">
      <c r="A639" s="105"/>
      <c r="B639" s="110"/>
      <c r="C639" s="105"/>
      <c r="D639" s="106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</row>
    <row r="640" spans="1:27" ht="13.5" customHeight="1" x14ac:dyDescent="0.2">
      <c r="A640" s="105"/>
      <c r="B640" s="110"/>
      <c r="C640" s="105"/>
      <c r="D640" s="106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</row>
    <row r="641" spans="1:27" ht="13.5" customHeight="1" x14ac:dyDescent="0.2">
      <c r="A641" s="105"/>
      <c r="B641" s="110"/>
      <c r="C641" s="105"/>
      <c r="D641" s="106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</row>
    <row r="642" spans="1:27" ht="13.5" customHeight="1" x14ac:dyDescent="0.2">
      <c r="A642" s="105"/>
      <c r="B642" s="110"/>
      <c r="C642" s="105"/>
      <c r="D642" s="106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</row>
    <row r="643" spans="1:27" ht="13.5" customHeight="1" x14ac:dyDescent="0.2">
      <c r="A643" s="105"/>
      <c r="B643" s="110"/>
      <c r="C643" s="105"/>
      <c r="D643" s="106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</row>
    <row r="644" spans="1:27" ht="13.5" customHeight="1" x14ac:dyDescent="0.2">
      <c r="A644" s="105"/>
      <c r="B644" s="110"/>
      <c r="C644" s="105"/>
      <c r="D644" s="106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</row>
    <row r="645" spans="1:27" ht="13.5" customHeight="1" x14ac:dyDescent="0.2">
      <c r="A645" s="105"/>
      <c r="B645" s="110"/>
      <c r="C645" s="105"/>
      <c r="D645" s="106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</row>
    <row r="646" spans="1:27" ht="13.5" customHeight="1" x14ac:dyDescent="0.2">
      <c r="A646" s="105"/>
      <c r="B646" s="110"/>
      <c r="C646" s="105"/>
      <c r="D646" s="106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</row>
    <row r="647" spans="1:27" ht="13.5" customHeight="1" x14ac:dyDescent="0.2">
      <c r="A647" s="105"/>
      <c r="B647" s="110"/>
      <c r="C647" s="105"/>
      <c r="D647" s="106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</row>
    <row r="648" spans="1:27" ht="13.5" customHeight="1" x14ac:dyDescent="0.2">
      <c r="A648" s="105"/>
      <c r="B648" s="110"/>
      <c r="C648" s="105"/>
      <c r="D648" s="106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</row>
    <row r="649" spans="1:27" ht="13.5" customHeight="1" x14ac:dyDescent="0.2">
      <c r="A649" s="105"/>
      <c r="B649" s="110"/>
      <c r="C649" s="105"/>
      <c r="D649" s="106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</row>
    <row r="650" spans="1:27" ht="13.5" customHeight="1" x14ac:dyDescent="0.2">
      <c r="A650" s="105"/>
      <c r="B650" s="110"/>
      <c r="C650" s="105"/>
      <c r="D650" s="106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</row>
    <row r="651" spans="1:27" ht="13.5" customHeight="1" x14ac:dyDescent="0.2">
      <c r="A651" s="105"/>
      <c r="B651" s="110"/>
      <c r="C651" s="105"/>
      <c r="D651" s="106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</row>
    <row r="652" spans="1:27" ht="13.5" customHeight="1" x14ac:dyDescent="0.2">
      <c r="A652" s="105"/>
      <c r="B652" s="110"/>
      <c r="C652" s="105"/>
      <c r="D652" s="106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</row>
    <row r="653" spans="1:27" ht="13.5" customHeight="1" x14ac:dyDescent="0.2">
      <c r="A653" s="105"/>
      <c r="B653" s="110"/>
      <c r="C653" s="105"/>
      <c r="D653" s="106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</row>
    <row r="654" spans="1:27" ht="13.5" customHeight="1" x14ac:dyDescent="0.2">
      <c r="A654" s="105"/>
      <c r="B654" s="110"/>
      <c r="C654" s="105"/>
      <c r="D654" s="106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</row>
    <row r="655" spans="1:27" ht="13.5" customHeight="1" x14ac:dyDescent="0.2">
      <c r="A655" s="105"/>
      <c r="B655" s="110"/>
      <c r="C655" s="105"/>
      <c r="D655" s="106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</row>
    <row r="656" spans="1:27" ht="13.5" customHeight="1" x14ac:dyDescent="0.2">
      <c r="A656" s="105"/>
      <c r="B656" s="110"/>
      <c r="C656" s="105"/>
      <c r="D656" s="106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</row>
    <row r="657" spans="1:27" ht="13.5" customHeight="1" x14ac:dyDescent="0.2">
      <c r="A657" s="105"/>
      <c r="B657" s="110"/>
      <c r="C657" s="105"/>
      <c r="D657" s="106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</row>
    <row r="658" spans="1:27" ht="13.5" customHeight="1" x14ac:dyDescent="0.2">
      <c r="A658" s="105"/>
      <c r="B658" s="110"/>
      <c r="C658" s="105"/>
      <c r="D658" s="106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</row>
    <row r="659" spans="1:27" ht="13.5" customHeight="1" x14ac:dyDescent="0.2">
      <c r="A659" s="105"/>
      <c r="B659" s="110"/>
      <c r="C659" s="105"/>
      <c r="D659" s="106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</row>
    <row r="660" spans="1:27" ht="13.5" customHeight="1" x14ac:dyDescent="0.2">
      <c r="A660" s="105"/>
      <c r="B660" s="110"/>
      <c r="C660" s="105"/>
      <c r="D660" s="106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</row>
    <row r="661" spans="1:27" ht="13.5" customHeight="1" x14ac:dyDescent="0.2">
      <c r="A661" s="105"/>
      <c r="B661" s="110"/>
      <c r="C661" s="105"/>
      <c r="D661" s="106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</row>
    <row r="662" spans="1:27" ht="13.5" customHeight="1" x14ac:dyDescent="0.2">
      <c r="A662" s="105"/>
      <c r="B662" s="110"/>
      <c r="C662" s="105"/>
      <c r="D662" s="106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</row>
    <row r="663" spans="1:27" ht="13.5" customHeight="1" x14ac:dyDescent="0.2">
      <c r="A663" s="105"/>
      <c r="B663" s="110"/>
      <c r="C663" s="105"/>
      <c r="D663" s="106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</row>
    <row r="664" spans="1:27" ht="13.5" customHeight="1" x14ac:dyDescent="0.2">
      <c r="A664" s="105"/>
      <c r="B664" s="110"/>
      <c r="C664" s="105"/>
      <c r="D664" s="106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</row>
    <row r="665" spans="1:27" ht="13.5" customHeight="1" x14ac:dyDescent="0.2">
      <c r="A665" s="105"/>
      <c r="B665" s="110"/>
      <c r="C665" s="105"/>
      <c r="D665" s="106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</row>
    <row r="666" spans="1:27" ht="13.5" customHeight="1" x14ac:dyDescent="0.2">
      <c r="A666" s="105"/>
      <c r="B666" s="110"/>
      <c r="C666" s="105"/>
      <c r="D666" s="106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</row>
    <row r="667" spans="1:27" ht="13.5" customHeight="1" x14ac:dyDescent="0.2">
      <c r="A667" s="105"/>
      <c r="B667" s="110"/>
      <c r="C667" s="105"/>
      <c r="D667" s="106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</row>
    <row r="668" spans="1:27" ht="13.5" customHeight="1" x14ac:dyDescent="0.2">
      <c r="A668" s="105"/>
      <c r="B668" s="110"/>
      <c r="C668" s="105"/>
      <c r="D668" s="106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</row>
    <row r="669" spans="1:27" ht="13.5" customHeight="1" x14ac:dyDescent="0.2">
      <c r="A669" s="105"/>
      <c r="B669" s="110"/>
      <c r="C669" s="105"/>
      <c r="D669" s="106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</row>
    <row r="670" spans="1:27" ht="13.5" customHeight="1" x14ac:dyDescent="0.2">
      <c r="A670" s="105"/>
      <c r="B670" s="110"/>
      <c r="C670" s="105"/>
      <c r="D670" s="106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</row>
    <row r="671" spans="1:27" ht="13.5" customHeight="1" x14ac:dyDescent="0.2">
      <c r="A671" s="105"/>
      <c r="B671" s="110"/>
      <c r="C671" s="105"/>
      <c r="D671" s="106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</row>
    <row r="672" spans="1:27" ht="13.5" customHeight="1" x14ac:dyDescent="0.2">
      <c r="A672" s="105"/>
      <c r="B672" s="110"/>
      <c r="C672" s="105"/>
      <c r="D672" s="106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</row>
    <row r="673" spans="1:27" ht="13.5" customHeight="1" x14ac:dyDescent="0.2">
      <c r="A673" s="105"/>
      <c r="B673" s="110"/>
      <c r="C673" s="105"/>
      <c r="D673" s="106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</row>
    <row r="674" spans="1:27" ht="13.5" customHeight="1" x14ac:dyDescent="0.2">
      <c r="A674" s="105"/>
      <c r="B674" s="110"/>
      <c r="C674" s="105"/>
      <c r="D674" s="106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</row>
    <row r="675" spans="1:27" ht="13.5" customHeight="1" x14ac:dyDescent="0.2">
      <c r="A675" s="105"/>
      <c r="B675" s="110"/>
      <c r="C675" s="105"/>
      <c r="D675" s="106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</row>
    <row r="676" spans="1:27" ht="13.5" customHeight="1" x14ac:dyDescent="0.2">
      <c r="A676" s="105"/>
      <c r="B676" s="110"/>
      <c r="C676" s="105"/>
      <c r="D676" s="106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</row>
    <row r="677" spans="1:27" ht="13.5" customHeight="1" x14ac:dyDescent="0.2">
      <c r="A677" s="105"/>
      <c r="B677" s="110"/>
      <c r="C677" s="105"/>
      <c r="D677" s="106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</row>
    <row r="678" spans="1:27" ht="13.5" customHeight="1" x14ac:dyDescent="0.2">
      <c r="A678" s="105"/>
      <c r="B678" s="110"/>
      <c r="C678" s="105"/>
      <c r="D678" s="106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</row>
    <row r="679" spans="1:27" ht="13.5" customHeight="1" x14ac:dyDescent="0.2">
      <c r="A679" s="105"/>
      <c r="B679" s="110"/>
      <c r="C679" s="105"/>
      <c r="D679" s="106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</row>
    <row r="680" spans="1:27" ht="13.5" customHeight="1" x14ac:dyDescent="0.2">
      <c r="A680" s="105"/>
      <c r="B680" s="110"/>
      <c r="C680" s="105"/>
      <c r="D680" s="106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</row>
    <row r="681" spans="1:27" ht="13.5" customHeight="1" x14ac:dyDescent="0.2">
      <c r="A681" s="105"/>
      <c r="B681" s="110"/>
      <c r="C681" s="105"/>
      <c r="D681" s="106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</row>
    <row r="682" spans="1:27" ht="13.5" customHeight="1" x14ac:dyDescent="0.2">
      <c r="A682" s="105"/>
      <c r="B682" s="110"/>
      <c r="C682" s="105"/>
      <c r="D682" s="106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</row>
    <row r="683" spans="1:27" ht="13.5" customHeight="1" x14ac:dyDescent="0.2">
      <c r="A683" s="105"/>
      <c r="B683" s="110"/>
      <c r="C683" s="105"/>
      <c r="D683" s="106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</row>
    <row r="684" spans="1:27" ht="13.5" customHeight="1" x14ac:dyDescent="0.2">
      <c r="A684" s="105"/>
      <c r="B684" s="110"/>
      <c r="C684" s="105"/>
      <c r="D684" s="106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</row>
    <row r="685" spans="1:27" ht="13.5" customHeight="1" x14ac:dyDescent="0.2">
      <c r="A685" s="105"/>
      <c r="B685" s="110"/>
      <c r="C685" s="105"/>
      <c r="D685" s="106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</row>
    <row r="686" spans="1:27" ht="13.5" customHeight="1" x14ac:dyDescent="0.2">
      <c r="A686" s="105"/>
      <c r="B686" s="110"/>
      <c r="C686" s="105"/>
      <c r="D686" s="106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</row>
    <row r="687" spans="1:27" ht="13.5" customHeight="1" x14ac:dyDescent="0.2">
      <c r="A687" s="105"/>
      <c r="B687" s="110"/>
      <c r="C687" s="105"/>
      <c r="D687" s="106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</row>
    <row r="688" spans="1:27" ht="13.5" customHeight="1" x14ac:dyDescent="0.2">
      <c r="A688" s="105"/>
      <c r="B688" s="110"/>
      <c r="C688" s="105"/>
      <c r="D688" s="106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</row>
    <row r="689" spans="1:27" ht="13.5" customHeight="1" x14ac:dyDescent="0.2">
      <c r="A689" s="105"/>
      <c r="B689" s="110"/>
      <c r="C689" s="105"/>
      <c r="D689" s="106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</row>
    <row r="690" spans="1:27" ht="13.5" customHeight="1" x14ac:dyDescent="0.2">
      <c r="A690" s="105"/>
      <c r="B690" s="110"/>
      <c r="C690" s="105"/>
      <c r="D690" s="106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</row>
    <row r="691" spans="1:27" ht="13.5" customHeight="1" x14ac:dyDescent="0.2">
      <c r="A691" s="105"/>
      <c r="B691" s="110"/>
      <c r="C691" s="105"/>
      <c r="D691" s="106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</row>
    <row r="692" spans="1:27" ht="13.5" customHeight="1" x14ac:dyDescent="0.2">
      <c r="A692" s="105"/>
      <c r="B692" s="110"/>
      <c r="C692" s="105"/>
      <c r="D692" s="106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</row>
    <row r="693" spans="1:27" ht="13.5" customHeight="1" x14ac:dyDescent="0.2">
      <c r="A693" s="105"/>
      <c r="B693" s="110"/>
      <c r="C693" s="105"/>
      <c r="D693" s="106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</row>
    <row r="694" spans="1:27" ht="13.5" customHeight="1" x14ac:dyDescent="0.2">
      <c r="A694" s="105"/>
      <c r="B694" s="110"/>
      <c r="C694" s="105"/>
      <c r="D694" s="106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</row>
    <row r="695" spans="1:27" ht="13.5" customHeight="1" x14ac:dyDescent="0.2">
      <c r="A695" s="105"/>
      <c r="B695" s="110"/>
      <c r="C695" s="105"/>
      <c r="D695" s="106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</row>
    <row r="696" spans="1:27" ht="13.5" customHeight="1" x14ac:dyDescent="0.2">
      <c r="A696" s="105"/>
      <c r="B696" s="110"/>
      <c r="C696" s="105"/>
      <c r="D696" s="106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</row>
    <row r="697" spans="1:27" ht="13.5" customHeight="1" x14ac:dyDescent="0.2">
      <c r="A697" s="105"/>
      <c r="B697" s="110"/>
      <c r="C697" s="105"/>
      <c r="D697" s="106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</row>
    <row r="698" spans="1:27" ht="13.5" customHeight="1" x14ac:dyDescent="0.2">
      <c r="A698" s="105"/>
      <c r="B698" s="110"/>
      <c r="C698" s="105"/>
      <c r="D698" s="106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</row>
    <row r="699" spans="1:27" ht="13.5" customHeight="1" x14ac:dyDescent="0.2">
      <c r="A699" s="105"/>
      <c r="B699" s="110"/>
      <c r="C699" s="105"/>
      <c r="D699" s="106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</row>
    <row r="700" spans="1:27" ht="13.5" customHeight="1" x14ac:dyDescent="0.2">
      <c r="A700" s="105"/>
      <c r="B700" s="110"/>
      <c r="C700" s="105"/>
      <c r="D700" s="106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</row>
    <row r="701" spans="1:27" ht="13.5" customHeight="1" x14ac:dyDescent="0.2">
      <c r="A701" s="105"/>
      <c r="B701" s="110"/>
      <c r="C701" s="105"/>
      <c r="D701" s="106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</row>
    <row r="702" spans="1:27" ht="13.5" customHeight="1" x14ac:dyDescent="0.2">
      <c r="A702" s="105"/>
      <c r="B702" s="110"/>
      <c r="C702" s="105"/>
      <c r="D702" s="106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</row>
    <row r="703" spans="1:27" ht="13.5" customHeight="1" x14ac:dyDescent="0.2">
      <c r="A703" s="105"/>
      <c r="B703" s="110"/>
      <c r="C703" s="105"/>
      <c r="D703" s="106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</row>
    <row r="704" spans="1:27" ht="13.5" customHeight="1" x14ac:dyDescent="0.2">
      <c r="A704" s="105"/>
      <c r="B704" s="110"/>
      <c r="C704" s="105"/>
      <c r="D704" s="106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</row>
    <row r="705" spans="1:27" ht="13.5" customHeight="1" x14ac:dyDescent="0.2">
      <c r="A705" s="105"/>
      <c r="B705" s="110"/>
      <c r="C705" s="105"/>
      <c r="D705" s="106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</row>
    <row r="706" spans="1:27" ht="13.5" customHeight="1" x14ac:dyDescent="0.2">
      <c r="A706" s="105"/>
      <c r="B706" s="110"/>
      <c r="C706" s="105"/>
      <c r="D706" s="106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</row>
    <row r="707" spans="1:27" ht="13.5" customHeight="1" x14ac:dyDescent="0.2">
      <c r="A707" s="105"/>
      <c r="B707" s="110"/>
      <c r="C707" s="105"/>
      <c r="D707" s="106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</row>
    <row r="708" spans="1:27" ht="13.5" customHeight="1" x14ac:dyDescent="0.2">
      <c r="A708" s="105"/>
      <c r="B708" s="110"/>
      <c r="C708" s="105"/>
      <c r="D708" s="106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</row>
    <row r="709" spans="1:27" ht="13.5" customHeight="1" x14ac:dyDescent="0.2">
      <c r="A709" s="105"/>
      <c r="B709" s="110"/>
      <c r="C709" s="105"/>
      <c r="D709" s="106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</row>
    <row r="710" spans="1:27" ht="13.5" customHeight="1" x14ac:dyDescent="0.2">
      <c r="A710" s="105"/>
      <c r="B710" s="110"/>
      <c r="C710" s="105"/>
      <c r="D710" s="106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</row>
    <row r="711" spans="1:27" ht="13.5" customHeight="1" x14ac:dyDescent="0.2">
      <c r="A711" s="105"/>
      <c r="B711" s="110"/>
      <c r="C711" s="105"/>
      <c r="D711" s="106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</row>
    <row r="712" spans="1:27" ht="13.5" customHeight="1" x14ac:dyDescent="0.2">
      <c r="A712" s="105"/>
      <c r="B712" s="110"/>
      <c r="C712" s="105"/>
      <c r="D712" s="106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</row>
    <row r="713" spans="1:27" ht="13.5" customHeight="1" x14ac:dyDescent="0.2">
      <c r="A713" s="105"/>
      <c r="B713" s="110"/>
      <c r="C713" s="105"/>
      <c r="D713" s="106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</row>
    <row r="714" spans="1:27" ht="13.5" customHeight="1" x14ac:dyDescent="0.2">
      <c r="A714" s="105"/>
      <c r="B714" s="110"/>
      <c r="C714" s="105"/>
      <c r="D714" s="106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</row>
    <row r="715" spans="1:27" ht="13.5" customHeight="1" x14ac:dyDescent="0.2">
      <c r="A715" s="105"/>
      <c r="B715" s="110"/>
      <c r="C715" s="105"/>
      <c r="D715" s="106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</row>
    <row r="716" spans="1:27" ht="13.5" customHeight="1" x14ac:dyDescent="0.2">
      <c r="A716" s="105"/>
      <c r="B716" s="110"/>
      <c r="C716" s="105"/>
      <c r="D716" s="106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</row>
    <row r="717" spans="1:27" ht="13.5" customHeight="1" x14ac:dyDescent="0.2">
      <c r="A717" s="105"/>
      <c r="B717" s="110"/>
      <c r="C717" s="105"/>
      <c r="D717" s="106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</row>
    <row r="718" spans="1:27" ht="13.5" customHeight="1" x14ac:dyDescent="0.2">
      <c r="A718" s="105"/>
      <c r="B718" s="110"/>
      <c r="C718" s="105"/>
      <c r="D718" s="106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</row>
    <row r="719" spans="1:27" ht="13.5" customHeight="1" x14ac:dyDescent="0.2">
      <c r="A719" s="105"/>
      <c r="B719" s="110"/>
      <c r="C719" s="105"/>
      <c r="D719" s="106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</row>
    <row r="720" spans="1:27" ht="13.5" customHeight="1" x14ac:dyDescent="0.2">
      <c r="A720" s="105"/>
      <c r="B720" s="110"/>
      <c r="C720" s="105"/>
      <c r="D720" s="106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</row>
    <row r="721" spans="1:27" ht="13.5" customHeight="1" x14ac:dyDescent="0.2">
      <c r="A721" s="105"/>
      <c r="B721" s="110"/>
      <c r="C721" s="105"/>
      <c r="D721" s="106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</row>
    <row r="722" spans="1:27" ht="13.5" customHeight="1" x14ac:dyDescent="0.2">
      <c r="A722" s="105"/>
      <c r="B722" s="110"/>
      <c r="C722" s="105"/>
      <c r="D722" s="106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</row>
    <row r="723" spans="1:27" ht="13.5" customHeight="1" x14ac:dyDescent="0.2">
      <c r="A723" s="105"/>
      <c r="B723" s="110"/>
      <c r="C723" s="105"/>
      <c r="D723" s="106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</row>
    <row r="724" spans="1:27" ht="13.5" customHeight="1" x14ac:dyDescent="0.2">
      <c r="A724" s="105"/>
      <c r="B724" s="110"/>
      <c r="C724" s="105"/>
      <c r="D724" s="106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</row>
    <row r="725" spans="1:27" ht="13.5" customHeight="1" x14ac:dyDescent="0.2">
      <c r="A725" s="105"/>
      <c r="B725" s="110"/>
      <c r="C725" s="105"/>
      <c r="D725" s="106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</row>
    <row r="726" spans="1:27" ht="13.5" customHeight="1" x14ac:dyDescent="0.2">
      <c r="A726" s="105"/>
      <c r="B726" s="110"/>
      <c r="C726" s="105"/>
      <c r="D726" s="106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</row>
    <row r="727" spans="1:27" ht="13.5" customHeight="1" x14ac:dyDescent="0.2">
      <c r="A727" s="105"/>
      <c r="B727" s="110"/>
      <c r="C727" s="105"/>
      <c r="D727" s="106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</row>
    <row r="728" spans="1:27" ht="13.5" customHeight="1" x14ac:dyDescent="0.2">
      <c r="A728" s="105"/>
      <c r="B728" s="110"/>
      <c r="C728" s="105"/>
      <c r="D728" s="106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</row>
    <row r="729" spans="1:27" ht="13.5" customHeight="1" x14ac:dyDescent="0.2">
      <c r="A729" s="105"/>
      <c r="B729" s="110"/>
      <c r="C729" s="105"/>
      <c r="D729" s="106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</row>
    <row r="730" spans="1:27" ht="13.5" customHeight="1" x14ac:dyDescent="0.2">
      <c r="A730" s="105"/>
      <c r="B730" s="110"/>
      <c r="C730" s="105"/>
      <c r="D730" s="106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</row>
    <row r="731" spans="1:27" ht="13.5" customHeight="1" x14ac:dyDescent="0.2">
      <c r="A731" s="105"/>
      <c r="B731" s="110"/>
      <c r="C731" s="105"/>
      <c r="D731" s="106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</row>
    <row r="732" spans="1:27" ht="13.5" customHeight="1" x14ac:dyDescent="0.2">
      <c r="A732" s="105"/>
      <c r="B732" s="110"/>
      <c r="C732" s="105"/>
      <c r="D732" s="106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</row>
    <row r="733" spans="1:27" ht="13.5" customHeight="1" x14ac:dyDescent="0.2">
      <c r="A733" s="105"/>
      <c r="B733" s="110"/>
      <c r="C733" s="105"/>
      <c r="D733" s="106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</row>
    <row r="734" spans="1:27" ht="13.5" customHeight="1" x14ac:dyDescent="0.2">
      <c r="A734" s="105"/>
      <c r="B734" s="110"/>
      <c r="C734" s="105"/>
      <c r="D734" s="106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</row>
    <row r="735" spans="1:27" ht="13.5" customHeight="1" x14ac:dyDescent="0.2">
      <c r="A735" s="105"/>
      <c r="B735" s="110"/>
      <c r="C735" s="105"/>
      <c r="D735" s="106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</row>
    <row r="736" spans="1:27" ht="13.5" customHeight="1" x14ac:dyDescent="0.2">
      <c r="A736" s="105"/>
      <c r="B736" s="110"/>
      <c r="C736" s="105"/>
      <c r="D736" s="106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</row>
    <row r="737" spans="1:27" ht="13.5" customHeight="1" x14ac:dyDescent="0.2">
      <c r="A737" s="105"/>
      <c r="B737" s="110"/>
      <c r="C737" s="105"/>
      <c r="D737" s="106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</row>
    <row r="738" spans="1:27" ht="13.5" customHeight="1" x14ac:dyDescent="0.2">
      <c r="A738" s="105"/>
      <c r="B738" s="110"/>
      <c r="C738" s="105"/>
      <c r="D738" s="106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</row>
    <row r="739" spans="1:27" ht="13.5" customHeight="1" x14ac:dyDescent="0.2">
      <c r="A739" s="105"/>
      <c r="B739" s="110"/>
      <c r="C739" s="105"/>
      <c r="D739" s="106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</row>
    <row r="740" spans="1:27" ht="13.5" customHeight="1" x14ac:dyDescent="0.2">
      <c r="A740" s="105"/>
      <c r="B740" s="110"/>
      <c r="C740" s="105"/>
      <c r="D740" s="106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</row>
    <row r="741" spans="1:27" ht="13.5" customHeight="1" x14ac:dyDescent="0.2">
      <c r="A741" s="105"/>
      <c r="B741" s="110"/>
      <c r="C741" s="105"/>
      <c r="D741" s="106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</row>
    <row r="742" spans="1:27" ht="13.5" customHeight="1" x14ac:dyDescent="0.2">
      <c r="A742" s="105"/>
      <c r="B742" s="110"/>
      <c r="C742" s="105"/>
      <c r="D742" s="106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</row>
    <row r="743" spans="1:27" ht="13.5" customHeight="1" x14ac:dyDescent="0.2">
      <c r="A743" s="105"/>
      <c r="B743" s="110"/>
      <c r="C743" s="105"/>
      <c r="D743" s="106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</row>
    <row r="744" spans="1:27" ht="13.5" customHeight="1" x14ac:dyDescent="0.2">
      <c r="A744" s="105"/>
      <c r="B744" s="110"/>
      <c r="C744" s="105"/>
      <c r="D744" s="106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</row>
    <row r="745" spans="1:27" ht="13.5" customHeight="1" x14ac:dyDescent="0.2">
      <c r="A745" s="105"/>
      <c r="B745" s="110"/>
      <c r="C745" s="105"/>
      <c r="D745" s="106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</row>
    <row r="746" spans="1:27" ht="13.5" customHeight="1" x14ac:dyDescent="0.2">
      <c r="A746" s="105"/>
      <c r="B746" s="110"/>
      <c r="C746" s="105"/>
      <c r="D746" s="106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</row>
    <row r="747" spans="1:27" ht="13.5" customHeight="1" x14ac:dyDescent="0.2">
      <c r="A747" s="105"/>
      <c r="B747" s="110"/>
      <c r="C747" s="105"/>
      <c r="D747" s="106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</row>
    <row r="748" spans="1:27" ht="13.5" customHeight="1" x14ac:dyDescent="0.2">
      <c r="A748" s="105"/>
      <c r="B748" s="110"/>
      <c r="C748" s="105"/>
      <c r="D748" s="106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</row>
    <row r="749" spans="1:27" ht="13.5" customHeight="1" x14ac:dyDescent="0.2">
      <c r="A749" s="105"/>
      <c r="B749" s="110"/>
      <c r="C749" s="105"/>
      <c r="D749" s="106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</row>
    <row r="750" spans="1:27" ht="13.5" customHeight="1" x14ac:dyDescent="0.2">
      <c r="A750" s="105"/>
      <c r="B750" s="110"/>
      <c r="C750" s="105"/>
      <c r="D750" s="106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</row>
    <row r="751" spans="1:27" ht="13.5" customHeight="1" x14ac:dyDescent="0.2">
      <c r="A751" s="105"/>
      <c r="B751" s="110"/>
      <c r="C751" s="105"/>
      <c r="D751" s="106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</row>
    <row r="752" spans="1:27" ht="13.5" customHeight="1" x14ac:dyDescent="0.2">
      <c r="A752" s="105"/>
      <c r="B752" s="110"/>
      <c r="C752" s="105"/>
      <c r="D752" s="106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</row>
    <row r="753" spans="1:27" ht="13.5" customHeight="1" x14ac:dyDescent="0.2">
      <c r="A753" s="105"/>
      <c r="B753" s="110"/>
      <c r="C753" s="105"/>
      <c r="D753" s="106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</row>
    <row r="754" spans="1:27" ht="13.5" customHeight="1" x14ac:dyDescent="0.2">
      <c r="A754" s="105"/>
      <c r="B754" s="110"/>
      <c r="C754" s="105"/>
      <c r="D754" s="106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</row>
    <row r="755" spans="1:27" ht="13.5" customHeight="1" x14ac:dyDescent="0.2">
      <c r="A755" s="105"/>
      <c r="B755" s="110"/>
      <c r="C755" s="105"/>
      <c r="D755" s="106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</row>
    <row r="756" spans="1:27" ht="13.5" customHeight="1" x14ac:dyDescent="0.2">
      <c r="A756" s="105"/>
      <c r="B756" s="110"/>
      <c r="C756" s="105"/>
      <c r="D756" s="106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</row>
    <row r="757" spans="1:27" ht="13.5" customHeight="1" x14ac:dyDescent="0.2">
      <c r="A757" s="105"/>
      <c r="B757" s="110"/>
      <c r="C757" s="105"/>
      <c r="D757" s="106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</row>
    <row r="758" spans="1:27" ht="13.5" customHeight="1" x14ac:dyDescent="0.2">
      <c r="A758" s="105"/>
      <c r="B758" s="110"/>
      <c r="C758" s="105"/>
      <c r="D758" s="106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</row>
    <row r="759" spans="1:27" ht="13.5" customHeight="1" x14ac:dyDescent="0.2">
      <c r="A759" s="105"/>
      <c r="B759" s="110"/>
      <c r="C759" s="105"/>
      <c r="D759" s="106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</row>
    <row r="760" spans="1:27" ht="13.5" customHeight="1" x14ac:dyDescent="0.2">
      <c r="A760" s="105"/>
      <c r="B760" s="110"/>
      <c r="C760" s="105"/>
      <c r="D760" s="106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</row>
    <row r="761" spans="1:27" ht="13.5" customHeight="1" x14ac:dyDescent="0.2">
      <c r="A761" s="105"/>
      <c r="B761" s="110"/>
      <c r="C761" s="105"/>
      <c r="D761" s="106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</row>
    <row r="762" spans="1:27" ht="13.5" customHeight="1" x14ac:dyDescent="0.2">
      <c r="A762" s="105"/>
      <c r="B762" s="110"/>
      <c r="C762" s="105"/>
      <c r="D762" s="106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</row>
    <row r="763" spans="1:27" ht="13.5" customHeight="1" x14ac:dyDescent="0.2">
      <c r="A763" s="105"/>
      <c r="B763" s="110"/>
      <c r="C763" s="105"/>
      <c r="D763" s="106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</row>
    <row r="764" spans="1:27" ht="13.5" customHeight="1" x14ac:dyDescent="0.2">
      <c r="A764" s="105"/>
      <c r="B764" s="110"/>
      <c r="C764" s="105"/>
      <c r="D764" s="106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</row>
    <row r="765" spans="1:27" ht="13.5" customHeight="1" x14ac:dyDescent="0.2">
      <c r="A765" s="105"/>
      <c r="B765" s="110"/>
      <c r="C765" s="105"/>
      <c r="D765" s="106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</row>
    <row r="766" spans="1:27" ht="13.5" customHeight="1" x14ac:dyDescent="0.2">
      <c r="A766" s="105"/>
      <c r="B766" s="110"/>
      <c r="C766" s="105"/>
      <c r="D766" s="106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</row>
    <row r="767" spans="1:27" ht="13.5" customHeight="1" x14ac:dyDescent="0.2">
      <c r="A767" s="105"/>
      <c r="B767" s="110"/>
      <c r="C767" s="105"/>
      <c r="D767" s="106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</row>
    <row r="768" spans="1:27" ht="13.5" customHeight="1" x14ac:dyDescent="0.2">
      <c r="A768" s="105"/>
      <c r="B768" s="110"/>
      <c r="C768" s="105"/>
      <c r="D768" s="106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</row>
    <row r="769" spans="1:27" ht="13.5" customHeight="1" x14ac:dyDescent="0.2">
      <c r="A769" s="105"/>
      <c r="B769" s="110"/>
      <c r="C769" s="105"/>
      <c r="D769" s="106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</row>
    <row r="770" spans="1:27" ht="13.5" customHeight="1" x14ac:dyDescent="0.2">
      <c r="A770" s="105"/>
      <c r="B770" s="110"/>
      <c r="C770" s="105"/>
      <c r="D770" s="106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</row>
    <row r="771" spans="1:27" ht="13.5" customHeight="1" x14ac:dyDescent="0.2">
      <c r="A771" s="105"/>
      <c r="B771" s="110"/>
      <c r="C771" s="105"/>
      <c r="D771" s="106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</row>
    <row r="772" spans="1:27" ht="13.5" customHeight="1" x14ac:dyDescent="0.2">
      <c r="A772" s="105"/>
      <c r="B772" s="110"/>
      <c r="C772" s="105"/>
      <c r="D772" s="106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</row>
    <row r="773" spans="1:27" ht="13.5" customHeight="1" x14ac:dyDescent="0.2">
      <c r="A773" s="105"/>
      <c r="B773" s="110"/>
      <c r="C773" s="105"/>
      <c r="D773" s="106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</row>
    <row r="774" spans="1:27" ht="13.5" customHeight="1" x14ac:dyDescent="0.2">
      <c r="A774" s="105"/>
      <c r="B774" s="110"/>
      <c r="C774" s="105"/>
      <c r="D774" s="106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</row>
    <row r="775" spans="1:27" ht="13.5" customHeight="1" x14ac:dyDescent="0.2">
      <c r="A775" s="105"/>
      <c r="B775" s="110"/>
      <c r="C775" s="105"/>
      <c r="D775" s="106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</row>
    <row r="776" spans="1:27" ht="13.5" customHeight="1" x14ac:dyDescent="0.2">
      <c r="A776" s="105"/>
      <c r="B776" s="110"/>
      <c r="C776" s="105"/>
      <c r="D776" s="106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</row>
    <row r="777" spans="1:27" ht="13.5" customHeight="1" x14ac:dyDescent="0.2">
      <c r="A777" s="105"/>
      <c r="B777" s="110"/>
      <c r="C777" s="105"/>
      <c r="D777" s="106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</row>
    <row r="778" spans="1:27" ht="13.5" customHeight="1" x14ac:dyDescent="0.2">
      <c r="A778" s="105"/>
      <c r="B778" s="110"/>
      <c r="C778" s="105"/>
      <c r="D778" s="106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</row>
    <row r="779" spans="1:27" ht="13.5" customHeight="1" x14ac:dyDescent="0.2">
      <c r="A779" s="105"/>
      <c r="B779" s="110"/>
      <c r="C779" s="105"/>
      <c r="D779" s="106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</row>
    <row r="780" spans="1:27" ht="13.5" customHeight="1" x14ac:dyDescent="0.2">
      <c r="A780" s="105"/>
      <c r="B780" s="110"/>
      <c r="C780" s="105"/>
      <c r="D780" s="106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</row>
    <row r="781" spans="1:27" ht="13.5" customHeight="1" x14ac:dyDescent="0.2">
      <c r="A781" s="105"/>
      <c r="B781" s="110"/>
      <c r="C781" s="105"/>
      <c r="D781" s="106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</row>
    <row r="782" spans="1:27" ht="13.5" customHeight="1" x14ac:dyDescent="0.2">
      <c r="A782" s="105"/>
      <c r="B782" s="110"/>
      <c r="C782" s="105"/>
      <c r="D782" s="106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</row>
    <row r="783" spans="1:27" ht="13.5" customHeight="1" x14ac:dyDescent="0.2">
      <c r="A783" s="105"/>
      <c r="B783" s="110"/>
      <c r="C783" s="105"/>
      <c r="D783" s="106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</row>
    <row r="784" spans="1:27" ht="13.5" customHeight="1" x14ac:dyDescent="0.2">
      <c r="A784" s="105"/>
      <c r="B784" s="110"/>
      <c r="C784" s="105"/>
      <c r="D784" s="106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</row>
    <row r="785" spans="1:27" ht="13.5" customHeight="1" x14ac:dyDescent="0.2">
      <c r="A785" s="105"/>
      <c r="B785" s="110"/>
      <c r="C785" s="105"/>
      <c r="D785" s="106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</row>
    <row r="786" spans="1:27" ht="13.5" customHeight="1" x14ac:dyDescent="0.2">
      <c r="A786" s="105"/>
      <c r="B786" s="110"/>
      <c r="C786" s="105"/>
      <c r="D786" s="106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</row>
    <row r="787" spans="1:27" ht="13.5" customHeight="1" x14ac:dyDescent="0.2">
      <c r="A787" s="105"/>
      <c r="B787" s="110"/>
      <c r="C787" s="105"/>
      <c r="D787" s="106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</row>
    <row r="788" spans="1:27" ht="13.5" customHeight="1" x14ac:dyDescent="0.2">
      <c r="A788" s="105"/>
      <c r="B788" s="110"/>
      <c r="C788" s="105"/>
      <c r="D788" s="106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</row>
    <row r="789" spans="1:27" ht="13.5" customHeight="1" x14ac:dyDescent="0.2">
      <c r="A789" s="105"/>
      <c r="B789" s="110"/>
      <c r="C789" s="105"/>
      <c r="D789" s="106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</row>
    <row r="790" spans="1:27" ht="13.5" customHeight="1" x14ac:dyDescent="0.2">
      <c r="A790" s="105"/>
      <c r="B790" s="110"/>
      <c r="C790" s="105"/>
      <c r="D790" s="106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</row>
    <row r="791" spans="1:27" ht="13.5" customHeight="1" x14ac:dyDescent="0.2">
      <c r="A791" s="105"/>
      <c r="B791" s="110"/>
      <c r="C791" s="105"/>
      <c r="D791" s="106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</row>
    <row r="792" spans="1:27" ht="13.5" customHeight="1" x14ac:dyDescent="0.2">
      <c r="A792" s="105"/>
      <c r="B792" s="110"/>
      <c r="C792" s="105"/>
      <c r="D792" s="106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</row>
    <row r="793" spans="1:27" ht="13.5" customHeight="1" x14ac:dyDescent="0.2">
      <c r="A793" s="105"/>
      <c r="B793" s="110"/>
      <c r="C793" s="105"/>
      <c r="D793" s="106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</row>
    <row r="794" spans="1:27" ht="13.5" customHeight="1" x14ac:dyDescent="0.2">
      <c r="A794" s="105"/>
      <c r="B794" s="110"/>
      <c r="C794" s="105"/>
      <c r="D794" s="106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</row>
    <row r="795" spans="1:27" ht="13.5" customHeight="1" x14ac:dyDescent="0.2">
      <c r="A795" s="105"/>
      <c r="B795" s="110"/>
      <c r="C795" s="105"/>
      <c r="D795" s="106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</row>
    <row r="796" spans="1:27" ht="13.5" customHeight="1" x14ac:dyDescent="0.2">
      <c r="A796" s="105"/>
      <c r="B796" s="110"/>
      <c r="C796" s="105"/>
      <c r="D796" s="106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</row>
    <row r="797" spans="1:27" ht="13.5" customHeight="1" x14ac:dyDescent="0.2">
      <c r="A797" s="105"/>
      <c r="B797" s="110"/>
      <c r="C797" s="105"/>
      <c r="D797" s="106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</row>
    <row r="798" spans="1:27" ht="13.5" customHeight="1" x14ac:dyDescent="0.2">
      <c r="A798" s="105"/>
      <c r="B798" s="110"/>
      <c r="C798" s="105"/>
      <c r="D798" s="106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</row>
    <row r="799" spans="1:27" ht="13.5" customHeight="1" x14ac:dyDescent="0.2">
      <c r="A799" s="105"/>
      <c r="B799" s="110"/>
      <c r="C799" s="105"/>
      <c r="D799" s="106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</row>
    <row r="800" spans="1:27" ht="13.5" customHeight="1" x14ac:dyDescent="0.2">
      <c r="A800" s="105"/>
      <c r="B800" s="110"/>
      <c r="C800" s="105"/>
      <c r="D800" s="106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</row>
    <row r="801" spans="1:27" ht="13.5" customHeight="1" x14ac:dyDescent="0.2">
      <c r="A801" s="105"/>
      <c r="B801" s="110"/>
      <c r="C801" s="105"/>
      <c r="D801" s="106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</row>
    <row r="802" spans="1:27" ht="13.5" customHeight="1" x14ac:dyDescent="0.2">
      <c r="A802" s="105"/>
      <c r="B802" s="110"/>
      <c r="C802" s="105"/>
      <c r="D802" s="106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</row>
    <row r="803" spans="1:27" ht="13.5" customHeight="1" x14ac:dyDescent="0.2">
      <c r="A803" s="105"/>
      <c r="B803" s="110"/>
      <c r="C803" s="105"/>
      <c r="D803" s="106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</row>
    <row r="804" spans="1:27" ht="13.5" customHeight="1" x14ac:dyDescent="0.2">
      <c r="A804" s="105"/>
      <c r="B804" s="110"/>
      <c r="C804" s="105"/>
      <c r="D804" s="106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</row>
    <row r="805" spans="1:27" ht="13.5" customHeight="1" x14ac:dyDescent="0.2">
      <c r="A805" s="105"/>
      <c r="B805" s="110"/>
      <c r="C805" s="105"/>
      <c r="D805" s="106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</row>
    <row r="806" spans="1:27" ht="13.5" customHeight="1" x14ac:dyDescent="0.2">
      <c r="A806" s="105"/>
      <c r="B806" s="110"/>
      <c r="C806" s="105"/>
      <c r="D806" s="106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</row>
    <row r="807" spans="1:27" ht="13.5" customHeight="1" x14ac:dyDescent="0.2">
      <c r="A807" s="105"/>
      <c r="B807" s="110"/>
      <c r="C807" s="105"/>
      <c r="D807" s="106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</row>
    <row r="808" spans="1:27" ht="13.5" customHeight="1" x14ac:dyDescent="0.2">
      <c r="A808" s="105"/>
      <c r="B808" s="110"/>
      <c r="C808" s="105"/>
      <c r="D808" s="106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</row>
    <row r="809" spans="1:27" ht="13.5" customHeight="1" x14ac:dyDescent="0.2">
      <c r="A809" s="105"/>
      <c r="B809" s="110"/>
      <c r="C809" s="105"/>
      <c r="D809" s="106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</row>
    <row r="810" spans="1:27" ht="13.5" customHeight="1" x14ac:dyDescent="0.2">
      <c r="A810" s="105"/>
      <c r="B810" s="110"/>
      <c r="C810" s="105"/>
      <c r="D810" s="106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</row>
    <row r="811" spans="1:27" ht="13.5" customHeight="1" x14ac:dyDescent="0.2">
      <c r="A811" s="105"/>
      <c r="B811" s="110"/>
      <c r="C811" s="105"/>
      <c r="D811" s="106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</row>
    <row r="812" spans="1:27" ht="13.5" customHeight="1" x14ac:dyDescent="0.2">
      <c r="A812" s="105"/>
      <c r="B812" s="110"/>
      <c r="C812" s="105"/>
      <c r="D812" s="106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</row>
    <row r="813" spans="1:27" ht="13.5" customHeight="1" x14ac:dyDescent="0.2">
      <c r="A813" s="105"/>
      <c r="B813" s="110"/>
      <c r="C813" s="105"/>
      <c r="D813" s="106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</row>
    <row r="814" spans="1:27" ht="13.5" customHeight="1" x14ac:dyDescent="0.2">
      <c r="A814" s="105"/>
      <c r="B814" s="110"/>
      <c r="C814" s="105"/>
      <c r="D814" s="106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</row>
    <row r="815" spans="1:27" ht="13.5" customHeight="1" x14ac:dyDescent="0.2">
      <c r="A815" s="105"/>
      <c r="B815" s="110"/>
      <c r="C815" s="105"/>
      <c r="D815" s="106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</row>
    <row r="816" spans="1:27" ht="13.5" customHeight="1" x14ac:dyDescent="0.2">
      <c r="A816" s="105"/>
      <c r="B816" s="110"/>
      <c r="C816" s="105"/>
      <c r="D816" s="106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</row>
    <row r="817" spans="1:27" ht="13.5" customHeight="1" x14ac:dyDescent="0.2">
      <c r="A817" s="105"/>
      <c r="B817" s="110"/>
      <c r="C817" s="105"/>
      <c r="D817" s="106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</row>
    <row r="818" spans="1:27" ht="13.5" customHeight="1" x14ac:dyDescent="0.2">
      <c r="A818" s="105"/>
      <c r="B818" s="110"/>
      <c r="C818" s="105"/>
      <c r="D818" s="106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</row>
    <row r="819" spans="1:27" ht="13.5" customHeight="1" x14ac:dyDescent="0.2">
      <c r="A819" s="105"/>
      <c r="B819" s="110"/>
      <c r="C819" s="105"/>
      <c r="D819" s="106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</row>
    <row r="820" spans="1:27" ht="13.5" customHeight="1" x14ac:dyDescent="0.2">
      <c r="A820" s="105"/>
      <c r="B820" s="110"/>
      <c r="C820" s="105"/>
      <c r="D820" s="106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</row>
    <row r="821" spans="1:27" ht="13.5" customHeight="1" x14ac:dyDescent="0.2">
      <c r="A821" s="105"/>
      <c r="B821" s="110"/>
      <c r="C821" s="105"/>
      <c r="D821" s="106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</row>
    <row r="822" spans="1:27" ht="13.5" customHeight="1" x14ac:dyDescent="0.2">
      <c r="A822" s="105"/>
      <c r="B822" s="110"/>
      <c r="C822" s="105"/>
      <c r="D822" s="106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</row>
    <row r="823" spans="1:27" ht="13.5" customHeight="1" x14ac:dyDescent="0.2">
      <c r="A823" s="105"/>
      <c r="B823" s="110"/>
      <c r="C823" s="105"/>
      <c r="D823" s="106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</row>
    <row r="824" spans="1:27" ht="13.5" customHeight="1" x14ac:dyDescent="0.2">
      <c r="A824" s="105"/>
      <c r="B824" s="110"/>
      <c r="C824" s="105"/>
      <c r="D824" s="106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</row>
    <row r="825" spans="1:27" ht="13.5" customHeight="1" x14ac:dyDescent="0.2">
      <c r="A825" s="105"/>
      <c r="B825" s="110"/>
      <c r="C825" s="105"/>
      <c r="D825" s="106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</row>
    <row r="826" spans="1:27" ht="13.5" customHeight="1" x14ac:dyDescent="0.2">
      <c r="A826" s="105"/>
      <c r="B826" s="110"/>
      <c r="C826" s="105"/>
      <c r="D826" s="106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</row>
    <row r="827" spans="1:27" ht="13.5" customHeight="1" x14ac:dyDescent="0.2">
      <c r="A827" s="105"/>
      <c r="B827" s="110"/>
      <c r="C827" s="105"/>
      <c r="D827" s="106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</row>
    <row r="828" spans="1:27" ht="13.5" customHeight="1" x14ac:dyDescent="0.2">
      <c r="A828" s="105"/>
      <c r="B828" s="110"/>
      <c r="C828" s="105"/>
      <c r="D828" s="106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</row>
    <row r="829" spans="1:27" ht="13.5" customHeight="1" x14ac:dyDescent="0.2">
      <c r="A829" s="105"/>
      <c r="B829" s="110"/>
      <c r="C829" s="105"/>
      <c r="D829" s="106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</row>
    <row r="830" spans="1:27" ht="13.5" customHeight="1" x14ac:dyDescent="0.2">
      <c r="A830" s="105"/>
      <c r="B830" s="110"/>
      <c r="C830" s="105"/>
      <c r="D830" s="106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</row>
    <row r="831" spans="1:27" ht="13.5" customHeight="1" x14ac:dyDescent="0.2">
      <c r="A831" s="105"/>
      <c r="B831" s="110"/>
      <c r="C831" s="105"/>
      <c r="D831" s="106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</row>
    <row r="832" spans="1:27" ht="13.5" customHeight="1" x14ac:dyDescent="0.2">
      <c r="A832" s="105"/>
      <c r="B832" s="110"/>
      <c r="C832" s="105"/>
      <c r="D832" s="106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</row>
    <row r="833" spans="1:27" ht="13.5" customHeight="1" x14ac:dyDescent="0.2">
      <c r="A833" s="105"/>
      <c r="B833" s="110"/>
      <c r="C833" s="105"/>
      <c r="D833" s="106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</row>
    <row r="834" spans="1:27" ht="13.5" customHeight="1" x14ac:dyDescent="0.2">
      <c r="A834" s="105"/>
      <c r="B834" s="110"/>
      <c r="C834" s="105"/>
      <c r="D834" s="106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</row>
    <row r="835" spans="1:27" ht="13.5" customHeight="1" x14ac:dyDescent="0.2">
      <c r="A835" s="105"/>
      <c r="B835" s="110"/>
      <c r="C835" s="105"/>
      <c r="D835" s="106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</row>
    <row r="836" spans="1:27" ht="13.5" customHeight="1" x14ac:dyDescent="0.2">
      <c r="A836" s="105"/>
      <c r="B836" s="110"/>
      <c r="C836" s="105"/>
      <c r="D836" s="106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</row>
    <row r="837" spans="1:27" ht="13.5" customHeight="1" x14ac:dyDescent="0.2">
      <c r="A837" s="105"/>
      <c r="B837" s="110"/>
      <c r="C837" s="105"/>
      <c r="D837" s="106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</row>
    <row r="838" spans="1:27" ht="13.5" customHeight="1" x14ac:dyDescent="0.2">
      <c r="A838" s="105"/>
      <c r="B838" s="110"/>
      <c r="C838" s="105"/>
      <c r="D838" s="106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</row>
    <row r="839" spans="1:27" ht="13.5" customHeight="1" x14ac:dyDescent="0.2">
      <c r="A839" s="105"/>
      <c r="B839" s="110"/>
      <c r="C839" s="105"/>
      <c r="D839" s="106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</row>
    <row r="840" spans="1:27" ht="13.5" customHeight="1" x14ac:dyDescent="0.2">
      <c r="A840" s="105"/>
      <c r="B840" s="110"/>
      <c r="C840" s="105"/>
      <c r="D840" s="106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</row>
    <row r="841" spans="1:27" ht="13.5" customHeight="1" x14ac:dyDescent="0.2">
      <c r="A841" s="105"/>
      <c r="B841" s="110"/>
      <c r="C841" s="105"/>
      <c r="D841" s="106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</row>
    <row r="842" spans="1:27" ht="13.5" customHeight="1" x14ac:dyDescent="0.2">
      <c r="A842" s="105"/>
      <c r="B842" s="110"/>
      <c r="C842" s="105"/>
      <c r="D842" s="106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</row>
    <row r="843" spans="1:27" ht="13.5" customHeight="1" x14ac:dyDescent="0.2">
      <c r="A843" s="105"/>
      <c r="B843" s="110"/>
      <c r="C843" s="105"/>
      <c r="D843" s="106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</row>
    <row r="844" spans="1:27" ht="13.5" customHeight="1" x14ac:dyDescent="0.2">
      <c r="A844" s="105"/>
      <c r="B844" s="110"/>
      <c r="C844" s="105"/>
      <c r="D844" s="106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</row>
    <row r="845" spans="1:27" ht="13.5" customHeight="1" x14ac:dyDescent="0.2">
      <c r="A845" s="105"/>
      <c r="B845" s="110"/>
      <c r="C845" s="105"/>
      <c r="D845" s="106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</row>
    <row r="846" spans="1:27" ht="13.5" customHeight="1" x14ac:dyDescent="0.2">
      <c r="A846" s="105"/>
      <c r="B846" s="110"/>
      <c r="C846" s="105"/>
      <c r="D846" s="106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</row>
    <row r="847" spans="1:27" ht="13.5" customHeight="1" x14ac:dyDescent="0.2">
      <c r="A847" s="105"/>
      <c r="B847" s="110"/>
      <c r="C847" s="105"/>
      <c r="D847" s="106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</row>
    <row r="848" spans="1:27" ht="13.5" customHeight="1" x14ac:dyDescent="0.2">
      <c r="A848" s="105"/>
      <c r="B848" s="110"/>
      <c r="C848" s="105"/>
      <c r="D848" s="106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</row>
    <row r="849" spans="1:27" ht="13.5" customHeight="1" x14ac:dyDescent="0.2">
      <c r="A849" s="105"/>
      <c r="B849" s="110"/>
      <c r="C849" s="105"/>
      <c r="D849" s="106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</row>
    <row r="850" spans="1:27" ht="13.5" customHeight="1" x14ac:dyDescent="0.2">
      <c r="A850" s="105"/>
      <c r="B850" s="110"/>
      <c r="C850" s="105"/>
      <c r="D850" s="106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</row>
    <row r="851" spans="1:27" ht="13.5" customHeight="1" x14ac:dyDescent="0.2">
      <c r="A851" s="105"/>
      <c r="B851" s="110"/>
      <c r="C851" s="105"/>
      <c r="D851" s="106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</row>
    <row r="852" spans="1:27" ht="13.5" customHeight="1" x14ac:dyDescent="0.2">
      <c r="A852" s="105"/>
      <c r="B852" s="110"/>
      <c r="C852" s="105"/>
      <c r="D852" s="106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</row>
    <row r="853" spans="1:27" ht="13.5" customHeight="1" x14ac:dyDescent="0.2">
      <c r="A853" s="105"/>
      <c r="B853" s="110"/>
      <c r="C853" s="105"/>
      <c r="D853" s="106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</row>
    <row r="854" spans="1:27" ht="13.5" customHeight="1" x14ac:dyDescent="0.2">
      <c r="A854" s="105"/>
      <c r="B854" s="110"/>
      <c r="C854" s="105"/>
      <c r="D854" s="106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</row>
    <row r="855" spans="1:27" ht="13.5" customHeight="1" x14ac:dyDescent="0.2">
      <c r="A855" s="105"/>
      <c r="B855" s="110"/>
      <c r="C855" s="105"/>
      <c r="D855" s="106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</row>
    <row r="856" spans="1:27" ht="13.5" customHeight="1" x14ac:dyDescent="0.2">
      <c r="A856" s="105"/>
      <c r="B856" s="110"/>
      <c r="C856" s="105"/>
      <c r="D856" s="106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</row>
    <row r="857" spans="1:27" ht="13.5" customHeight="1" x14ac:dyDescent="0.2">
      <c r="A857" s="105"/>
      <c r="B857" s="110"/>
      <c r="C857" s="105"/>
      <c r="D857" s="106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</row>
    <row r="858" spans="1:27" ht="13.5" customHeight="1" x14ac:dyDescent="0.2">
      <c r="A858" s="105"/>
      <c r="B858" s="110"/>
      <c r="C858" s="105"/>
      <c r="D858" s="106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</row>
    <row r="859" spans="1:27" ht="13.5" customHeight="1" x14ac:dyDescent="0.2">
      <c r="A859" s="105"/>
      <c r="B859" s="110"/>
      <c r="C859" s="105"/>
      <c r="D859" s="106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</row>
    <row r="860" spans="1:27" ht="13.5" customHeight="1" x14ac:dyDescent="0.2">
      <c r="A860" s="105"/>
      <c r="B860" s="110"/>
      <c r="C860" s="105"/>
      <c r="D860" s="106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</row>
    <row r="861" spans="1:27" ht="13.5" customHeight="1" x14ac:dyDescent="0.2">
      <c r="A861" s="105"/>
      <c r="B861" s="110"/>
      <c r="C861" s="105"/>
      <c r="D861" s="106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</row>
    <row r="862" spans="1:27" ht="13.5" customHeight="1" x14ac:dyDescent="0.2">
      <c r="A862" s="105"/>
      <c r="B862" s="110"/>
      <c r="C862" s="105"/>
      <c r="D862" s="106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</row>
    <row r="863" spans="1:27" ht="13.5" customHeight="1" x14ac:dyDescent="0.2">
      <c r="A863" s="105"/>
      <c r="B863" s="110"/>
      <c r="C863" s="105"/>
      <c r="D863" s="106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</row>
    <row r="864" spans="1:27" ht="13.5" customHeight="1" x14ac:dyDescent="0.2">
      <c r="A864" s="105"/>
      <c r="B864" s="110"/>
      <c r="C864" s="105"/>
      <c r="D864" s="106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</row>
    <row r="865" spans="1:27" ht="13.5" customHeight="1" x14ac:dyDescent="0.2">
      <c r="A865" s="105"/>
      <c r="B865" s="110"/>
      <c r="C865" s="105"/>
      <c r="D865" s="106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</row>
    <row r="866" spans="1:27" ht="13.5" customHeight="1" x14ac:dyDescent="0.2">
      <c r="A866" s="105"/>
      <c r="B866" s="110"/>
      <c r="C866" s="105"/>
      <c r="D866" s="106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</row>
    <row r="867" spans="1:27" ht="13.5" customHeight="1" x14ac:dyDescent="0.2">
      <c r="A867" s="105"/>
      <c r="B867" s="110"/>
      <c r="C867" s="105"/>
      <c r="D867" s="106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</row>
    <row r="868" spans="1:27" ht="13.5" customHeight="1" x14ac:dyDescent="0.2">
      <c r="A868" s="105"/>
      <c r="B868" s="110"/>
      <c r="C868" s="105"/>
      <c r="D868" s="106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</row>
    <row r="869" spans="1:27" ht="13.5" customHeight="1" x14ac:dyDescent="0.2">
      <c r="A869" s="105"/>
      <c r="B869" s="110"/>
      <c r="C869" s="105"/>
      <c r="D869" s="106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</row>
    <row r="870" spans="1:27" ht="13.5" customHeight="1" x14ac:dyDescent="0.2">
      <c r="A870" s="105"/>
      <c r="B870" s="110"/>
      <c r="C870" s="105"/>
      <c r="D870" s="106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</row>
    <row r="871" spans="1:27" ht="13.5" customHeight="1" x14ac:dyDescent="0.2">
      <c r="A871" s="105"/>
      <c r="B871" s="110"/>
      <c r="C871" s="105"/>
      <c r="D871" s="106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</row>
    <row r="872" spans="1:27" ht="13.5" customHeight="1" x14ac:dyDescent="0.2">
      <c r="A872" s="105"/>
      <c r="B872" s="110"/>
      <c r="C872" s="105"/>
      <c r="D872" s="106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</row>
    <row r="873" spans="1:27" ht="13.5" customHeight="1" x14ac:dyDescent="0.2">
      <c r="A873" s="105"/>
      <c r="B873" s="110"/>
      <c r="C873" s="105"/>
      <c r="D873" s="106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</row>
    <row r="874" spans="1:27" ht="13.5" customHeight="1" x14ac:dyDescent="0.2">
      <c r="A874" s="105"/>
      <c r="B874" s="110"/>
      <c r="C874" s="105"/>
      <c r="D874" s="106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</row>
    <row r="875" spans="1:27" ht="13.5" customHeight="1" x14ac:dyDescent="0.2">
      <c r="A875" s="105"/>
      <c r="B875" s="110"/>
      <c r="C875" s="105"/>
      <c r="D875" s="106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</row>
    <row r="876" spans="1:27" ht="13.5" customHeight="1" x14ac:dyDescent="0.2">
      <c r="A876" s="105"/>
      <c r="B876" s="110"/>
      <c r="C876" s="105"/>
      <c r="D876" s="106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</row>
    <row r="877" spans="1:27" ht="13.5" customHeight="1" x14ac:dyDescent="0.2">
      <c r="A877" s="105"/>
      <c r="B877" s="110"/>
      <c r="C877" s="105"/>
      <c r="D877" s="106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</row>
    <row r="878" spans="1:27" ht="13.5" customHeight="1" x14ac:dyDescent="0.2">
      <c r="A878" s="105"/>
      <c r="B878" s="110"/>
      <c r="C878" s="105"/>
      <c r="D878" s="106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</row>
    <row r="879" spans="1:27" ht="13.5" customHeight="1" x14ac:dyDescent="0.2">
      <c r="A879" s="105"/>
      <c r="B879" s="110"/>
      <c r="C879" s="105"/>
      <c r="D879" s="106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</row>
    <row r="880" spans="1:27" ht="13.5" customHeight="1" x14ac:dyDescent="0.2">
      <c r="A880" s="105"/>
      <c r="B880" s="110"/>
      <c r="C880" s="105"/>
      <c r="D880" s="106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</row>
    <row r="881" spans="1:27" ht="13.5" customHeight="1" x14ac:dyDescent="0.2">
      <c r="A881" s="105"/>
      <c r="B881" s="110"/>
      <c r="C881" s="105"/>
      <c r="D881" s="106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</row>
    <row r="882" spans="1:27" ht="13.5" customHeight="1" x14ac:dyDescent="0.2">
      <c r="A882" s="105"/>
      <c r="B882" s="110"/>
      <c r="C882" s="105"/>
      <c r="D882" s="106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</row>
    <row r="883" spans="1:27" ht="13.5" customHeight="1" x14ac:dyDescent="0.2">
      <c r="A883" s="105"/>
      <c r="B883" s="110"/>
      <c r="C883" s="105"/>
      <c r="D883" s="106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</row>
    <row r="884" spans="1:27" ht="13.5" customHeight="1" x14ac:dyDescent="0.2">
      <c r="A884" s="105"/>
      <c r="B884" s="110"/>
      <c r="C884" s="105"/>
      <c r="D884" s="106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</row>
    <row r="885" spans="1:27" ht="13.5" customHeight="1" x14ac:dyDescent="0.2">
      <c r="A885" s="105"/>
      <c r="B885" s="110"/>
      <c r="C885" s="105"/>
      <c r="D885" s="106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</row>
    <row r="886" spans="1:27" ht="13.5" customHeight="1" x14ac:dyDescent="0.2">
      <c r="A886" s="105"/>
      <c r="B886" s="110"/>
      <c r="C886" s="105"/>
      <c r="D886" s="106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</row>
    <row r="887" spans="1:27" ht="13.5" customHeight="1" x14ac:dyDescent="0.2">
      <c r="A887" s="105"/>
      <c r="B887" s="110"/>
      <c r="C887" s="105"/>
      <c r="D887" s="106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</row>
    <row r="888" spans="1:27" ht="13.5" customHeight="1" x14ac:dyDescent="0.2">
      <c r="A888" s="105"/>
      <c r="B888" s="110"/>
      <c r="C888" s="105"/>
      <c r="D888" s="106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</row>
    <row r="889" spans="1:27" ht="13.5" customHeight="1" x14ac:dyDescent="0.2">
      <c r="A889" s="105"/>
      <c r="B889" s="110"/>
      <c r="C889" s="105"/>
      <c r="D889" s="106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</row>
    <row r="890" spans="1:27" ht="13.5" customHeight="1" x14ac:dyDescent="0.2">
      <c r="A890" s="105"/>
      <c r="B890" s="110"/>
      <c r="C890" s="105"/>
      <c r="D890" s="106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</row>
    <row r="891" spans="1:27" ht="13.5" customHeight="1" x14ac:dyDescent="0.2">
      <c r="A891" s="105"/>
      <c r="B891" s="110"/>
      <c r="C891" s="105"/>
      <c r="D891" s="106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</row>
    <row r="892" spans="1:27" ht="13.5" customHeight="1" x14ac:dyDescent="0.2">
      <c r="A892" s="105"/>
      <c r="B892" s="110"/>
      <c r="C892" s="105"/>
      <c r="D892" s="106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</row>
    <row r="893" spans="1:27" ht="13.5" customHeight="1" x14ac:dyDescent="0.2">
      <c r="A893" s="105"/>
      <c r="B893" s="110"/>
      <c r="C893" s="105"/>
      <c r="D893" s="106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</row>
    <row r="894" spans="1:27" ht="13.5" customHeight="1" x14ac:dyDescent="0.2">
      <c r="A894" s="105"/>
      <c r="B894" s="110"/>
      <c r="C894" s="105"/>
      <c r="D894" s="106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</row>
    <row r="895" spans="1:27" ht="13.5" customHeight="1" x14ac:dyDescent="0.2">
      <c r="A895" s="105"/>
      <c r="B895" s="110"/>
      <c r="C895" s="105"/>
      <c r="D895" s="106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</row>
    <row r="896" spans="1:27" ht="13.5" customHeight="1" x14ac:dyDescent="0.2">
      <c r="A896" s="105"/>
      <c r="B896" s="110"/>
      <c r="C896" s="105"/>
      <c r="D896" s="106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</row>
    <row r="897" spans="1:27" ht="13.5" customHeight="1" x14ac:dyDescent="0.2">
      <c r="A897" s="105"/>
      <c r="B897" s="110"/>
      <c r="C897" s="105"/>
      <c r="D897" s="106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</row>
    <row r="898" spans="1:27" ht="13.5" customHeight="1" x14ac:dyDescent="0.2">
      <c r="A898" s="105"/>
      <c r="B898" s="110"/>
      <c r="C898" s="105"/>
      <c r="D898" s="106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</row>
    <row r="899" spans="1:27" ht="13.5" customHeight="1" x14ac:dyDescent="0.2">
      <c r="A899" s="105"/>
      <c r="B899" s="110"/>
      <c r="C899" s="105"/>
      <c r="D899" s="106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</row>
    <row r="900" spans="1:27" ht="13.5" customHeight="1" x14ac:dyDescent="0.2">
      <c r="A900" s="105"/>
      <c r="B900" s="110"/>
      <c r="C900" s="105"/>
      <c r="D900" s="106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</row>
    <row r="901" spans="1:27" ht="13.5" customHeight="1" x14ac:dyDescent="0.2">
      <c r="A901" s="105"/>
      <c r="B901" s="110"/>
      <c r="C901" s="105"/>
      <c r="D901" s="106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</row>
    <row r="902" spans="1:27" ht="13.5" customHeight="1" x14ac:dyDescent="0.2">
      <c r="A902" s="105"/>
      <c r="B902" s="110"/>
      <c r="C902" s="105"/>
      <c r="D902" s="106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</row>
    <row r="903" spans="1:27" ht="13.5" customHeight="1" x14ac:dyDescent="0.2">
      <c r="A903" s="105"/>
      <c r="B903" s="110"/>
      <c r="C903" s="105"/>
      <c r="D903" s="106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</row>
    <row r="904" spans="1:27" ht="13.5" customHeight="1" x14ac:dyDescent="0.2">
      <c r="A904" s="105"/>
      <c r="B904" s="110"/>
      <c r="C904" s="105"/>
      <c r="D904" s="106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</row>
    <row r="905" spans="1:27" ht="13.5" customHeight="1" x14ac:dyDescent="0.2">
      <c r="A905" s="105"/>
      <c r="B905" s="110"/>
      <c r="C905" s="105"/>
      <c r="D905" s="106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</row>
    <row r="906" spans="1:27" ht="13.5" customHeight="1" x14ac:dyDescent="0.2">
      <c r="A906" s="105"/>
      <c r="B906" s="110"/>
      <c r="C906" s="105"/>
      <c r="D906" s="106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</row>
    <row r="907" spans="1:27" ht="13.5" customHeight="1" x14ac:dyDescent="0.2">
      <c r="A907" s="105"/>
      <c r="B907" s="110"/>
      <c r="C907" s="105"/>
      <c r="D907" s="106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</row>
    <row r="908" spans="1:27" ht="13.5" customHeight="1" x14ac:dyDescent="0.2">
      <c r="A908" s="105"/>
      <c r="B908" s="110"/>
      <c r="C908" s="105"/>
      <c r="D908" s="106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</row>
    <row r="909" spans="1:27" ht="13.5" customHeight="1" x14ac:dyDescent="0.2">
      <c r="A909" s="105"/>
      <c r="B909" s="110"/>
      <c r="C909" s="105"/>
      <c r="D909" s="106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</row>
    <row r="910" spans="1:27" ht="13.5" customHeight="1" x14ac:dyDescent="0.2">
      <c r="A910" s="105"/>
      <c r="B910" s="110"/>
      <c r="C910" s="105"/>
      <c r="D910" s="106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</row>
    <row r="911" spans="1:27" ht="13.5" customHeight="1" x14ac:dyDescent="0.2">
      <c r="A911" s="105"/>
      <c r="B911" s="110"/>
      <c r="C911" s="105"/>
      <c r="D911" s="106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</row>
    <row r="912" spans="1:27" ht="13.5" customHeight="1" x14ac:dyDescent="0.2">
      <c r="A912" s="105"/>
      <c r="B912" s="110"/>
      <c r="C912" s="105"/>
      <c r="D912" s="106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</row>
    <row r="913" spans="1:27" ht="13.5" customHeight="1" x14ac:dyDescent="0.2">
      <c r="A913" s="105"/>
      <c r="B913" s="110"/>
      <c r="C913" s="105"/>
      <c r="D913" s="106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</row>
    <row r="914" spans="1:27" ht="13.5" customHeight="1" x14ac:dyDescent="0.2">
      <c r="A914" s="105"/>
      <c r="B914" s="110"/>
      <c r="C914" s="105"/>
      <c r="D914" s="106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</row>
    <row r="915" spans="1:27" ht="13.5" customHeight="1" x14ac:dyDescent="0.2">
      <c r="A915" s="105"/>
      <c r="B915" s="110"/>
      <c r="C915" s="105"/>
      <c r="D915" s="106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</row>
    <row r="916" spans="1:27" ht="13.5" customHeight="1" x14ac:dyDescent="0.2">
      <c r="A916" s="105"/>
      <c r="B916" s="110"/>
      <c r="C916" s="105"/>
      <c r="D916" s="106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</row>
    <row r="917" spans="1:27" ht="13.5" customHeight="1" x14ac:dyDescent="0.2">
      <c r="A917" s="105"/>
      <c r="B917" s="110"/>
      <c r="C917" s="105"/>
      <c r="D917" s="106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</row>
    <row r="918" spans="1:27" ht="13.5" customHeight="1" x14ac:dyDescent="0.2">
      <c r="A918" s="105"/>
      <c r="B918" s="110"/>
      <c r="C918" s="105"/>
      <c r="D918" s="106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</row>
    <row r="919" spans="1:27" ht="13.5" customHeight="1" x14ac:dyDescent="0.2">
      <c r="A919" s="105"/>
      <c r="B919" s="110"/>
      <c r="C919" s="105"/>
      <c r="D919" s="106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</row>
    <row r="920" spans="1:27" ht="13.5" customHeight="1" x14ac:dyDescent="0.2">
      <c r="A920" s="105"/>
      <c r="B920" s="110"/>
      <c r="C920" s="105"/>
      <c r="D920" s="106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</row>
    <row r="921" spans="1:27" ht="13.5" customHeight="1" x14ac:dyDescent="0.2">
      <c r="A921" s="105"/>
      <c r="B921" s="110"/>
      <c r="C921" s="105"/>
      <c r="D921" s="106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</row>
    <row r="922" spans="1:27" ht="13.5" customHeight="1" x14ac:dyDescent="0.2">
      <c r="A922" s="105"/>
      <c r="B922" s="110"/>
      <c r="C922" s="105"/>
      <c r="D922" s="106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</row>
    <row r="923" spans="1:27" ht="13.5" customHeight="1" x14ac:dyDescent="0.2">
      <c r="A923" s="105"/>
      <c r="B923" s="110"/>
      <c r="C923" s="105"/>
      <c r="D923" s="106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</row>
    <row r="924" spans="1:27" ht="13.5" customHeight="1" x14ac:dyDescent="0.2">
      <c r="A924" s="105"/>
      <c r="B924" s="110"/>
      <c r="C924" s="105"/>
      <c r="D924" s="106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</row>
    <row r="925" spans="1:27" ht="13.5" customHeight="1" x14ac:dyDescent="0.2">
      <c r="A925" s="105"/>
      <c r="B925" s="110"/>
      <c r="C925" s="105"/>
      <c r="D925" s="106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</row>
    <row r="926" spans="1:27" ht="13.5" customHeight="1" x14ac:dyDescent="0.2">
      <c r="A926" s="105"/>
      <c r="B926" s="110"/>
      <c r="C926" s="105"/>
      <c r="D926" s="106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</row>
    <row r="927" spans="1:27" ht="13.5" customHeight="1" x14ac:dyDescent="0.2">
      <c r="A927" s="105"/>
      <c r="B927" s="110"/>
      <c r="C927" s="105"/>
      <c r="D927" s="106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</row>
    <row r="928" spans="1:27" ht="13.5" customHeight="1" x14ac:dyDescent="0.2">
      <c r="A928" s="105"/>
      <c r="B928" s="110"/>
      <c r="C928" s="105"/>
      <c r="D928" s="106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</row>
    <row r="929" spans="1:27" ht="13.5" customHeight="1" x14ac:dyDescent="0.2">
      <c r="A929" s="105"/>
      <c r="B929" s="110"/>
      <c r="C929" s="105"/>
      <c r="D929" s="106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</row>
    <row r="930" spans="1:27" ht="13.5" customHeight="1" x14ac:dyDescent="0.2">
      <c r="A930" s="105"/>
      <c r="B930" s="110"/>
      <c r="C930" s="105"/>
      <c r="D930" s="106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</row>
    <row r="931" spans="1:27" ht="13.5" customHeight="1" x14ac:dyDescent="0.2">
      <c r="A931" s="105"/>
      <c r="B931" s="110"/>
      <c r="C931" s="105"/>
      <c r="D931" s="106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</row>
    <row r="932" spans="1:27" ht="13.5" customHeight="1" x14ac:dyDescent="0.2">
      <c r="A932" s="105"/>
      <c r="B932" s="110"/>
      <c r="C932" s="105"/>
      <c r="D932" s="106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</row>
    <row r="933" spans="1:27" ht="13.5" customHeight="1" x14ac:dyDescent="0.2">
      <c r="A933" s="105"/>
      <c r="B933" s="110"/>
      <c r="C933" s="105"/>
      <c r="D933" s="106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</row>
    <row r="934" spans="1:27" ht="13.5" customHeight="1" x14ac:dyDescent="0.2">
      <c r="A934" s="105"/>
      <c r="B934" s="110"/>
      <c r="C934" s="105"/>
      <c r="D934" s="106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</row>
    <row r="935" spans="1:27" ht="13.5" customHeight="1" x14ac:dyDescent="0.2">
      <c r="A935" s="105"/>
      <c r="B935" s="110"/>
      <c r="C935" s="105"/>
      <c r="D935" s="106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</row>
    <row r="936" spans="1:27" ht="13.5" customHeight="1" x14ac:dyDescent="0.2">
      <c r="A936" s="105"/>
      <c r="B936" s="110"/>
      <c r="C936" s="105"/>
      <c r="D936" s="106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</row>
    <row r="937" spans="1:27" ht="13.5" customHeight="1" x14ac:dyDescent="0.2">
      <c r="A937" s="105"/>
      <c r="B937" s="110"/>
      <c r="C937" s="105"/>
      <c r="D937" s="106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</row>
    <row r="938" spans="1:27" ht="13.5" customHeight="1" x14ac:dyDescent="0.2">
      <c r="A938" s="105"/>
      <c r="B938" s="110"/>
      <c r="C938" s="105"/>
      <c r="D938" s="106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</row>
    <row r="939" spans="1:27" ht="13.5" customHeight="1" x14ac:dyDescent="0.2">
      <c r="A939" s="105"/>
      <c r="B939" s="110"/>
      <c r="C939" s="105"/>
      <c r="D939" s="106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</row>
    <row r="940" spans="1:27" ht="13.5" customHeight="1" x14ac:dyDescent="0.2">
      <c r="A940" s="105"/>
      <c r="B940" s="110"/>
      <c r="C940" s="105"/>
      <c r="D940" s="106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</row>
    <row r="941" spans="1:27" ht="13.5" customHeight="1" x14ac:dyDescent="0.2">
      <c r="A941" s="105"/>
      <c r="B941" s="110"/>
      <c r="C941" s="105"/>
      <c r="D941" s="106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</row>
    <row r="942" spans="1:27" ht="13.5" customHeight="1" x14ac:dyDescent="0.2">
      <c r="A942" s="105"/>
      <c r="B942" s="110"/>
      <c r="C942" s="105"/>
      <c r="D942" s="106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</row>
    <row r="943" spans="1:27" ht="13.5" customHeight="1" x14ac:dyDescent="0.2">
      <c r="A943" s="105"/>
      <c r="B943" s="110"/>
      <c r="C943" s="105"/>
      <c r="D943" s="106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</row>
    <row r="944" spans="1:27" ht="13.5" customHeight="1" x14ac:dyDescent="0.2">
      <c r="A944" s="105"/>
      <c r="B944" s="110"/>
      <c r="C944" s="105"/>
      <c r="D944" s="106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</row>
    <row r="945" spans="1:27" ht="13.5" customHeight="1" x14ac:dyDescent="0.2">
      <c r="A945" s="105"/>
      <c r="B945" s="110"/>
      <c r="C945" s="105"/>
      <c r="D945" s="106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</row>
    <row r="946" spans="1:27" ht="13.5" customHeight="1" x14ac:dyDescent="0.2">
      <c r="A946" s="105"/>
      <c r="B946" s="110"/>
      <c r="C946" s="105"/>
      <c r="D946" s="106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</row>
    <row r="947" spans="1:27" ht="13.5" customHeight="1" x14ac:dyDescent="0.2">
      <c r="A947" s="105"/>
      <c r="B947" s="110"/>
      <c r="C947" s="105"/>
      <c r="D947" s="106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</row>
    <row r="948" spans="1:27" ht="13.5" customHeight="1" x14ac:dyDescent="0.2">
      <c r="A948" s="105"/>
      <c r="B948" s="110"/>
      <c r="C948" s="105"/>
      <c r="D948" s="106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</row>
    <row r="949" spans="1:27" ht="13.5" customHeight="1" x14ac:dyDescent="0.2">
      <c r="A949" s="105"/>
      <c r="B949" s="110"/>
      <c r="C949" s="105"/>
      <c r="D949" s="106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</row>
    <row r="950" spans="1:27" ht="13.5" customHeight="1" x14ac:dyDescent="0.2">
      <c r="A950" s="105"/>
      <c r="B950" s="110"/>
      <c r="C950" s="105"/>
      <c r="D950" s="106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</row>
    <row r="951" spans="1:27" ht="13.5" customHeight="1" x14ac:dyDescent="0.2">
      <c r="A951" s="105"/>
      <c r="B951" s="110"/>
      <c r="C951" s="105"/>
      <c r="D951" s="106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</row>
    <row r="952" spans="1:27" ht="13.5" customHeight="1" x14ac:dyDescent="0.2">
      <c r="A952" s="105"/>
      <c r="B952" s="110"/>
      <c r="C952" s="105"/>
      <c r="D952" s="106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</row>
    <row r="953" spans="1:27" ht="13.5" customHeight="1" x14ac:dyDescent="0.2">
      <c r="A953" s="105"/>
      <c r="B953" s="110"/>
      <c r="C953" s="105"/>
      <c r="D953" s="106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</row>
    <row r="954" spans="1:27" ht="13.5" customHeight="1" x14ac:dyDescent="0.2">
      <c r="A954" s="105"/>
      <c r="B954" s="110"/>
      <c r="C954" s="105"/>
      <c r="D954" s="106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</row>
    <row r="955" spans="1:27" ht="13.5" customHeight="1" x14ac:dyDescent="0.2">
      <c r="A955" s="105"/>
      <c r="B955" s="110"/>
      <c r="C955" s="105"/>
      <c r="D955" s="106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</row>
    <row r="956" spans="1:27" ht="13.5" customHeight="1" x14ac:dyDescent="0.2">
      <c r="A956" s="105"/>
      <c r="B956" s="110"/>
      <c r="C956" s="105"/>
      <c r="D956" s="106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</row>
    <row r="957" spans="1:27" ht="13.5" customHeight="1" x14ac:dyDescent="0.2">
      <c r="A957" s="105"/>
      <c r="B957" s="110"/>
      <c r="C957" s="105"/>
      <c r="D957" s="106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</row>
    <row r="958" spans="1:27" ht="13.5" customHeight="1" x14ac:dyDescent="0.2">
      <c r="A958" s="105"/>
      <c r="B958" s="110"/>
      <c r="C958" s="105"/>
      <c r="D958" s="106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</row>
    <row r="959" spans="1:27" ht="13.5" customHeight="1" x14ac:dyDescent="0.2">
      <c r="A959" s="105"/>
      <c r="B959" s="110"/>
      <c r="C959" s="105"/>
      <c r="D959" s="106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</row>
    <row r="960" spans="1:27" ht="13.5" customHeight="1" x14ac:dyDescent="0.2">
      <c r="A960" s="105"/>
      <c r="B960" s="110"/>
      <c r="C960" s="105"/>
      <c r="D960" s="106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</row>
    <row r="961" spans="1:27" ht="13.5" customHeight="1" x14ac:dyDescent="0.2">
      <c r="A961" s="105"/>
      <c r="B961" s="110"/>
      <c r="C961" s="105"/>
      <c r="D961" s="106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</row>
    <row r="962" spans="1:27" ht="13.5" customHeight="1" x14ac:dyDescent="0.2">
      <c r="A962" s="105"/>
      <c r="B962" s="110"/>
      <c r="C962" s="105"/>
      <c r="D962" s="106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</row>
    <row r="963" spans="1:27" ht="13.5" customHeight="1" x14ac:dyDescent="0.2">
      <c r="A963" s="105"/>
      <c r="B963" s="110"/>
      <c r="C963" s="105"/>
      <c r="D963" s="106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</row>
    <row r="964" spans="1:27" ht="13.5" customHeight="1" x14ac:dyDescent="0.2">
      <c r="A964" s="105"/>
      <c r="B964" s="110"/>
      <c r="C964" s="105"/>
      <c r="D964" s="106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</row>
    <row r="965" spans="1:27" ht="13.5" customHeight="1" x14ac:dyDescent="0.2">
      <c r="A965" s="105"/>
      <c r="B965" s="110"/>
      <c r="C965" s="105"/>
      <c r="D965" s="106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</row>
    <row r="966" spans="1:27" ht="13.5" customHeight="1" x14ac:dyDescent="0.2">
      <c r="A966" s="105"/>
      <c r="B966" s="110"/>
      <c r="C966" s="105"/>
      <c r="D966" s="106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</row>
    <row r="967" spans="1:27" ht="13.5" customHeight="1" x14ac:dyDescent="0.2">
      <c r="A967" s="105"/>
      <c r="B967" s="110"/>
      <c r="C967" s="105"/>
      <c r="D967" s="106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</row>
    <row r="968" spans="1:27" ht="13.5" customHeight="1" x14ac:dyDescent="0.2">
      <c r="A968" s="105"/>
      <c r="B968" s="110"/>
      <c r="C968" s="105"/>
      <c r="D968" s="106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</row>
    <row r="969" spans="1:27" ht="13.5" customHeight="1" x14ac:dyDescent="0.2">
      <c r="A969" s="105"/>
      <c r="B969" s="110"/>
      <c r="C969" s="105"/>
      <c r="D969" s="106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</row>
    <row r="970" spans="1:27" ht="13.5" customHeight="1" x14ac:dyDescent="0.2">
      <c r="A970" s="105"/>
      <c r="B970" s="110"/>
      <c r="C970" s="105"/>
      <c r="D970" s="106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</row>
    <row r="971" spans="1:27" ht="13.5" customHeight="1" x14ac:dyDescent="0.2">
      <c r="A971" s="105"/>
      <c r="B971" s="110"/>
      <c r="C971" s="105"/>
      <c r="D971" s="106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</row>
    <row r="972" spans="1:27" ht="13.5" customHeight="1" x14ac:dyDescent="0.2">
      <c r="A972" s="105"/>
      <c r="B972" s="110"/>
      <c r="C972" s="105"/>
      <c r="D972" s="106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</row>
    <row r="973" spans="1:27" ht="13.5" customHeight="1" x14ac:dyDescent="0.2">
      <c r="A973" s="105"/>
      <c r="B973" s="110"/>
      <c r="C973" s="105"/>
      <c r="D973" s="106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</row>
    <row r="974" spans="1:27" ht="13.5" customHeight="1" x14ac:dyDescent="0.2">
      <c r="A974" s="105"/>
      <c r="B974" s="110"/>
      <c r="C974" s="105"/>
      <c r="D974" s="106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</row>
    <row r="975" spans="1:27" ht="13.5" customHeight="1" x14ac:dyDescent="0.2">
      <c r="A975" s="105"/>
      <c r="B975" s="110"/>
      <c r="C975" s="105"/>
      <c r="D975" s="106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</row>
    <row r="976" spans="1:27" ht="13.5" customHeight="1" x14ac:dyDescent="0.2">
      <c r="A976" s="105"/>
      <c r="B976" s="110"/>
      <c r="C976" s="105"/>
      <c r="D976" s="106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</row>
    <row r="977" spans="1:27" ht="13.5" customHeight="1" x14ac:dyDescent="0.2">
      <c r="A977" s="105"/>
      <c r="B977" s="110"/>
      <c r="C977" s="105"/>
      <c r="D977" s="106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</row>
    <row r="978" spans="1:27" ht="13.5" customHeight="1" x14ac:dyDescent="0.2">
      <c r="A978" s="105"/>
      <c r="B978" s="110"/>
      <c r="C978" s="105"/>
      <c r="D978" s="106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</row>
    <row r="979" spans="1:27" ht="13.5" customHeight="1" x14ac:dyDescent="0.2">
      <c r="A979" s="105"/>
      <c r="B979" s="110"/>
      <c r="C979" s="105"/>
      <c r="D979" s="106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</row>
    <row r="980" spans="1:27" ht="13.5" customHeight="1" x14ac:dyDescent="0.2">
      <c r="A980" s="105"/>
      <c r="B980" s="110"/>
      <c r="C980" s="105"/>
      <c r="D980" s="106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</row>
    <row r="981" spans="1:27" ht="13.5" customHeight="1" x14ac:dyDescent="0.2">
      <c r="A981" s="105"/>
      <c r="B981" s="110"/>
      <c r="C981" s="105"/>
      <c r="D981" s="106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</row>
    <row r="982" spans="1:27" ht="13.5" customHeight="1" x14ac:dyDescent="0.2">
      <c r="A982" s="105"/>
      <c r="B982" s="110"/>
      <c r="C982" s="105"/>
      <c r="D982" s="106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</row>
    <row r="983" spans="1:27" ht="13.5" customHeight="1" x14ac:dyDescent="0.2">
      <c r="A983" s="105"/>
      <c r="B983" s="110"/>
      <c r="C983" s="105"/>
      <c r="D983" s="106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</row>
    <row r="984" spans="1:27" ht="13.5" customHeight="1" x14ac:dyDescent="0.2">
      <c r="A984" s="105"/>
      <c r="B984" s="110"/>
      <c r="C984" s="105"/>
      <c r="D984" s="106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</row>
    <row r="985" spans="1:27" ht="13.5" customHeight="1" x14ac:dyDescent="0.2">
      <c r="A985" s="105"/>
      <c r="B985" s="110"/>
      <c r="C985" s="105"/>
      <c r="D985" s="106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</row>
    <row r="986" spans="1:27" ht="13.5" customHeight="1" x14ac:dyDescent="0.2">
      <c r="A986" s="105"/>
      <c r="B986" s="110"/>
      <c r="C986" s="105"/>
      <c r="D986" s="106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</row>
    <row r="987" spans="1:27" ht="13.5" customHeight="1" x14ac:dyDescent="0.2">
      <c r="A987" s="105"/>
      <c r="B987" s="110"/>
      <c r="C987" s="105"/>
      <c r="D987" s="106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</row>
    <row r="988" spans="1:27" ht="13.5" customHeight="1" x14ac:dyDescent="0.2">
      <c r="A988" s="105"/>
      <c r="B988" s="110"/>
      <c r="C988" s="105"/>
      <c r="D988" s="106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</row>
    <row r="989" spans="1:27" ht="13.5" customHeight="1" x14ac:dyDescent="0.2">
      <c r="A989" s="105"/>
      <c r="B989" s="110"/>
      <c r="C989" s="105"/>
      <c r="D989" s="106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</row>
    <row r="990" spans="1:27" ht="13.5" customHeight="1" x14ac:dyDescent="0.2">
      <c r="A990" s="105"/>
      <c r="B990" s="110"/>
      <c r="C990" s="105"/>
      <c r="D990" s="106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</row>
    <row r="991" spans="1:27" ht="13.5" customHeight="1" x14ac:dyDescent="0.2">
      <c r="A991" s="105"/>
      <c r="B991" s="110"/>
      <c r="C991" s="105"/>
      <c r="D991" s="106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</row>
    <row r="992" spans="1:27" ht="13.5" customHeight="1" x14ac:dyDescent="0.2">
      <c r="A992" s="105"/>
      <c r="B992" s="110"/>
      <c r="C992" s="105"/>
      <c r="D992" s="106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</row>
    <row r="993" spans="1:27" ht="13.5" customHeight="1" x14ac:dyDescent="0.2">
      <c r="A993" s="105"/>
      <c r="B993" s="110"/>
      <c r="C993" s="105"/>
      <c r="D993" s="106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</row>
    <row r="994" spans="1:27" ht="13.5" customHeight="1" x14ac:dyDescent="0.2">
      <c r="A994" s="105"/>
      <c r="B994" s="110"/>
      <c r="C994" s="105"/>
      <c r="D994" s="106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</row>
    <row r="995" spans="1:27" ht="13.5" customHeight="1" x14ac:dyDescent="0.2">
      <c r="A995" s="105"/>
      <c r="B995" s="110"/>
      <c r="C995" s="105"/>
      <c r="D995" s="106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</row>
    <row r="996" spans="1:27" ht="13.5" customHeight="1" x14ac:dyDescent="0.2">
      <c r="A996" s="105"/>
      <c r="B996" s="110"/>
      <c r="C996" s="105"/>
      <c r="D996" s="106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</row>
    <row r="997" spans="1:27" ht="13.5" customHeight="1" x14ac:dyDescent="0.2">
      <c r="A997" s="105"/>
      <c r="B997" s="110"/>
      <c r="C997" s="105"/>
      <c r="D997" s="106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</row>
    <row r="998" spans="1:27" ht="13.5" customHeight="1" x14ac:dyDescent="0.2">
      <c r="A998" s="105"/>
      <c r="B998" s="110"/>
      <c r="C998" s="105"/>
      <c r="D998" s="106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</row>
    <row r="999" spans="1:27" ht="13.5" customHeight="1" x14ac:dyDescent="0.2">
      <c r="A999" s="105"/>
      <c r="B999" s="110"/>
      <c r="C999" s="105"/>
      <c r="D999" s="106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</row>
    <row r="1000" spans="1:27" ht="13.5" customHeight="1" x14ac:dyDescent="0.2">
      <c r="A1000" s="105"/>
      <c r="B1000" s="110"/>
      <c r="C1000" s="105"/>
      <c r="D1000" s="106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</row>
  </sheetData>
  <mergeCells count="35">
    <mergeCell ref="F6:K6"/>
    <mergeCell ref="L6:N6"/>
    <mergeCell ref="A7:B7"/>
    <mergeCell ref="C7:E7"/>
    <mergeCell ref="F7:K7"/>
    <mergeCell ref="B30:D30"/>
    <mergeCell ref="B31:D31"/>
    <mergeCell ref="B32:D32"/>
    <mergeCell ref="B33:D33"/>
    <mergeCell ref="A6:B6"/>
    <mergeCell ref="C6:E6"/>
    <mergeCell ref="W23:W24"/>
    <mergeCell ref="W26:W27"/>
    <mergeCell ref="C11:D11"/>
    <mergeCell ref="D19:E19"/>
    <mergeCell ref="C23:D23"/>
    <mergeCell ref="O6:T6"/>
    <mergeCell ref="O7:T7"/>
    <mergeCell ref="V10:Z10"/>
    <mergeCell ref="V15:V16"/>
    <mergeCell ref="W20:W22"/>
    <mergeCell ref="A4:B4"/>
    <mergeCell ref="C4:D4"/>
    <mergeCell ref="F4:K4"/>
    <mergeCell ref="L4:T4"/>
    <mergeCell ref="A5:B5"/>
    <mergeCell ref="C5:T5"/>
    <mergeCell ref="C3:E3"/>
    <mergeCell ref="F3:K3"/>
    <mergeCell ref="L3:T3"/>
    <mergeCell ref="A2:B2"/>
    <mergeCell ref="C2:E2"/>
    <mergeCell ref="F2:K2"/>
    <mergeCell ref="L2:T2"/>
    <mergeCell ref="A3:B3"/>
  </mergeCells>
  <dataValidations count="3">
    <dataValidation type="list" allowBlank="1" showErrorMessage="1" sqref="F10:M29" xr:uid="{00000000-0002-0000-0800-000000000000}">
      <formula1>"O"</formula1>
    </dataValidation>
    <dataValidation type="list" allowBlank="1" showErrorMessage="1" sqref="F30:M30" xr:uid="{00000000-0002-0000-0800-000001000000}">
      <formula1>"N,A,B"</formula1>
    </dataValidation>
    <dataValidation type="list" allowBlank="1" showErrorMessage="1" sqref="F31:M31" xr:uid="{00000000-0002-0000-0800-000002000000}">
      <formula1>"P,F"</formula1>
    </dataValidation>
  </dataValidations>
  <pageMargins left="0.75" right="0.75" top="0.75" bottom="0.75" header="0" footer="0"/>
  <pageSetup paperSize="9" orientation="portrait"/>
  <headerFooter>
    <oddFooter>&amp;L 02ae-BM/PM/HDCV/FSOFT v2/1&amp;CInternal use&amp;R&amp;P/</oddFooter>
  </headerFooter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>
      <selection activeCell="W16" sqref="W16"/>
    </sheetView>
  </sheetViews>
  <sheetFormatPr defaultColWidth="12.6640625" defaultRowHeight="15" customHeight="1" x14ac:dyDescent="0.2"/>
  <cols>
    <col min="1" max="1" width="8.109375" customWidth="1"/>
    <col min="2" max="2" width="13.44140625" customWidth="1"/>
    <col min="3" max="3" width="10.77734375" customWidth="1"/>
    <col min="4" max="4" width="18.77734375" customWidth="1"/>
    <col min="5" max="5" width="1.77734375" hidden="1" customWidth="1"/>
    <col min="6" max="21" width="2.88671875" customWidth="1"/>
    <col min="22" max="22" width="29" customWidth="1"/>
    <col min="23" max="23" width="26.77734375" customWidth="1"/>
    <col min="24" max="24" width="19.109375" customWidth="1"/>
    <col min="25" max="25" width="19.88671875" customWidth="1"/>
    <col min="26" max="26" width="14.21875" customWidth="1"/>
    <col min="27" max="27" width="15.6640625" customWidth="1"/>
  </cols>
  <sheetData>
    <row r="1" spans="1:27" ht="9.75" customHeight="1" x14ac:dyDescent="0.2">
      <c r="A1" s="103"/>
      <c r="B1" s="104"/>
      <c r="C1" s="105"/>
      <c r="D1" s="106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</row>
    <row r="2" spans="1:27" ht="9.75" customHeight="1" x14ac:dyDescent="0.2">
      <c r="A2" s="306" t="s">
        <v>112</v>
      </c>
      <c r="B2" s="307"/>
      <c r="C2" s="313" t="str">
        <f>FunctionList!E16</f>
        <v>ThayThe</v>
      </c>
      <c r="D2" s="309"/>
      <c r="E2" s="343"/>
      <c r="F2" s="310" t="s">
        <v>76</v>
      </c>
      <c r="G2" s="311"/>
      <c r="H2" s="311"/>
      <c r="I2" s="311"/>
      <c r="J2" s="311"/>
      <c r="K2" s="312"/>
      <c r="L2" s="313" t="str">
        <f>FunctionList!D16</f>
        <v>ThayThe</v>
      </c>
      <c r="M2" s="309"/>
      <c r="N2" s="309"/>
      <c r="O2" s="309"/>
      <c r="P2" s="309"/>
      <c r="Q2" s="309"/>
      <c r="R2" s="309"/>
      <c r="S2" s="309"/>
      <c r="T2" s="314"/>
      <c r="U2" s="105"/>
      <c r="V2" s="185"/>
      <c r="W2" s="105"/>
      <c r="X2" s="105"/>
      <c r="Y2" s="105"/>
      <c r="Z2" s="105"/>
      <c r="AA2" s="105"/>
    </row>
    <row r="3" spans="1:27" ht="9.75" customHeight="1" x14ac:dyDescent="0.2">
      <c r="A3" s="321" t="s">
        <v>113</v>
      </c>
      <c r="B3" s="283"/>
      <c r="C3" s="341" t="s">
        <v>114</v>
      </c>
      <c r="D3" s="291"/>
      <c r="E3" s="292"/>
      <c r="F3" s="342" t="s">
        <v>115</v>
      </c>
      <c r="G3" s="291"/>
      <c r="H3" s="291"/>
      <c r="I3" s="291"/>
      <c r="J3" s="291"/>
      <c r="K3" s="292"/>
      <c r="L3" s="319" t="s">
        <v>86</v>
      </c>
      <c r="M3" s="282"/>
      <c r="N3" s="282"/>
      <c r="O3" s="282"/>
      <c r="P3" s="282"/>
      <c r="Q3" s="282"/>
      <c r="R3" s="282"/>
      <c r="S3" s="282"/>
      <c r="T3" s="320"/>
      <c r="U3" s="105"/>
      <c r="V3" s="105"/>
      <c r="W3" s="105"/>
      <c r="X3" s="105"/>
      <c r="Y3" s="105"/>
      <c r="Z3" s="105"/>
      <c r="AA3" s="105"/>
    </row>
    <row r="4" spans="1:27" ht="9.75" customHeight="1" x14ac:dyDescent="0.2">
      <c r="A4" s="321" t="s">
        <v>116</v>
      </c>
      <c r="B4" s="283"/>
      <c r="C4" s="322">
        <v>100</v>
      </c>
      <c r="D4" s="296"/>
      <c r="E4" s="107"/>
      <c r="F4" s="318" t="s">
        <v>117</v>
      </c>
      <c r="G4" s="282"/>
      <c r="H4" s="282"/>
      <c r="I4" s="282"/>
      <c r="J4" s="282"/>
      <c r="K4" s="283"/>
      <c r="L4" s="323">
        <f>IF(FunctionList!E6&lt;&gt;"N/A",SUM(C4*FunctionList!E6/1000,- O7),"N/A")</f>
        <v>5</v>
      </c>
      <c r="M4" s="282"/>
      <c r="N4" s="282"/>
      <c r="O4" s="282"/>
      <c r="P4" s="282"/>
      <c r="Q4" s="282"/>
      <c r="R4" s="282"/>
      <c r="S4" s="282"/>
      <c r="T4" s="320"/>
      <c r="U4" s="105"/>
      <c r="V4" s="185"/>
      <c r="W4" s="105"/>
      <c r="X4" s="105"/>
      <c r="Y4" s="105"/>
      <c r="Z4" s="105"/>
      <c r="AA4" s="105"/>
    </row>
    <row r="5" spans="1:27" ht="9.75" customHeight="1" x14ac:dyDescent="0.2">
      <c r="A5" s="321" t="s">
        <v>118</v>
      </c>
      <c r="B5" s="283"/>
      <c r="C5" s="319" t="s">
        <v>119</v>
      </c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320"/>
      <c r="U5" s="105"/>
      <c r="V5" s="105"/>
      <c r="W5" s="105"/>
      <c r="X5" s="105"/>
      <c r="Y5" s="105"/>
      <c r="Z5" s="105"/>
      <c r="AA5" s="105"/>
    </row>
    <row r="6" spans="1:27" ht="9.75" customHeight="1" x14ac:dyDescent="0.2">
      <c r="A6" s="337" t="s">
        <v>99</v>
      </c>
      <c r="B6" s="283"/>
      <c r="C6" s="324" t="s">
        <v>100</v>
      </c>
      <c r="D6" s="282"/>
      <c r="E6" s="283"/>
      <c r="F6" s="324" t="s">
        <v>101</v>
      </c>
      <c r="G6" s="282"/>
      <c r="H6" s="282"/>
      <c r="I6" s="282"/>
      <c r="J6" s="282"/>
      <c r="K6" s="283"/>
      <c r="L6" s="338" t="s">
        <v>120</v>
      </c>
      <c r="M6" s="282"/>
      <c r="N6" s="296"/>
      <c r="O6" s="324" t="s">
        <v>104</v>
      </c>
      <c r="P6" s="282"/>
      <c r="Q6" s="282"/>
      <c r="R6" s="282"/>
      <c r="S6" s="282"/>
      <c r="T6" s="320"/>
      <c r="U6" s="105"/>
      <c r="V6" s="185"/>
      <c r="W6" s="105"/>
      <c r="X6" s="105"/>
      <c r="Y6" s="105"/>
      <c r="Z6" s="105"/>
      <c r="AA6" s="105"/>
    </row>
    <row r="7" spans="1:27" ht="9.75" customHeight="1" x14ac:dyDescent="0.2">
      <c r="A7" s="339">
        <f>COUNTIF(F28:HN28,"P")</f>
        <v>0</v>
      </c>
      <c r="B7" s="340"/>
      <c r="C7" s="325">
        <f>COUNTIF(F28:HN28,"F")</f>
        <v>0</v>
      </c>
      <c r="D7" s="326"/>
      <c r="E7" s="340"/>
      <c r="F7" s="325">
        <f>SUM(O7,- A7,- C7)</f>
        <v>5</v>
      </c>
      <c r="G7" s="326"/>
      <c r="H7" s="326"/>
      <c r="I7" s="326"/>
      <c r="J7" s="326"/>
      <c r="K7" s="340"/>
      <c r="L7" s="108">
        <f>COUNTIF(E27:HN27,"N")</f>
        <v>5</v>
      </c>
      <c r="M7" s="108">
        <f>COUNTIF(E27:HN27,"A")</f>
        <v>0</v>
      </c>
      <c r="N7" s="108">
        <f>COUNTIF(E27:HN27,"B")</f>
        <v>0</v>
      </c>
      <c r="O7" s="325">
        <f>COUNTA(E9:HO9)</f>
        <v>5</v>
      </c>
      <c r="P7" s="326"/>
      <c r="Q7" s="326"/>
      <c r="R7" s="326"/>
      <c r="S7" s="326"/>
      <c r="T7" s="327"/>
      <c r="U7" s="109"/>
      <c r="V7" s="105"/>
      <c r="W7" s="105"/>
      <c r="X7" s="105"/>
      <c r="Y7" s="105"/>
      <c r="Z7" s="105"/>
      <c r="AA7" s="105"/>
    </row>
    <row r="8" spans="1:27" ht="9.75" customHeight="1" x14ac:dyDescent="0.2">
      <c r="A8" s="105"/>
      <c r="B8" s="110"/>
      <c r="C8" s="105"/>
      <c r="D8" s="106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</row>
    <row r="9" spans="1:27" ht="39" customHeight="1" x14ac:dyDescent="0.2">
      <c r="A9" s="186"/>
      <c r="B9" s="187"/>
      <c r="C9" s="188"/>
      <c r="D9" s="189"/>
      <c r="E9" s="188"/>
      <c r="F9" s="190" t="s">
        <v>121</v>
      </c>
      <c r="G9" s="190" t="s">
        <v>122</v>
      </c>
      <c r="H9" s="190" t="s">
        <v>123</v>
      </c>
      <c r="I9" s="190" t="s">
        <v>124</v>
      </c>
      <c r="J9" s="190" t="s">
        <v>125</v>
      </c>
      <c r="K9" s="139"/>
      <c r="L9" s="139"/>
      <c r="M9" s="139"/>
      <c r="N9" s="139"/>
      <c r="O9" s="139"/>
      <c r="P9" s="117"/>
      <c r="Q9" s="185"/>
      <c r="R9" s="105"/>
      <c r="S9" s="105"/>
      <c r="T9" s="105"/>
      <c r="U9" s="105"/>
      <c r="V9" s="105"/>
      <c r="W9" s="105"/>
      <c r="X9" s="105"/>
      <c r="Y9" s="105"/>
      <c r="Z9" s="105"/>
      <c r="AA9" s="105"/>
    </row>
    <row r="10" spans="1:27" ht="9.75" customHeight="1" x14ac:dyDescent="0.25">
      <c r="A10" s="118" t="s">
        <v>139</v>
      </c>
      <c r="B10" s="119" t="s">
        <v>255</v>
      </c>
      <c r="C10" s="129"/>
      <c r="D10" s="138"/>
      <c r="E10" s="191"/>
      <c r="F10" s="255"/>
      <c r="G10" s="255"/>
      <c r="H10" s="255"/>
      <c r="I10" s="255"/>
      <c r="J10" s="255"/>
      <c r="K10" s="139"/>
      <c r="L10" s="139"/>
      <c r="M10" s="139"/>
      <c r="N10" s="139"/>
      <c r="O10" s="139"/>
      <c r="P10" s="105"/>
      <c r="Q10" s="105"/>
      <c r="R10" s="105"/>
      <c r="S10" s="105"/>
      <c r="T10" s="105"/>
      <c r="U10" s="105"/>
      <c r="V10" s="241" t="s">
        <v>139</v>
      </c>
      <c r="W10" s="241" t="s">
        <v>221</v>
      </c>
      <c r="X10" s="241" t="s">
        <v>222</v>
      </c>
      <c r="Y10" s="139"/>
      <c r="Z10" s="139"/>
      <c r="AA10" s="105"/>
    </row>
    <row r="11" spans="1:27" ht="9.75" customHeight="1" x14ac:dyDescent="0.25">
      <c r="A11" s="128"/>
      <c r="B11" s="119"/>
      <c r="C11" s="129"/>
      <c r="D11" s="138"/>
      <c r="E11" s="122"/>
      <c r="F11" s="255" t="s">
        <v>140</v>
      </c>
      <c r="G11" s="255"/>
      <c r="H11" s="255"/>
      <c r="I11" s="255"/>
      <c r="J11" s="255"/>
      <c r="K11" s="139"/>
      <c r="L11" s="139"/>
      <c r="M11" s="139"/>
      <c r="N11" s="139"/>
      <c r="O11" s="139"/>
      <c r="P11" s="105"/>
      <c r="Q11" s="185"/>
      <c r="R11" s="105"/>
      <c r="S11" s="105"/>
      <c r="T11" s="105"/>
      <c r="U11" s="105"/>
      <c r="V11" s="242" t="s">
        <v>256</v>
      </c>
      <c r="W11" s="243" t="s">
        <v>257</v>
      </c>
      <c r="X11" s="244"/>
      <c r="Y11" s="139"/>
      <c r="Z11" s="139"/>
      <c r="AA11" s="105"/>
    </row>
    <row r="12" spans="1:27" ht="9.75" customHeight="1" x14ac:dyDescent="0.25">
      <c r="A12" s="128"/>
      <c r="B12" s="119"/>
      <c r="C12" s="129"/>
      <c r="D12" s="138" t="s">
        <v>258</v>
      </c>
      <c r="E12" s="122"/>
      <c r="F12" s="255"/>
      <c r="G12" s="255" t="s">
        <v>140</v>
      </c>
      <c r="H12" s="255" t="s">
        <v>140</v>
      </c>
      <c r="I12" s="255" t="s">
        <v>140</v>
      </c>
      <c r="J12" s="255" t="s">
        <v>140</v>
      </c>
      <c r="K12" s="139"/>
      <c r="L12" s="139"/>
      <c r="M12" s="139"/>
      <c r="N12" s="139"/>
      <c r="O12" s="139"/>
      <c r="P12" s="105"/>
      <c r="Q12" s="105"/>
      <c r="R12" s="105"/>
      <c r="S12" s="105"/>
      <c r="T12" s="105"/>
      <c r="U12" s="105"/>
      <c r="V12" s="242" t="s">
        <v>259</v>
      </c>
      <c r="W12" s="244" t="s">
        <v>260</v>
      </c>
      <c r="X12" s="244"/>
      <c r="Y12" s="139"/>
      <c r="Z12" s="139"/>
      <c r="AA12" s="105"/>
    </row>
    <row r="13" spans="1:27" ht="9.75" customHeight="1" x14ac:dyDescent="0.25">
      <c r="A13" s="128"/>
      <c r="B13" s="119" t="s">
        <v>261</v>
      </c>
      <c r="C13" s="129"/>
      <c r="D13" s="138"/>
      <c r="E13" s="194"/>
      <c r="F13" s="255"/>
      <c r="G13" s="255"/>
      <c r="H13" s="255"/>
      <c r="I13" s="255"/>
      <c r="J13" s="255"/>
      <c r="K13" s="139"/>
      <c r="L13" s="139"/>
      <c r="M13" s="139"/>
      <c r="N13" s="139"/>
      <c r="O13" s="139"/>
      <c r="P13" s="105"/>
      <c r="Q13" s="105"/>
      <c r="R13" s="105"/>
      <c r="S13" s="105"/>
      <c r="T13" s="105"/>
      <c r="U13" s="105"/>
      <c r="V13" s="245" t="s">
        <v>262</v>
      </c>
      <c r="W13" s="243" t="s">
        <v>263</v>
      </c>
      <c r="X13" s="244"/>
      <c r="Y13" s="139"/>
      <c r="Z13" s="139"/>
      <c r="AA13" s="105"/>
    </row>
    <row r="14" spans="1:27" ht="9.75" customHeight="1" x14ac:dyDescent="0.25">
      <c r="A14" s="128"/>
      <c r="B14" s="119"/>
      <c r="C14" s="129"/>
      <c r="D14" s="138"/>
      <c r="E14" s="131"/>
      <c r="F14" s="255" t="s">
        <v>140</v>
      </c>
      <c r="G14" s="255" t="s">
        <v>140</v>
      </c>
      <c r="H14" s="255"/>
      <c r="I14" s="255"/>
      <c r="J14" s="255"/>
      <c r="K14" s="139"/>
      <c r="L14" s="139"/>
      <c r="M14" s="139"/>
      <c r="N14" s="139"/>
      <c r="O14" s="139"/>
      <c r="P14" s="105"/>
      <c r="Q14" s="105"/>
      <c r="R14" s="105"/>
      <c r="S14" s="105"/>
      <c r="T14" s="105"/>
      <c r="U14" s="105"/>
      <c r="V14" s="245" t="s">
        <v>259</v>
      </c>
      <c r="W14" s="243" t="s">
        <v>264</v>
      </c>
      <c r="X14" s="244"/>
      <c r="Y14" s="139"/>
      <c r="Z14" s="139"/>
      <c r="AA14" s="105"/>
    </row>
    <row r="15" spans="1:27" ht="9.75" customHeight="1" x14ac:dyDescent="0.25">
      <c r="A15" s="128"/>
      <c r="B15" s="119"/>
      <c r="C15" s="129"/>
      <c r="D15" s="138" t="s">
        <v>265</v>
      </c>
      <c r="E15" s="131"/>
      <c r="F15" s="255"/>
      <c r="G15" s="255"/>
      <c r="H15" s="255" t="s">
        <v>140</v>
      </c>
      <c r="I15" s="255"/>
      <c r="J15" s="255"/>
      <c r="K15" s="139"/>
      <c r="L15" s="139"/>
      <c r="M15" s="139"/>
      <c r="N15" s="139"/>
      <c r="O15" s="139"/>
      <c r="P15" s="105"/>
      <c r="Q15" s="105"/>
      <c r="R15" s="105"/>
      <c r="S15" s="105"/>
      <c r="T15" s="105"/>
      <c r="U15" s="105"/>
      <c r="V15" s="245" t="s">
        <v>266</v>
      </c>
      <c r="W15" s="246" t="s">
        <v>267</v>
      </c>
      <c r="X15" s="244"/>
      <c r="Y15" s="105"/>
      <c r="Z15" s="105"/>
      <c r="AA15" s="105"/>
    </row>
    <row r="16" spans="1:27" ht="9.75" customHeight="1" x14ac:dyDescent="0.25">
      <c r="A16" s="128"/>
      <c r="B16" s="119"/>
      <c r="C16" s="129"/>
      <c r="D16" s="138" t="s">
        <v>268</v>
      </c>
      <c r="E16" s="131"/>
      <c r="F16" s="255"/>
      <c r="G16" s="255"/>
      <c r="H16" s="255"/>
      <c r="I16" s="255" t="s">
        <v>140</v>
      </c>
      <c r="J16" s="255"/>
      <c r="K16" s="139"/>
      <c r="L16" s="139"/>
      <c r="M16" s="139"/>
      <c r="N16" s="139"/>
      <c r="O16" s="139"/>
      <c r="P16" s="105"/>
      <c r="Q16" s="105"/>
      <c r="R16" s="105"/>
      <c r="S16" s="105"/>
      <c r="T16" s="105"/>
      <c r="U16" s="105"/>
      <c r="V16" s="139"/>
      <c r="W16" s="139"/>
      <c r="X16" s="139"/>
      <c r="Y16" s="105"/>
      <c r="Z16" s="105"/>
      <c r="AA16" s="105"/>
    </row>
    <row r="17" spans="1:27" ht="9.75" customHeight="1" x14ac:dyDescent="0.25">
      <c r="A17" s="128"/>
      <c r="B17" s="119"/>
      <c r="C17" s="129"/>
      <c r="D17" s="106" t="s">
        <v>269</v>
      </c>
      <c r="E17" s="131"/>
      <c r="F17" s="255"/>
      <c r="G17" s="255"/>
      <c r="H17" s="255"/>
      <c r="I17" s="255"/>
      <c r="J17" s="255" t="s">
        <v>140</v>
      </c>
      <c r="K17" s="139"/>
      <c r="L17" s="139"/>
      <c r="M17" s="139"/>
      <c r="N17" s="139"/>
      <c r="O17" s="139"/>
      <c r="P17" s="196"/>
      <c r="Q17" s="105"/>
      <c r="R17" s="105"/>
      <c r="S17" s="105"/>
      <c r="T17" s="105"/>
      <c r="U17" s="105"/>
      <c r="V17" s="139"/>
      <c r="W17" s="139"/>
      <c r="X17" s="139"/>
      <c r="Y17" s="139"/>
      <c r="Z17" s="105"/>
      <c r="AA17" s="105"/>
    </row>
    <row r="18" spans="1:27" ht="9.75" customHeight="1" x14ac:dyDescent="0.25">
      <c r="A18" s="128"/>
      <c r="B18" s="119" t="s">
        <v>270</v>
      </c>
      <c r="C18" s="129"/>
      <c r="D18" s="138"/>
      <c r="E18" s="131"/>
      <c r="F18" s="255"/>
      <c r="G18" s="255"/>
      <c r="H18" s="255"/>
      <c r="I18" s="255"/>
      <c r="J18" s="255"/>
      <c r="K18" s="139"/>
      <c r="L18" s="139"/>
      <c r="M18" s="139"/>
      <c r="N18" s="139"/>
      <c r="O18" s="139"/>
      <c r="P18" s="196"/>
      <c r="Q18" s="105"/>
      <c r="R18" s="105"/>
      <c r="S18" s="105"/>
      <c r="T18" s="105"/>
      <c r="U18" s="105"/>
      <c r="V18" s="139"/>
      <c r="W18" s="139"/>
      <c r="X18" s="139"/>
      <c r="Y18" s="139"/>
      <c r="Z18" s="105"/>
      <c r="AA18" s="105"/>
    </row>
    <row r="19" spans="1:27" ht="9.75" customHeight="1" x14ac:dyDescent="0.25">
      <c r="A19" s="128"/>
      <c r="B19" s="119"/>
      <c r="C19" s="129"/>
      <c r="D19" s="138"/>
      <c r="E19" s="131"/>
      <c r="F19" s="255" t="s">
        <v>140</v>
      </c>
      <c r="G19" s="255"/>
      <c r="H19" s="255" t="s">
        <v>140</v>
      </c>
      <c r="I19" s="255"/>
      <c r="J19" s="255"/>
      <c r="K19" s="139"/>
      <c r="L19" s="139"/>
      <c r="M19" s="139"/>
      <c r="N19" s="139"/>
      <c r="O19" s="139"/>
      <c r="P19" s="196"/>
      <c r="Q19" s="105"/>
      <c r="R19" s="105"/>
      <c r="S19" s="105"/>
      <c r="T19" s="105"/>
      <c r="U19" s="105"/>
      <c r="V19" s="136" t="s">
        <v>156</v>
      </c>
      <c r="W19" s="136" t="s">
        <v>157</v>
      </c>
      <c r="X19" s="136" t="s">
        <v>255</v>
      </c>
      <c r="Y19" s="136" t="s">
        <v>261</v>
      </c>
      <c r="Z19" s="136" t="s">
        <v>270</v>
      </c>
      <c r="AA19" s="136" t="s">
        <v>185</v>
      </c>
    </row>
    <row r="20" spans="1:27" ht="9.75" customHeight="1" x14ac:dyDescent="0.25">
      <c r="A20" s="128"/>
      <c r="B20" s="119"/>
      <c r="C20" s="129"/>
      <c r="D20" s="344" t="s">
        <v>271</v>
      </c>
      <c r="E20" s="345"/>
      <c r="F20" s="255"/>
      <c r="G20" s="255" t="s">
        <v>140</v>
      </c>
      <c r="H20" s="255"/>
      <c r="I20" s="255" t="s">
        <v>140</v>
      </c>
      <c r="J20" s="255"/>
      <c r="K20" s="139"/>
      <c r="L20" s="139"/>
      <c r="M20" s="139"/>
      <c r="N20" s="139"/>
      <c r="O20" s="139"/>
      <c r="P20" s="105"/>
      <c r="Q20" s="105"/>
      <c r="R20" s="105"/>
      <c r="S20" s="105"/>
      <c r="T20" s="105"/>
      <c r="U20" s="105"/>
      <c r="V20" s="136">
        <v>1</v>
      </c>
      <c r="W20" s="328" t="s">
        <v>272</v>
      </c>
      <c r="X20" s="197"/>
      <c r="Y20" s="197"/>
      <c r="Z20" s="136"/>
      <c r="AA20" s="136"/>
    </row>
    <row r="21" spans="1:27" ht="9.75" customHeight="1" x14ac:dyDescent="0.25">
      <c r="A21" s="128"/>
      <c r="B21" s="140"/>
      <c r="C21" s="141"/>
      <c r="D21" s="142" t="s">
        <v>273</v>
      </c>
      <c r="E21" s="143"/>
      <c r="F21" s="256"/>
      <c r="G21" s="256"/>
      <c r="H21" s="256"/>
      <c r="I21" s="256"/>
      <c r="J21" s="256" t="s">
        <v>140</v>
      </c>
      <c r="K21" s="139"/>
      <c r="L21" s="139"/>
      <c r="M21" s="139"/>
      <c r="N21" s="139"/>
      <c r="O21" s="139"/>
      <c r="P21" s="105"/>
      <c r="Q21" s="105"/>
      <c r="R21" s="105"/>
      <c r="S21" s="105"/>
      <c r="T21" s="105"/>
      <c r="U21" s="105"/>
      <c r="V21" s="136">
        <v>2</v>
      </c>
      <c r="W21" s="329"/>
      <c r="X21" s="197" t="s">
        <v>258</v>
      </c>
      <c r="Y21" s="197"/>
      <c r="Z21" s="136" t="s">
        <v>271</v>
      </c>
      <c r="AA21" s="197" t="s">
        <v>258</v>
      </c>
    </row>
    <row r="22" spans="1:27" ht="9.75" customHeight="1" x14ac:dyDescent="0.25">
      <c r="A22" s="148" t="s">
        <v>164</v>
      </c>
      <c r="B22" s="149" t="s">
        <v>165</v>
      </c>
      <c r="C22" s="150"/>
      <c r="D22" s="151"/>
      <c r="E22" s="152"/>
      <c r="F22" s="257"/>
      <c r="G22" s="257"/>
      <c r="H22" s="257"/>
      <c r="I22" s="257"/>
      <c r="J22" s="257"/>
      <c r="K22" s="139"/>
      <c r="L22" s="139"/>
      <c r="M22" s="139"/>
      <c r="N22" s="139"/>
      <c r="O22" s="139"/>
      <c r="P22" s="105"/>
      <c r="Q22" s="105"/>
      <c r="R22" s="105"/>
      <c r="S22" s="105"/>
      <c r="T22" s="105"/>
      <c r="U22" s="105"/>
      <c r="V22" s="136">
        <v>3</v>
      </c>
      <c r="W22" s="329"/>
      <c r="X22" s="197" t="s">
        <v>258</v>
      </c>
      <c r="Y22" s="197" t="s">
        <v>265</v>
      </c>
      <c r="Z22" s="136"/>
      <c r="AA22" s="197" t="s">
        <v>269</v>
      </c>
    </row>
    <row r="23" spans="1:27" ht="9.75" customHeight="1" x14ac:dyDescent="0.25">
      <c r="A23" s="155"/>
      <c r="B23" s="200"/>
      <c r="C23" s="157"/>
      <c r="D23" s="158"/>
      <c r="E23" s="159"/>
      <c r="F23" s="255" t="s">
        <v>140</v>
      </c>
      <c r="G23" s="255"/>
      <c r="H23" s="255"/>
      <c r="I23" s="255"/>
      <c r="J23" s="255"/>
      <c r="K23" s="139"/>
      <c r="L23" s="139"/>
      <c r="M23" s="139"/>
      <c r="N23" s="139"/>
      <c r="O23" s="139"/>
      <c r="P23" s="105"/>
      <c r="Q23" s="105"/>
      <c r="R23" s="105"/>
      <c r="S23" s="105"/>
      <c r="T23" s="105"/>
      <c r="U23" s="105"/>
      <c r="V23" s="136">
        <v>4</v>
      </c>
      <c r="W23" s="329"/>
      <c r="X23" s="197" t="s">
        <v>258</v>
      </c>
      <c r="Y23" s="197" t="s">
        <v>268</v>
      </c>
      <c r="Z23" s="136" t="s">
        <v>271</v>
      </c>
      <c r="AA23" s="136" t="s">
        <v>258</v>
      </c>
    </row>
    <row r="24" spans="1:27" ht="9.75" customHeight="1" x14ac:dyDescent="0.25">
      <c r="A24" s="155"/>
      <c r="B24" s="200"/>
      <c r="C24" s="157"/>
      <c r="D24" s="138" t="s">
        <v>258</v>
      </c>
      <c r="E24" s="159"/>
      <c r="F24" s="255"/>
      <c r="G24" s="255" t="s">
        <v>140</v>
      </c>
      <c r="H24" s="255"/>
      <c r="I24" s="255" t="s">
        <v>140</v>
      </c>
      <c r="J24" s="255"/>
      <c r="K24" s="139"/>
      <c r="L24" s="139"/>
      <c r="M24" s="139"/>
      <c r="N24" s="139"/>
      <c r="O24" s="139"/>
      <c r="P24" s="105"/>
      <c r="Q24" s="105"/>
      <c r="R24" s="105"/>
      <c r="S24" s="105"/>
      <c r="T24" s="105"/>
      <c r="U24" s="105"/>
      <c r="V24" s="136">
        <v>5</v>
      </c>
      <c r="W24" s="286"/>
      <c r="X24" s="197" t="s">
        <v>258</v>
      </c>
      <c r="Y24" s="197" t="s">
        <v>269</v>
      </c>
      <c r="Z24" s="136" t="s">
        <v>273</v>
      </c>
      <c r="AA24" s="136" t="s">
        <v>274</v>
      </c>
    </row>
    <row r="25" spans="1:27" ht="9.75" customHeight="1" x14ac:dyDescent="0.25">
      <c r="A25" s="155"/>
      <c r="B25" s="156"/>
      <c r="C25" s="201"/>
      <c r="D25" s="138" t="s">
        <v>269</v>
      </c>
      <c r="E25" s="161"/>
      <c r="F25" s="255"/>
      <c r="G25" s="255"/>
      <c r="H25" s="255" t="s">
        <v>140</v>
      </c>
      <c r="I25" s="255"/>
      <c r="J25" s="255"/>
      <c r="K25" s="139"/>
      <c r="L25" s="139"/>
      <c r="M25" s="139"/>
      <c r="N25" s="139"/>
      <c r="O25" s="139"/>
      <c r="P25" s="105"/>
      <c r="Q25" s="105"/>
      <c r="R25" s="105"/>
      <c r="S25" s="105"/>
      <c r="T25" s="105"/>
      <c r="U25" s="105"/>
      <c r="V25" s="139"/>
      <c r="W25" s="139"/>
      <c r="X25" s="139"/>
      <c r="Y25" s="139"/>
      <c r="Z25" s="139"/>
      <c r="AA25" s="139"/>
    </row>
    <row r="26" spans="1:27" ht="9.75" customHeight="1" x14ac:dyDescent="0.25">
      <c r="A26" s="202"/>
      <c r="B26" s="156"/>
      <c r="C26" s="201"/>
      <c r="D26" s="158" t="s">
        <v>274</v>
      </c>
      <c r="E26" s="105"/>
      <c r="F26" s="258"/>
      <c r="G26" s="258"/>
      <c r="H26" s="258"/>
      <c r="I26" s="258"/>
      <c r="J26" s="255" t="s">
        <v>140</v>
      </c>
      <c r="K26" s="139"/>
      <c r="L26" s="139"/>
      <c r="M26" s="139"/>
      <c r="N26" s="203"/>
      <c r="O26" s="139"/>
      <c r="P26" s="105"/>
      <c r="Q26" s="105"/>
      <c r="R26" s="105"/>
      <c r="S26" s="105"/>
      <c r="T26" s="105"/>
      <c r="U26" s="105"/>
      <c r="V26" s="139"/>
      <c r="W26" s="139"/>
      <c r="X26" s="139"/>
      <c r="Y26" s="139"/>
      <c r="Z26" s="139"/>
      <c r="AA26" s="139"/>
    </row>
    <row r="27" spans="1:27" ht="9.75" customHeight="1" x14ac:dyDescent="0.25">
      <c r="A27" s="155" t="s">
        <v>168</v>
      </c>
      <c r="B27" s="330" t="s">
        <v>190</v>
      </c>
      <c r="C27" s="331"/>
      <c r="D27" s="332"/>
      <c r="E27" s="168"/>
      <c r="F27" s="204" t="s">
        <v>102</v>
      </c>
      <c r="G27" s="204" t="s">
        <v>102</v>
      </c>
      <c r="H27" s="204" t="s">
        <v>102</v>
      </c>
      <c r="I27" s="204" t="s">
        <v>102</v>
      </c>
      <c r="J27" s="204" t="s">
        <v>102</v>
      </c>
      <c r="K27" s="139"/>
      <c r="L27" s="139"/>
      <c r="M27" s="139"/>
      <c r="N27" s="139"/>
      <c r="O27" s="139"/>
      <c r="P27" s="105"/>
      <c r="Q27" s="105"/>
      <c r="R27" s="105"/>
      <c r="S27" s="105"/>
      <c r="T27" s="105"/>
      <c r="U27" s="105"/>
      <c r="V27" s="139"/>
      <c r="W27" s="139"/>
      <c r="X27" s="139"/>
      <c r="Y27" s="139"/>
      <c r="Z27" s="139"/>
      <c r="AA27" s="139"/>
    </row>
    <row r="28" spans="1:27" ht="9.75" customHeight="1" x14ac:dyDescent="0.25">
      <c r="A28" s="205"/>
      <c r="B28" s="333" t="s">
        <v>170</v>
      </c>
      <c r="C28" s="282"/>
      <c r="D28" s="283"/>
      <c r="E28" s="172"/>
      <c r="F28" s="206"/>
      <c r="G28" s="206"/>
      <c r="H28" s="206"/>
      <c r="I28" s="206"/>
      <c r="J28" s="206"/>
      <c r="K28" s="139"/>
      <c r="L28" s="139"/>
      <c r="M28" s="139"/>
      <c r="N28" s="139"/>
      <c r="O28" s="139"/>
      <c r="P28" s="105"/>
      <c r="Q28" s="105"/>
      <c r="R28" s="105"/>
      <c r="S28" s="105"/>
      <c r="T28" s="105"/>
      <c r="U28" s="105"/>
      <c r="V28" s="139"/>
      <c r="W28" s="139"/>
      <c r="X28" s="139"/>
      <c r="Y28" s="139"/>
      <c r="Z28" s="139"/>
      <c r="AA28" s="139"/>
    </row>
    <row r="29" spans="1:27" ht="9.75" customHeight="1" x14ac:dyDescent="0.2">
      <c r="A29" s="205"/>
      <c r="B29" s="333" t="s">
        <v>171</v>
      </c>
      <c r="C29" s="282"/>
      <c r="D29" s="283"/>
      <c r="E29" s="136"/>
      <c r="F29" s="176"/>
      <c r="G29" s="176"/>
      <c r="H29" s="176"/>
      <c r="I29" s="176"/>
      <c r="J29" s="176"/>
      <c r="K29" s="139"/>
      <c r="L29" s="139"/>
      <c r="M29" s="139"/>
      <c r="N29" s="139"/>
      <c r="O29" s="139"/>
      <c r="P29" s="105"/>
      <c r="Q29" s="105"/>
      <c r="R29" s="105"/>
      <c r="S29" s="105"/>
      <c r="T29" s="105"/>
      <c r="U29" s="105"/>
      <c r="V29" s="139"/>
      <c r="W29" s="139"/>
      <c r="X29" s="139"/>
      <c r="Y29" s="139"/>
      <c r="Z29" s="139"/>
      <c r="AA29" s="139"/>
    </row>
    <row r="30" spans="1:27" ht="9.75" customHeight="1" x14ac:dyDescent="0.2">
      <c r="A30" s="207"/>
      <c r="B30" s="334" t="s">
        <v>172</v>
      </c>
      <c r="C30" s="335"/>
      <c r="D30" s="336"/>
      <c r="E30" s="180"/>
      <c r="F30" s="181"/>
      <c r="G30" s="181"/>
      <c r="H30" s="181"/>
      <c r="I30" s="181"/>
      <c r="J30" s="181"/>
      <c r="K30" s="139"/>
      <c r="L30" s="139"/>
      <c r="M30" s="139"/>
      <c r="N30" s="139"/>
      <c r="O30" s="139"/>
      <c r="P30" s="105"/>
      <c r="Q30" s="105"/>
      <c r="R30" s="105"/>
      <c r="S30" s="105"/>
      <c r="T30" s="105"/>
      <c r="U30" s="105"/>
      <c r="V30" s="139"/>
      <c r="W30" s="139"/>
      <c r="X30" s="139"/>
      <c r="Y30" s="139"/>
      <c r="Z30" s="105"/>
      <c r="AA30" s="105"/>
    </row>
    <row r="31" spans="1:27" ht="9.75" customHeight="1" x14ac:dyDescent="0.2">
      <c r="A31" s="110"/>
      <c r="B31" s="105"/>
      <c r="C31" s="106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39"/>
      <c r="W31" s="139"/>
      <c r="X31" s="139"/>
      <c r="Y31" s="139"/>
      <c r="Z31" s="105"/>
      <c r="AA31" s="105"/>
    </row>
    <row r="32" spans="1:27" ht="9.75" customHeight="1" x14ac:dyDescent="0.2">
      <c r="A32" s="105"/>
      <c r="B32" s="110"/>
      <c r="C32" s="105"/>
      <c r="D32" s="106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39"/>
      <c r="W32" s="139"/>
      <c r="X32" s="139"/>
      <c r="Y32" s="139"/>
      <c r="Z32" s="105"/>
      <c r="AA32" s="105"/>
    </row>
    <row r="33" spans="1:27" ht="9.75" customHeight="1" x14ac:dyDescent="0.2">
      <c r="A33" s="105"/>
      <c r="B33" s="208"/>
      <c r="C33" s="105"/>
      <c r="D33" s="106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39"/>
      <c r="W33" s="139"/>
      <c r="X33" s="139"/>
      <c r="Y33" s="139"/>
      <c r="Z33" s="105"/>
      <c r="AA33" s="105"/>
    </row>
    <row r="34" spans="1:27" ht="9.75" customHeight="1" x14ac:dyDescent="0.2">
      <c r="A34" s="105"/>
      <c r="B34" s="110"/>
      <c r="C34" s="105"/>
      <c r="D34" s="106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</row>
    <row r="35" spans="1:27" ht="9.75" customHeight="1" x14ac:dyDescent="0.2">
      <c r="A35" s="105"/>
      <c r="B35" s="110"/>
      <c r="C35" s="105"/>
      <c r="D35" s="106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</row>
    <row r="36" spans="1:27" ht="9.75" customHeight="1" x14ac:dyDescent="0.2">
      <c r="A36" s="105"/>
      <c r="B36" s="110"/>
      <c r="C36" s="105"/>
      <c r="D36" s="106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</row>
    <row r="37" spans="1:27" ht="9.75" customHeight="1" x14ac:dyDescent="0.2">
      <c r="A37" s="105"/>
      <c r="B37" s="110"/>
      <c r="C37" s="105"/>
      <c r="D37" s="106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</row>
    <row r="38" spans="1:27" ht="9.75" customHeight="1" x14ac:dyDescent="0.2">
      <c r="A38" s="105"/>
      <c r="B38" s="110"/>
      <c r="C38" s="105"/>
      <c r="D38" s="106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</row>
    <row r="39" spans="1:27" ht="9.75" customHeight="1" x14ac:dyDescent="0.2">
      <c r="A39" s="105"/>
      <c r="B39" s="110"/>
      <c r="C39" s="105"/>
      <c r="D39" s="106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</row>
    <row r="40" spans="1:27" ht="9.75" customHeight="1" x14ac:dyDescent="0.2">
      <c r="A40" s="105"/>
      <c r="B40" s="110"/>
      <c r="C40" s="105"/>
      <c r="D40" s="106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</row>
    <row r="41" spans="1:27" ht="9.75" customHeight="1" x14ac:dyDescent="0.2">
      <c r="A41" s="105"/>
      <c r="B41" s="110"/>
      <c r="C41" s="105"/>
      <c r="D41" s="106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</row>
    <row r="42" spans="1:27" ht="9.75" customHeight="1" x14ac:dyDescent="0.2">
      <c r="A42" s="105"/>
      <c r="B42" s="110"/>
      <c r="C42" s="105"/>
      <c r="D42" s="106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</row>
    <row r="43" spans="1:27" ht="9.75" customHeight="1" x14ac:dyDescent="0.2">
      <c r="A43" s="105"/>
      <c r="B43" s="110"/>
      <c r="C43" s="105"/>
      <c r="D43" s="106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</row>
    <row r="44" spans="1:27" ht="9.75" customHeight="1" x14ac:dyDescent="0.2">
      <c r="A44" s="105"/>
      <c r="B44" s="110"/>
      <c r="C44" s="105"/>
      <c r="D44" s="106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</row>
    <row r="45" spans="1:27" ht="9.75" customHeight="1" x14ac:dyDescent="0.2">
      <c r="A45" s="105"/>
      <c r="B45" s="110"/>
      <c r="C45" s="105"/>
      <c r="D45" s="106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</row>
    <row r="46" spans="1:27" ht="9.75" customHeight="1" x14ac:dyDescent="0.2">
      <c r="A46" s="105"/>
      <c r="B46" s="110"/>
      <c r="C46" s="105"/>
      <c r="D46" s="106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</row>
    <row r="47" spans="1:27" ht="9.75" customHeight="1" x14ac:dyDescent="0.2">
      <c r="A47" s="105"/>
      <c r="B47" s="110"/>
      <c r="C47" s="105"/>
      <c r="D47" s="106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</row>
    <row r="48" spans="1:27" ht="9.75" customHeight="1" x14ac:dyDescent="0.2">
      <c r="A48" s="105"/>
      <c r="B48" s="110"/>
      <c r="C48" s="105"/>
      <c r="D48" s="106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</row>
    <row r="49" spans="1:27" ht="9.75" customHeight="1" x14ac:dyDescent="0.2">
      <c r="A49" s="105"/>
      <c r="B49" s="110"/>
      <c r="C49" s="105"/>
      <c r="D49" s="106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</row>
    <row r="50" spans="1:27" ht="9.75" customHeight="1" x14ac:dyDescent="0.2">
      <c r="A50" s="105"/>
      <c r="B50" s="110"/>
      <c r="C50" s="105"/>
      <c r="D50" s="106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</row>
    <row r="51" spans="1:27" ht="9.75" customHeight="1" x14ac:dyDescent="0.2">
      <c r="A51" s="105"/>
      <c r="B51" s="110"/>
      <c r="C51" s="105"/>
      <c r="D51" s="106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</row>
    <row r="52" spans="1:27" ht="9.75" customHeight="1" x14ac:dyDescent="0.2">
      <c r="A52" s="105"/>
      <c r="B52" s="110"/>
      <c r="C52" s="105"/>
      <c r="D52" s="106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</row>
    <row r="53" spans="1:27" ht="9.75" customHeight="1" x14ac:dyDescent="0.2">
      <c r="A53" s="105"/>
      <c r="B53" s="110"/>
      <c r="C53" s="105"/>
      <c r="D53" s="106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</row>
    <row r="54" spans="1:27" ht="9.75" customHeight="1" x14ac:dyDescent="0.2">
      <c r="A54" s="105"/>
      <c r="B54" s="110"/>
      <c r="C54" s="105"/>
      <c r="D54" s="106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</row>
    <row r="55" spans="1:27" ht="9.75" customHeight="1" x14ac:dyDescent="0.2">
      <c r="A55" s="105"/>
      <c r="B55" s="110"/>
      <c r="C55" s="105"/>
      <c r="D55" s="106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</row>
    <row r="56" spans="1:27" ht="9.75" customHeight="1" x14ac:dyDescent="0.2">
      <c r="A56" s="105"/>
      <c r="B56" s="110"/>
      <c r="C56" s="105"/>
      <c r="D56" s="106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</row>
    <row r="57" spans="1:27" ht="9.75" customHeight="1" x14ac:dyDescent="0.2">
      <c r="A57" s="105"/>
      <c r="B57" s="110"/>
      <c r="C57" s="105"/>
      <c r="D57" s="106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</row>
    <row r="58" spans="1:27" ht="9.75" customHeight="1" x14ac:dyDescent="0.2">
      <c r="A58" s="105"/>
      <c r="B58" s="110"/>
      <c r="C58" s="105"/>
      <c r="D58" s="106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</row>
    <row r="59" spans="1:27" ht="9.75" customHeight="1" x14ac:dyDescent="0.2">
      <c r="A59" s="105"/>
      <c r="B59" s="110"/>
      <c r="C59" s="105"/>
      <c r="D59" s="106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</row>
    <row r="60" spans="1:27" ht="9.75" customHeight="1" x14ac:dyDescent="0.2">
      <c r="A60" s="105"/>
      <c r="B60" s="110"/>
      <c r="C60" s="105"/>
      <c r="D60" s="106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</row>
    <row r="61" spans="1:27" ht="9.75" customHeight="1" x14ac:dyDescent="0.2">
      <c r="A61" s="105"/>
      <c r="B61" s="110"/>
      <c r="C61" s="105"/>
      <c r="D61" s="106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</row>
    <row r="62" spans="1:27" ht="9.75" customHeight="1" x14ac:dyDescent="0.2">
      <c r="A62" s="105"/>
      <c r="B62" s="110"/>
      <c r="C62" s="105"/>
      <c r="D62" s="106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</row>
    <row r="63" spans="1:27" ht="9.75" customHeight="1" x14ac:dyDescent="0.2">
      <c r="A63" s="105"/>
      <c r="B63" s="110"/>
      <c r="C63" s="105"/>
      <c r="D63" s="106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</row>
    <row r="64" spans="1:27" ht="9.75" customHeight="1" x14ac:dyDescent="0.2">
      <c r="A64" s="105"/>
      <c r="B64" s="110"/>
      <c r="C64" s="105"/>
      <c r="D64" s="106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</row>
    <row r="65" spans="1:27" ht="9.75" customHeight="1" x14ac:dyDescent="0.2">
      <c r="A65" s="105"/>
      <c r="B65" s="110"/>
      <c r="C65" s="105"/>
      <c r="D65" s="106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</row>
    <row r="66" spans="1:27" ht="9.75" customHeight="1" x14ac:dyDescent="0.2">
      <c r="A66" s="105"/>
      <c r="B66" s="110"/>
      <c r="C66" s="105"/>
      <c r="D66" s="106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</row>
    <row r="67" spans="1:27" ht="9.75" customHeight="1" x14ac:dyDescent="0.2">
      <c r="A67" s="105"/>
      <c r="B67" s="110"/>
      <c r="C67" s="105"/>
      <c r="D67" s="106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</row>
    <row r="68" spans="1:27" ht="9.75" customHeight="1" x14ac:dyDescent="0.2">
      <c r="A68" s="105"/>
      <c r="B68" s="110"/>
      <c r="C68" s="105"/>
      <c r="D68" s="106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</row>
    <row r="69" spans="1:27" ht="9.75" customHeight="1" x14ac:dyDescent="0.2">
      <c r="A69" s="105"/>
      <c r="B69" s="110"/>
      <c r="C69" s="105"/>
      <c r="D69" s="106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</row>
    <row r="70" spans="1:27" ht="9.75" customHeight="1" x14ac:dyDescent="0.2">
      <c r="A70" s="105"/>
      <c r="B70" s="110"/>
      <c r="C70" s="105"/>
      <c r="D70" s="106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</row>
    <row r="71" spans="1:27" ht="9.75" customHeight="1" x14ac:dyDescent="0.2">
      <c r="A71" s="105"/>
      <c r="B71" s="110"/>
      <c r="C71" s="105"/>
      <c r="D71" s="106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</row>
    <row r="72" spans="1:27" ht="9.75" customHeight="1" x14ac:dyDescent="0.2">
      <c r="A72" s="105"/>
      <c r="B72" s="110"/>
      <c r="C72" s="105"/>
      <c r="D72" s="106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</row>
    <row r="73" spans="1:27" ht="9.75" customHeight="1" x14ac:dyDescent="0.2">
      <c r="A73" s="105"/>
      <c r="B73" s="110"/>
      <c r="C73" s="105"/>
      <c r="D73" s="106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</row>
    <row r="74" spans="1:27" ht="9.75" customHeight="1" x14ac:dyDescent="0.2">
      <c r="A74" s="105"/>
      <c r="B74" s="110"/>
      <c r="C74" s="105"/>
      <c r="D74" s="106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</row>
    <row r="75" spans="1:27" ht="9.75" customHeight="1" x14ac:dyDescent="0.2">
      <c r="A75" s="105"/>
      <c r="B75" s="110"/>
      <c r="C75" s="105"/>
      <c r="D75" s="106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</row>
    <row r="76" spans="1:27" ht="9.75" customHeight="1" x14ac:dyDescent="0.2">
      <c r="A76" s="105"/>
      <c r="B76" s="110"/>
      <c r="C76" s="105"/>
      <c r="D76" s="106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</row>
    <row r="77" spans="1:27" ht="9.75" customHeight="1" x14ac:dyDescent="0.2">
      <c r="A77" s="105"/>
      <c r="B77" s="110"/>
      <c r="C77" s="105"/>
      <c r="D77" s="106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</row>
    <row r="78" spans="1:27" ht="9.75" customHeight="1" x14ac:dyDescent="0.2">
      <c r="A78" s="105"/>
      <c r="B78" s="110"/>
      <c r="C78" s="105"/>
      <c r="D78" s="106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</row>
    <row r="79" spans="1:27" ht="9.75" customHeight="1" x14ac:dyDescent="0.2">
      <c r="A79" s="105"/>
      <c r="B79" s="110"/>
      <c r="C79" s="105"/>
      <c r="D79" s="106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</row>
    <row r="80" spans="1:27" ht="9.75" customHeight="1" x14ac:dyDescent="0.2">
      <c r="A80" s="105"/>
      <c r="B80" s="110"/>
      <c r="C80" s="105"/>
      <c r="D80" s="106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</row>
    <row r="81" spans="1:27" ht="9.75" customHeight="1" x14ac:dyDescent="0.2">
      <c r="A81" s="105"/>
      <c r="B81" s="110"/>
      <c r="C81" s="105"/>
      <c r="D81" s="106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</row>
    <row r="82" spans="1:27" ht="9.75" customHeight="1" x14ac:dyDescent="0.2">
      <c r="A82" s="105"/>
      <c r="B82" s="110"/>
      <c r="C82" s="105"/>
      <c r="D82" s="106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</row>
    <row r="83" spans="1:27" ht="9.75" customHeight="1" x14ac:dyDescent="0.2">
      <c r="A83" s="105"/>
      <c r="B83" s="110"/>
      <c r="C83" s="105"/>
      <c r="D83" s="106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</row>
    <row r="84" spans="1:27" ht="9.75" customHeight="1" x14ac:dyDescent="0.2">
      <c r="A84" s="105"/>
      <c r="B84" s="110"/>
      <c r="C84" s="105"/>
      <c r="D84" s="106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</row>
    <row r="85" spans="1:27" ht="9.75" customHeight="1" x14ac:dyDescent="0.2">
      <c r="A85" s="105"/>
      <c r="B85" s="110"/>
      <c r="C85" s="105"/>
      <c r="D85" s="106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</row>
    <row r="86" spans="1:27" ht="9.75" customHeight="1" x14ac:dyDescent="0.2">
      <c r="A86" s="105"/>
      <c r="B86" s="110"/>
      <c r="C86" s="105"/>
      <c r="D86" s="106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</row>
    <row r="87" spans="1:27" ht="9.75" customHeight="1" x14ac:dyDescent="0.2">
      <c r="A87" s="105"/>
      <c r="B87" s="110"/>
      <c r="C87" s="105"/>
      <c r="D87" s="106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</row>
    <row r="88" spans="1:27" ht="9.75" customHeight="1" x14ac:dyDescent="0.2">
      <c r="A88" s="105"/>
      <c r="B88" s="110"/>
      <c r="C88" s="105"/>
      <c r="D88" s="106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</row>
    <row r="89" spans="1:27" ht="9.75" customHeight="1" x14ac:dyDescent="0.2">
      <c r="A89" s="105"/>
      <c r="B89" s="110"/>
      <c r="C89" s="105"/>
      <c r="D89" s="106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</row>
    <row r="90" spans="1:27" ht="9.75" customHeight="1" x14ac:dyDescent="0.2">
      <c r="A90" s="105"/>
      <c r="B90" s="110"/>
      <c r="C90" s="105"/>
      <c r="D90" s="106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</row>
    <row r="91" spans="1:27" ht="9.75" customHeight="1" x14ac:dyDescent="0.2">
      <c r="A91" s="105"/>
      <c r="B91" s="110"/>
      <c r="C91" s="105"/>
      <c r="D91" s="106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</row>
    <row r="92" spans="1:27" ht="9.75" customHeight="1" x14ac:dyDescent="0.2">
      <c r="A92" s="105"/>
      <c r="B92" s="110"/>
      <c r="C92" s="105"/>
      <c r="D92" s="106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</row>
    <row r="93" spans="1:27" ht="9.75" customHeight="1" x14ac:dyDescent="0.2">
      <c r="A93" s="105"/>
      <c r="B93" s="110"/>
      <c r="C93" s="105"/>
      <c r="D93" s="106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</row>
    <row r="94" spans="1:27" ht="9.75" customHeight="1" x14ac:dyDescent="0.2">
      <c r="A94" s="105"/>
      <c r="B94" s="110"/>
      <c r="C94" s="105"/>
      <c r="D94" s="106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</row>
    <row r="95" spans="1:27" ht="9.75" customHeight="1" x14ac:dyDescent="0.2">
      <c r="A95" s="105"/>
      <c r="B95" s="110"/>
      <c r="C95" s="105"/>
      <c r="D95" s="106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</row>
    <row r="96" spans="1:27" ht="9.75" customHeight="1" x14ac:dyDescent="0.2">
      <c r="A96" s="105"/>
      <c r="B96" s="110"/>
      <c r="C96" s="105"/>
      <c r="D96" s="106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</row>
    <row r="97" spans="1:27" ht="9.75" customHeight="1" x14ac:dyDescent="0.2">
      <c r="A97" s="105"/>
      <c r="B97" s="110"/>
      <c r="C97" s="105"/>
      <c r="D97" s="106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</row>
    <row r="98" spans="1:27" ht="9.75" customHeight="1" x14ac:dyDescent="0.2">
      <c r="A98" s="105"/>
      <c r="B98" s="110"/>
      <c r="C98" s="105"/>
      <c r="D98" s="106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</row>
    <row r="99" spans="1:27" ht="9.75" customHeight="1" x14ac:dyDescent="0.2">
      <c r="A99" s="105"/>
      <c r="B99" s="110"/>
      <c r="C99" s="105"/>
      <c r="D99" s="106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</row>
    <row r="100" spans="1:27" ht="9.75" customHeight="1" x14ac:dyDescent="0.2">
      <c r="A100" s="105"/>
      <c r="B100" s="110"/>
      <c r="C100" s="105"/>
      <c r="D100" s="106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</row>
    <row r="101" spans="1:27" ht="9.75" customHeight="1" x14ac:dyDescent="0.2">
      <c r="A101" s="105"/>
      <c r="B101" s="110"/>
      <c r="C101" s="105"/>
      <c r="D101" s="106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</row>
    <row r="102" spans="1:27" ht="9.75" customHeight="1" x14ac:dyDescent="0.2">
      <c r="A102" s="105"/>
      <c r="B102" s="110"/>
      <c r="C102" s="105"/>
      <c r="D102" s="106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</row>
    <row r="103" spans="1:27" ht="9.75" customHeight="1" x14ac:dyDescent="0.2">
      <c r="A103" s="105"/>
      <c r="B103" s="110"/>
      <c r="C103" s="105"/>
      <c r="D103" s="106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</row>
    <row r="104" spans="1:27" ht="9.75" customHeight="1" x14ac:dyDescent="0.2">
      <c r="A104" s="105"/>
      <c r="B104" s="110"/>
      <c r="C104" s="105"/>
      <c r="D104" s="106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</row>
    <row r="105" spans="1:27" ht="9.75" customHeight="1" x14ac:dyDescent="0.2">
      <c r="A105" s="105"/>
      <c r="B105" s="110"/>
      <c r="C105" s="105"/>
      <c r="D105" s="106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</row>
    <row r="106" spans="1:27" ht="9.75" customHeight="1" x14ac:dyDescent="0.2">
      <c r="A106" s="105"/>
      <c r="B106" s="110"/>
      <c r="C106" s="105"/>
      <c r="D106" s="106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</row>
    <row r="107" spans="1:27" ht="9.75" customHeight="1" x14ac:dyDescent="0.2">
      <c r="A107" s="105"/>
      <c r="B107" s="110"/>
      <c r="C107" s="105"/>
      <c r="D107" s="106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</row>
    <row r="108" spans="1:27" ht="9.75" customHeight="1" x14ac:dyDescent="0.2">
      <c r="A108" s="105"/>
      <c r="B108" s="110"/>
      <c r="C108" s="105"/>
      <c r="D108" s="106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</row>
    <row r="109" spans="1:27" ht="9.75" customHeight="1" x14ac:dyDescent="0.2">
      <c r="A109" s="105"/>
      <c r="B109" s="110"/>
      <c r="C109" s="105"/>
      <c r="D109" s="106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</row>
    <row r="110" spans="1:27" ht="9.75" customHeight="1" x14ac:dyDescent="0.2">
      <c r="A110" s="105"/>
      <c r="B110" s="110"/>
      <c r="C110" s="105"/>
      <c r="D110" s="106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</row>
    <row r="111" spans="1:27" ht="9.75" customHeight="1" x14ac:dyDescent="0.2">
      <c r="A111" s="105"/>
      <c r="B111" s="110"/>
      <c r="C111" s="105"/>
      <c r="D111" s="106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</row>
    <row r="112" spans="1:27" ht="9.75" customHeight="1" x14ac:dyDescent="0.2">
      <c r="A112" s="105"/>
      <c r="B112" s="110"/>
      <c r="C112" s="105"/>
      <c r="D112" s="106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</row>
    <row r="113" spans="1:27" ht="9.75" customHeight="1" x14ac:dyDescent="0.2">
      <c r="A113" s="105"/>
      <c r="B113" s="110"/>
      <c r="C113" s="105"/>
      <c r="D113" s="106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</row>
    <row r="114" spans="1:27" ht="9.75" customHeight="1" x14ac:dyDescent="0.2">
      <c r="A114" s="105"/>
      <c r="B114" s="110"/>
      <c r="C114" s="105"/>
      <c r="D114" s="106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</row>
    <row r="115" spans="1:27" ht="9.75" customHeight="1" x14ac:dyDescent="0.2">
      <c r="A115" s="105"/>
      <c r="B115" s="110"/>
      <c r="C115" s="105"/>
      <c r="D115" s="106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</row>
    <row r="116" spans="1:27" ht="9.75" customHeight="1" x14ac:dyDescent="0.2">
      <c r="A116" s="105"/>
      <c r="B116" s="110"/>
      <c r="C116" s="105"/>
      <c r="D116" s="106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</row>
    <row r="117" spans="1:27" ht="9.75" customHeight="1" x14ac:dyDescent="0.2">
      <c r="A117" s="105"/>
      <c r="B117" s="110"/>
      <c r="C117" s="105"/>
      <c r="D117" s="106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</row>
    <row r="118" spans="1:27" ht="9.75" customHeight="1" x14ac:dyDescent="0.2">
      <c r="A118" s="105"/>
      <c r="B118" s="110"/>
      <c r="C118" s="105"/>
      <c r="D118" s="106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</row>
    <row r="119" spans="1:27" ht="9.75" customHeight="1" x14ac:dyDescent="0.2">
      <c r="A119" s="105"/>
      <c r="B119" s="110"/>
      <c r="C119" s="105"/>
      <c r="D119" s="106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</row>
    <row r="120" spans="1:27" ht="9.75" customHeight="1" x14ac:dyDescent="0.2">
      <c r="A120" s="105"/>
      <c r="B120" s="110"/>
      <c r="C120" s="105"/>
      <c r="D120" s="106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</row>
    <row r="121" spans="1:27" ht="9.75" customHeight="1" x14ac:dyDescent="0.2">
      <c r="A121" s="105"/>
      <c r="B121" s="110"/>
      <c r="C121" s="105"/>
      <c r="D121" s="106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</row>
    <row r="122" spans="1:27" ht="9.75" customHeight="1" x14ac:dyDescent="0.2">
      <c r="A122" s="105"/>
      <c r="B122" s="110"/>
      <c r="C122" s="105"/>
      <c r="D122" s="106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</row>
    <row r="123" spans="1:27" ht="9.75" customHeight="1" x14ac:dyDescent="0.2">
      <c r="A123" s="105"/>
      <c r="B123" s="110"/>
      <c r="C123" s="105"/>
      <c r="D123" s="106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</row>
    <row r="124" spans="1:27" ht="9.75" customHeight="1" x14ac:dyDescent="0.2">
      <c r="A124" s="105"/>
      <c r="B124" s="110"/>
      <c r="C124" s="105"/>
      <c r="D124" s="106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</row>
    <row r="125" spans="1:27" ht="9.75" customHeight="1" x14ac:dyDescent="0.2">
      <c r="A125" s="105"/>
      <c r="B125" s="110"/>
      <c r="C125" s="105"/>
      <c r="D125" s="106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</row>
    <row r="126" spans="1:27" ht="9.75" customHeight="1" x14ac:dyDescent="0.2">
      <c r="A126" s="105"/>
      <c r="B126" s="110"/>
      <c r="C126" s="105"/>
      <c r="D126" s="106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</row>
    <row r="127" spans="1:27" ht="9.75" customHeight="1" x14ac:dyDescent="0.2">
      <c r="A127" s="105"/>
      <c r="B127" s="110"/>
      <c r="C127" s="105"/>
      <c r="D127" s="106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</row>
    <row r="128" spans="1:27" ht="9.75" customHeight="1" x14ac:dyDescent="0.2">
      <c r="A128" s="105"/>
      <c r="B128" s="110"/>
      <c r="C128" s="105"/>
      <c r="D128" s="106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</row>
    <row r="129" spans="1:27" ht="9.75" customHeight="1" x14ac:dyDescent="0.2">
      <c r="A129" s="105"/>
      <c r="B129" s="110"/>
      <c r="C129" s="105"/>
      <c r="D129" s="106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</row>
    <row r="130" spans="1:27" ht="9.75" customHeight="1" x14ac:dyDescent="0.2">
      <c r="A130" s="105"/>
      <c r="B130" s="110"/>
      <c r="C130" s="105"/>
      <c r="D130" s="106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</row>
    <row r="131" spans="1:27" ht="9.75" customHeight="1" x14ac:dyDescent="0.2">
      <c r="A131" s="105"/>
      <c r="B131" s="110"/>
      <c r="C131" s="105"/>
      <c r="D131" s="106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</row>
    <row r="132" spans="1:27" ht="9.75" customHeight="1" x14ac:dyDescent="0.2">
      <c r="A132" s="105"/>
      <c r="B132" s="110"/>
      <c r="C132" s="105"/>
      <c r="D132" s="106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</row>
    <row r="133" spans="1:27" ht="9.75" customHeight="1" x14ac:dyDescent="0.2">
      <c r="A133" s="105"/>
      <c r="B133" s="110"/>
      <c r="C133" s="105"/>
      <c r="D133" s="106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</row>
    <row r="134" spans="1:27" ht="9.75" customHeight="1" x14ac:dyDescent="0.2">
      <c r="A134" s="105"/>
      <c r="B134" s="110"/>
      <c r="C134" s="105"/>
      <c r="D134" s="106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</row>
    <row r="135" spans="1:27" ht="9.75" customHeight="1" x14ac:dyDescent="0.2">
      <c r="A135" s="105"/>
      <c r="B135" s="110"/>
      <c r="C135" s="105"/>
      <c r="D135" s="106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</row>
    <row r="136" spans="1:27" ht="9.75" customHeight="1" x14ac:dyDescent="0.2">
      <c r="A136" s="105"/>
      <c r="B136" s="110"/>
      <c r="C136" s="105"/>
      <c r="D136" s="106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</row>
    <row r="137" spans="1:27" ht="9.75" customHeight="1" x14ac:dyDescent="0.2">
      <c r="A137" s="105"/>
      <c r="B137" s="110"/>
      <c r="C137" s="105"/>
      <c r="D137" s="106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</row>
    <row r="138" spans="1:27" ht="9.75" customHeight="1" x14ac:dyDescent="0.2">
      <c r="A138" s="105"/>
      <c r="B138" s="110"/>
      <c r="C138" s="105"/>
      <c r="D138" s="106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</row>
    <row r="139" spans="1:27" ht="9.75" customHeight="1" x14ac:dyDescent="0.2">
      <c r="A139" s="105"/>
      <c r="B139" s="110"/>
      <c r="C139" s="105"/>
      <c r="D139" s="106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</row>
    <row r="140" spans="1:27" ht="9.75" customHeight="1" x14ac:dyDescent="0.2">
      <c r="A140" s="105"/>
      <c r="B140" s="110"/>
      <c r="C140" s="105"/>
      <c r="D140" s="106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</row>
    <row r="141" spans="1:27" ht="9.75" customHeight="1" x14ac:dyDescent="0.2">
      <c r="A141" s="105"/>
      <c r="B141" s="110"/>
      <c r="C141" s="105"/>
      <c r="D141" s="106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</row>
    <row r="142" spans="1:27" ht="9.75" customHeight="1" x14ac:dyDescent="0.2">
      <c r="A142" s="105"/>
      <c r="B142" s="110"/>
      <c r="C142" s="105"/>
      <c r="D142" s="106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</row>
    <row r="143" spans="1:27" ht="9.75" customHeight="1" x14ac:dyDescent="0.2">
      <c r="A143" s="105"/>
      <c r="B143" s="110"/>
      <c r="C143" s="105"/>
      <c r="D143" s="106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</row>
    <row r="144" spans="1:27" ht="9.75" customHeight="1" x14ac:dyDescent="0.2">
      <c r="A144" s="105"/>
      <c r="B144" s="110"/>
      <c r="C144" s="105"/>
      <c r="D144" s="106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</row>
    <row r="145" spans="1:27" ht="9.75" customHeight="1" x14ac:dyDescent="0.2">
      <c r="A145" s="105"/>
      <c r="B145" s="110"/>
      <c r="C145" s="105"/>
      <c r="D145" s="106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</row>
    <row r="146" spans="1:27" ht="9.75" customHeight="1" x14ac:dyDescent="0.2">
      <c r="A146" s="105"/>
      <c r="B146" s="110"/>
      <c r="C146" s="105"/>
      <c r="D146" s="106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</row>
    <row r="147" spans="1:27" ht="9.75" customHeight="1" x14ac:dyDescent="0.2">
      <c r="A147" s="105"/>
      <c r="B147" s="110"/>
      <c r="C147" s="105"/>
      <c r="D147" s="106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</row>
    <row r="148" spans="1:27" ht="9.75" customHeight="1" x14ac:dyDescent="0.2">
      <c r="A148" s="105"/>
      <c r="B148" s="110"/>
      <c r="C148" s="105"/>
      <c r="D148" s="106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</row>
    <row r="149" spans="1:27" ht="9.75" customHeight="1" x14ac:dyDescent="0.2">
      <c r="A149" s="105"/>
      <c r="B149" s="110"/>
      <c r="C149" s="105"/>
      <c r="D149" s="106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</row>
    <row r="150" spans="1:27" ht="9.75" customHeight="1" x14ac:dyDescent="0.2">
      <c r="A150" s="105"/>
      <c r="B150" s="110"/>
      <c r="C150" s="105"/>
      <c r="D150" s="106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</row>
    <row r="151" spans="1:27" ht="9.75" customHeight="1" x14ac:dyDescent="0.2">
      <c r="A151" s="105"/>
      <c r="B151" s="110"/>
      <c r="C151" s="105"/>
      <c r="D151" s="106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</row>
    <row r="152" spans="1:27" ht="9.75" customHeight="1" x14ac:dyDescent="0.2">
      <c r="A152" s="105"/>
      <c r="B152" s="110"/>
      <c r="C152" s="105"/>
      <c r="D152" s="106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</row>
    <row r="153" spans="1:27" ht="9.75" customHeight="1" x14ac:dyDescent="0.2">
      <c r="A153" s="105"/>
      <c r="B153" s="110"/>
      <c r="C153" s="105"/>
      <c r="D153" s="106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</row>
    <row r="154" spans="1:27" ht="9.75" customHeight="1" x14ac:dyDescent="0.2">
      <c r="A154" s="105"/>
      <c r="B154" s="110"/>
      <c r="C154" s="105"/>
      <c r="D154" s="106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</row>
    <row r="155" spans="1:27" ht="9.75" customHeight="1" x14ac:dyDescent="0.2">
      <c r="A155" s="105"/>
      <c r="B155" s="110"/>
      <c r="C155" s="105"/>
      <c r="D155" s="106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</row>
    <row r="156" spans="1:27" ht="9.75" customHeight="1" x14ac:dyDescent="0.2">
      <c r="A156" s="105"/>
      <c r="B156" s="110"/>
      <c r="C156" s="105"/>
      <c r="D156" s="106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</row>
    <row r="157" spans="1:27" ht="9.75" customHeight="1" x14ac:dyDescent="0.2">
      <c r="A157" s="105"/>
      <c r="B157" s="110"/>
      <c r="C157" s="105"/>
      <c r="D157" s="106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</row>
    <row r="158" spans="1:27" ht="9.75" customHeight="1" x14ac:dyDescent="0.2">
      <c r="A158" s="105"/>
      <c r="B158" s="110"/>
      <c r="C158" s="105"/>
      <c r="D158" s="106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</row>
    <row r="159" spans="1:27" ht="9.75" customHeight="1" x14ac:dyDescent="0.2">
      <c r="A159" s="105"/>
      <c r="B159" s="110"/>
      <c r="C159" s="105"/>
      <c r="D159" s="106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</row>
    <row r="160" spans="1:27" ht="9.75" customHeight="1" x14ac:dyDescent="0.2">
      <c r="A160" s="105"/>
      <c r="B160" s="110"/>
      <c r="C160" s="105"/>
      <c r="D160" s="106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</row>
    <row r="161" spans="1:27" ht="9.75" customHeight="1" x14ac:dyDescent="0.2">
      <c r="A161" s="105"/>
      <c r="B161" s="110"/>
      <c r="C161" s="105"/>
      <c r="D161" s="106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</row>
    <row r="162" spans="1:27" ht="9.75" customHeight="1" x14ac:dyDescent="0.2">
      <c r="A162" s="105"/>
      <c r="B162" s="110"/>
      <c r="C162" s="105"/>
      <c r="D162" s="106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</row>
    <row r="163" spans="1:27" ht="9.75" customHeight="1" x14ac:dyDescent="0.2">
      <c r="A163" s="105"/>
      <c r="B163" s="110"/>
      <c r="C163" s="105"/>
      <c r="D163" s="106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</row>
    <row r="164" spans="1:27" ht="9.75" customHeight="1" x14ac:dyDescent="0.2">
      <c r="A164" s="105"/>
      <c r="B164" s="110"/>
      <c r="C164" s="105"/>
      <c r="D164" s="106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</row>
    <row r="165" spans="1:27" ht="9.75" customHeight="1" x14ac:dyDescent="0.2">
      <c r="A165" s="105"/>
      <c r="B165" s="110"/>
      <c r="C165" s="105"/>
      <c r="D165" s="106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</row>
    <row r="166" spans="1:27" ht="9.75" customHeight="1" x14ac:dyDescent="0.2">
      <c r="A166" s="105"/>
      <c r="B166" s="110"/>
      <c r="C166" s="105"/>
      <c r="D166" s="106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</row>
    <row r="167" spans="1:27" ht="9.75" customHeight="1" x14ac:dyDescent="0.2">
      <c r="A167" s="105"/>
      <c r="B167" s="110"/>
      <c r="C167" s="105"/>
      <c r="D167" s="106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</row>
    <row r="168" spans="1:27" ht="9.75" customHeight="1" x14ac:dyDescent="0.2">
      <c r="A168" s="105"/>
      <c r="B168" s="110"/>
      <c r="C168" s="105"/>
      <c r="D168" s="106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</row>
    <row r="169" spans="1:27" ht="9.75" customHeight="1" x14ac:dyDescent="0.2">
      <c r="A169" s="105"/>
      <c r="B169" s="110"/>
      <c r="C169" s="105"/>
      <c r="D169" s="106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</row>
    <row r="170" spans="1:27" ht="9.75" customHeight="1" x14ac:dyDescent="0.2">
      <c r="A170" s="105"/>
      <c r="B170" s="110"/>
      <c r="C170" s="105"/>
      <c r="D170" s="106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</row>
    <row r="171" spans="1:27" ht="9.75" customHeight="1" x14ac:dyDescent="0.2">
      <c r="A171" s="105"/>
      <c r="B171" s="110"/>
      <c r="C171" s="105"/>
      <c r="D171" s="106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</row>
    <row r="172" spans="1:27" ht="9.75" customHeight="1" x14ac:dyDescent="0.2">
      <c r="A172" s="105"/>
      <c r="B172" s="110"/>
      <c r="C172" s="105"/>
      <c r="D172" s="106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</row>
    <row r="173" spans="1:27" ht="9.75" customHeight="1" x14ac:dyDescent="0.2">
      <c r="A173" s="105"/>
      <c r="B173" s="110"/>
      <c r="C173" s="105"/>
      <c r="D173" s="106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</row>
    <row r="174" spans="1:27" ht="9.75" customHeight="1" x14ac:dyDescent="0.2">
      <c r="A174" s="105"/>
      <c r="B174" s="110"/>
      <c r="C174" s="105"/>
      <c r="D174" s="106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</row>
    <row r="175" spans="1:27" ht="9.75" customHeight="1" x14ac:dyDescent="0.2">
      <c r="A175" s="105"/>
      <c r="B175" s="110"/>
      <c r="C175" s="105"/>
      <c r="D175" s="106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</row>
    <row r="176" spans="1:27" ht="9.75" customHeight="1" x14ac:dyDescent="0.2">
      <c r="A176" s="105"/>
      <c r="B176" s="110"/>
      <c r="C176" s="105"/>
      <c r="D176" s="106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</row>
    <row r="177" spans="1:27" ht="9.75" customHeight="1" x14ac:dyDescent="0.2">
      <c r="A177" s="105"/>
      <c r="B177" s="110"/>
      <c r="C177" s="105"/>
      <c r="D177" s="106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</row>
    <row r="178" spans="1:27" ht="9.75" customHeight="1" x14ac:dyDescent="0.2">
      <c r="A178" s="105"/>
      <c r="B178" s="110"/>
      <c r="C178" s="105"/>
      <c r="D178" s="106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</row>
    <row r="179" spans="1:27" ht="9.75" customHeight="1" x14ac:dyDescent="0.2">
      <c r="A179" s="105"/>
      <c r="B179" s="110"/>
      <c r="C179" s="105"/>
      <c r="D179" s="106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</row>
    <row r="180" spans="1:27" ht="9.75" customHeight="1" x14ac:dyDescent="0.2">
      <c r="A180" s="105"/>
      <c r="B180" s="110"/>
      <c r="C180" s="105"/>
      <c r="D180" s="106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</row>
    <row r="181" spans="1:27" ht="9.75" customHeight="1" x14ac:dyDescent="0.2">
      <c r="A181" s="105"/>
      <c r="B181" s="110"/>
      <c r="C181" s="105"/>
      <c r="D181" s="106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</row>
    <row r="182" spans="1:27" ht="9.75" customHeight="1" x14ac:dyDescent="0.2">
      <c r="A182" s="105"/>
      <c r="B182" s="110"/>
      <c r="C182" s="105"/>
      <c r="D182" s="106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</row>
    <row r="183" spans="1:27" ht="9.75" customHeight="1" x14ac:dyDescent="0.2">
      <c r="A183" s="105"/>
      <c r="B183" s="110"/>
      <c r="C183" s="105"/>
      <c r="D183" s="106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</row>
    <row r="184" spans="1:27" ht="9.75" customHeight="1" x14ac:dyDescent="0.2">
      <c r="A184" s="105"/>
      <c r="B184" s="110"/>
      <c r="C184" s="105"/>
      <c r="D184" s="106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</row>
    <row r="185" spans="1:27" ht="9.75" customHeight="1" x14ac:dyDescent="0.2">
      <c r="A185" s="105"/>
      <c r="B185" s="110"/>
      <c r="C185" s="105"/>
      <c r="D185" s="106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</row>
    <row r="186" spans="1:27" ht="9.75" customHeight="1" x14ac:dyDescent="0.2">
      <c r="A186" s="105"/>
      <c r="B186" s="110"/>
      <c r="C186" s="105"/>
      <c r="D186" s="106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</row>
    <row r="187" spans="1:27" ht="9.75" customHeight="1" x14ac:dyDescent="0.2">
      <c r="A187" s="105"/>
      <c r="B187" s="110"/>
      <c r="C187" s="105"/>
      <c r="D187" s="106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</row>
    <row r="188" spans="1:27" ht="9.75" customHeight="1" x14ac:dyDescent="0.2">
      <c r="A188" s="105"/>
      <c r="B188" s="110"/>
      <c r="C188" s="105"/>
      <c r="D188" s="106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</row>
    <row r="189" spans="1:27" ht="9.75" customHeight="1" x14ac:dyDescent="0.2">
      <c r="A189" s="105"/>
      <c r="B189" s="110"/>
      <c r="C189" s="105"/>
      <c r="D189" s="106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</row>
    <row r="190" spans="1:27" ht="9.75" customHeight="1" x14ac:dyDescent="0.2">
      <c r="A190" s="105"/>
      <c r="B190" s="110"/>
      <c r="C190" s="105"/>
      <c r="D190" s="106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</row>
    <row r="191" spans="1:27" ht="9.75" customHeight="1" x14ac:dyDescent="0.2">
      <c r="A191" s="105"/>
      <c r="B191" s="110"/>
      <c r="C191" s="105"/>
      <c r="D191" s="106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</row>
    <row r="192" spans="1:27" ht="9.75" customHeight="1" x14ac:dyDescent="0.2">
      <c r="A192" s="105"/>
      <c r="B192" s="110"/>
      <c r="C192" s="105"/>
      <c r="D192" s="106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</row>
    <row r="193" spans="1:27" ht="9.75" customHeight="1" x14ac:dyDescent="0.2">
      <c r="A193" s="105"/>
      <c r="B193" s="110"/>
      <c r="C193" s="105"/>
      <c r="D193" s="106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</row>
    <row r="194" spans="1:27" ht="9.75" customHeight="1" x14ac:dyDescent="0.2">
      <c r="A194" s="105"/>
      <c r="B194" s="110"/>
      <c r="C194" s="105"/>
      <c r="D194" s="106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</row>
    <row r="195" spans="1:27" ht="9.75" customHeight="1" x14ac:dyDescent="0.2">
      <c r="A195" s="105"/>
      <c r="B195" s="110"/>
      <c r="C195" s="105"/>
      <c r="D195" s="106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</row>
    <row r="196" spans="1:27" ht="9.75" customHeight="1" x14ac:dyDescent="0.2">
      <c r="A196" s="105"/>
      <c r="B196" s="110"/>
      <c r="C196" s="105"/>
      <c r="D196" s="106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</row>
    <row r="197" spans="1:27" ht="9.75" customHeight="1" x14ac:dyDescent="0.2">
      <c r="A197" s="105"/>
      <c r="B197" s="110"/>
      <c r="C197" s="105"/>
      <c r="D197" s="106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</row>
    <row r="198" spans="1:27" ht="9.75" customHeight="1" x14ac:dyDescent="0.2">
      <c r="A198" s="105"/>
      <c r="B198" s="110"/>
      <c r="C198" s="105"/>
      <c r="D198" s="106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</row>
    <row r="199" spans="1:27" ht="9.75" customHeight="1" x14ac:dyDescent="0.2">
      <c r="A199" s="105"/>
      <c r="B199" s="110"/>
      <c r="C199" s="105"/>
      <c r="D199" s="106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</row>
    <row r="200" spans="1:27" ht="9.75" customHeight="1" x14ac:dyDescent="0.2">
      <c r="A200" s="105"/>
      <c r="B200" s="110"/>
      <c r="C200" s="105"/>
      <c r="D200" s="106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</row>
    <row r="201" spans="1:27" ht="9.75" customHeight="1" x14ac:dyDescent="0.2">
      <c r="A201" s="105"/>
      <c r="B201" s="110"/>
      <c r="C201" s="105"/>
      <c r="D201" s="106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</row>
    <row r="202" spans="1:27" ht="9.75" customHeight="1" x14ac:dyDescent="0.2">
      <c r="A202" s="105"/>
      <c r="B202" s="110"/>
      <c r="C202" s="105"/>
      <c r="D202" s="106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</row>
    <row r="203" spans="1:27" ht="9.75" customHeight="1" x14ac:dyDescent="0.2">
      <c r="A203" s="105"/>
      <c r="B203" s="110"/>
      <c r="C203" s="105"/>
      <c r="D203" s="106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</row>
    <row r="204" spans="1:27" ht="9.75" customHeight="1" x14ac:dyDescent="0.2">
      <c r="A204" s="105"/>
      <c r="B204" s="110"/>
      <c r="C204" s="105"/>
      <c r="D204" s="106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</row>
    <row r="205" spans="1:27" ht="9.75" customHeight="1" x14ac:dyDescent="0.2">
      <c r="A205" s="105"/>
      <c r="B205" s="110"/>
      <c r="C205" s="105"/>
      <c r="D205" s="106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</row>
    <row r="206" spans="1:27" ht="9.75" customHeight="1" x14ac:dyDescent="0.2">
      <c r="A206" s="105"/>
      <c r="B206" s="110"/>
      <c r="C206" s="105"/>
      <c r="D206" s="106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</row>
    <row r="207" spans="1:27" ht="9.75" customHeight="1" x14ac:dyDescent="0.2">
      <c r="A207" s="105"/>
      <c r="B207" s="110"/>
      <c r="C207" s="105"/>
      <c r="D207" s="106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</row>
    <row r="208" spans="1:27" ht="9.75" customHeight="1" x14ac:dyDescent="0.2">
      <c r="A208" s="105"/>
      <c r="B208" s="110"/>
      <c r="C208" s="105"/>
      <c r="D208" s="106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</row>
    <row r="209" spans="1:27" ht="9.75" customHeight="1" x14ac:dyDescent="0.2">
      <c r="A209" s="105"/>
      <c r="B209" s="110"/>
      <c r="C209" s="105"/>
      <c r="D209" s="106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</row>
    <row r="210" spans="1:27" ht="9.75" customHeight="1" x14ac:dyDescent="0.2">
      <c r="A210" s="105"/>
      <c r="B210" s="110"/>
      <c r="C210" s="105"/>
      <c r="D210" s="106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</row>
    <row r="211" spans="1:27" ht="9.75" customHeight="1" x14ac:dyDescent="0.2">
      <c r="A211" s="105"/>
      <c r="B211" s="110"/>
      <c r="C211" s="105"/>
      <c r="D211" s="106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</row>
    <row r="212" spans="1:27" ht="9.75" customHeight="1" x14ac:dyDescent="0.2">
      <c r="A212" s="105"/>
      <c r="B212" s="110"/>
      <c r="C212" s="105"/>
      <c r="D212" s="106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</row>
    <row r="213" spans="1:27" ht="9.75" customHeight="1" x14ac:dyDescent="0.2">
      <c r="A213" s="105"/>
      <c r="B213" s="110"/>
      <c r="C213" s="105"/>
      <c r="D213" s="106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</row>
    <row r="214" spans="1:27" ht="9.75" customHeight="1" x14ac:dyDescent="0.2">
      <c r="A214" s="105"/>
      <c r="B214" s="110"/>
      <c r="C214" s="105"/>
      <c r="D214" s="106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</row>
    <row r="215" spans="1:27" ht="9.75" customHeight="1" x14ac:dyDescent="0.2">
      <c r="A215" s="105"/>
      <c r="B215" s="110"/>
      <c r="C215" s="105"/>
      <c r="D215" s="106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</row>
    <row r="216" spans="1:27" ht="9.75" customHeight="1" x14ac:dyDescent="0.2">
      <c r="A216" s="105"/>
      <c r="B216" s="110"/>
      <c r="C216" s="105"/>
      <c r="D216" s="106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</row>
    <row r="217" spans="1:27" ht="9.75" customHeight="1" x14ac:dyDescent="0.2">
      <c r="A217" s="105"/>
      <c r="B217" s="110"/>
      <c r="C217" s="105"/>
      <c r="D217" s="106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</row>
    <row r="218" spans="1:27" ht="9.75" customHeight="1" x14ac:dyDescent="0.2">
      <c r="A218" s="105"/>
      <c r="B218" s="110"/>
      <c r="C218" s="105"/>
      <c r="D218" s="106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</row>
    <row r="219" spans="1:27" ht="9.75" customHeight="1" x14ac:dyDescent="0.2">
      <c r="A219" s="105"/>
      <c r="B219" s="110"/>
      <c r="C219" s="105"/>
      <c r="D219" s="106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</row>
    <row r="220" spans="1:27" ht="9.75" customHeight="1" x14ac:dyDescent="0.2">
      <c r="A220" s="105"/>
      <c r="B220" s="110"/>
      <c r="C220" s="105"/>
      <c r="D220" s="106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</row>
    <row r="221" spans="1:27" ht="9.75" customHeight="1" x14ac:dyDescent="0.2">
      <c r="A221" s="105"/>
      <c r="B221" s="110"/>
      <c r="C221" s="105"/>
      <c r="D221" s="106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</row>
    <row r="222" spans="1:27" ht="9.75" customHeight="1" x14ac:dyDescent="0.2">
      <c r="A222" s="105"/>
      <c r="B222" s="110"/>
      <c r="C222" s="105"/>
      <c r="D222" s="106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</row>
    <row r="223" spans="1:27" ht="9.75" customHeight="1" x14ac:dyDescent="0.2">
      <c r="A223" s="105"/>
      <c r="B223" s="110"/>
      <c r="C223" s="105"/>
      <c r="D223" s="106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</row>
    <row r="224" spans="1:27" ht="9.75" customHeight="1" x14ac:dyDescent="0.2">
      <c r="A224" s="105"/>
      <c r="B224" s="110"/>
      <c r="C224" s="105"/>
      <c r="D224" s="106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</row>
    <row r="225" spans="1:27" ht="9.75" customHeight="1" x14ac:dyDescent="0.2">
      <c r="A225" s="105"/>
      <c r="B225" s="110"/>
      <c r="C225" s="105"/>
      <c r="D225" s="106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</row>
    <row r="226" spans="1:27" ht="9.75" customHeight="1" x14ac:dyDescent="0.2">
      <c r="A226" s="105"/>
      <c r="B226" s="110"/>
      <c r="C226" s="105"/>
      <c r="D226" s="106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</row>
    <row r="227" spans="1:27" ht="9.75" customHeight="1" x14ac:dyDescent="0.2">
      <c r="A227" s="105"/>
      <c r="B227" s="110"/>
      <c r="C227" s="105"/>
      <c r="D227" s="106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</row>
    <row r="228" spans="1:27" ht="9.75" customHeight="1" x14ac:dyDescent="0.2">
      <c r="A228" s="105"/>
      <c r="B228" s="110"/>
      <c r="C228" s="105"/>
      <c r="D228" s="106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</row>
    <row r="229" spans="1:27" ht="9.75" customHeight="1" x14ac:dyDescent="0.2">
      <c r="A229" s="105"/>
      <c r="B229" s="110"/>
      <c r="C229" s="105"/>
      <c r="D229" s="106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</row>
    <row r="230" spans="1:27" ht="9.75" customHeight="1" x14ac:dyDescent="0.2">
      <c r="A230" s="105"/>
      <c r="B230" s="110"/>
      <c r="C230" s="105"/>
      <c r="D230" s="106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</row>
    <row r="231" spans="1:27" ht="9.75" customHeight="1" x14ac:dyDescent="0.2">
      <c r="A231" s="105"/>
      <c r="B231" s="110"/>
      <c r="C231" s="105"/>
      <c r="D231" s="106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</row>
    <row r="232" spans="1:27" ht="9.75" customHeight="1" x14ac:dyDescent="0.2">
      <c r="A232" s="105"/>
      <c r="B232" s="110"/>
      <c r="C232" s="105"/>
      <c r="D232" s="106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</row>
    <row r="233" spans="1:27" ht="9.75" customHeight="1" x14ac:dyDescent="0.2">
      <c r="A233" s="105"/>
      <c r="B233" s="110"/>
      <c r="C233" s="105"/>
      <c r="D233" s="106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</row>
    <row r="234" spans="1:27" ht="9.75" customHeight="1" x14ac:dyDescent="0.2">
      <c r="A234" s="105"/>
      <c r="B234" s="110"/>
      <c r="C234" s="105"/>
      <c r="D234" s="106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</row>
    <row r="235" spans="1:27" ht="9.75" customHeight="1" x14ac:dyDescent="0.2">
      <c r="A235" s="105"/>
      <c r="B235" s="110"/>
      <c r="C235" s="105"/>
      <c r="D235" s="106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</row>
    <row r="236" spans="1:27" ht="9.75" customHeight="1" x14ac:dyDescent="0.2">
      <c r="A236" s="105"/>
      <c r="B236" s="110"/>
      <c r="C236" s="105"/>
      <c r="D236" s="106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</row>
    <row r="237" spans="1:27" ht="9.75" customHeight="1" x14ac:dyDescent="0.2">
      <c r="A237" s="105"/>
      <c r="B237" s="110"/>
      <c r="C237" s="105"/>
      <c r="D237" s="106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</row>
    <row r="238" spans="1:27" ht="9.75" customHeight="1" x14ac:dyDescent="0.2">
      <c r="A238" s="105"/>
      <c r="B238" s="110"/>
      <c r="C238" s="105"/>
      <c r="D238" s="106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</row>
    <row r="239" spans="1:27" ht="9.75" customHeight="1" x14ac:dyDescent="0.2">
      <c r="A239" s="105"/>
      <c r="B239" s="110"/>
      <c r="C239" s="105"/>
      <c r="D239" s="106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</row>
    <row r="240" spans="1:27" ht="9.75" customHeight="1" x14ac:dyDescent="0.2">
      <c r="A240" s="105"/>
      <c r="B240" s="110"/>
      <c r="C240" s="105"/>
      <c r="D240" s="106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</row>
    <row r="241" spans="1:27" ht="9.75" customHeight="1" x14ac:dyDescent="0.2">
      <c r="A241" s="105"/>
      <c r="B241" s="110"/>
      <c r="C241" s="105"/>
      <c r="D241" s="106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</row>
    <row r="242" spans="1:27" ht="9.75" customHeight="1" x14ac:dyDescent="0.2">
      <c r="A242" s="105"/>
      <c r="B242" s="110"/>
      <c r="C242" s="105"/>
      <c r="D242" s="106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</row>
    <row r="243" spans="1:27" ht="9.75" customHeight="1" x14ac:dyDescent="0.2">
      <c r="A243" s="105"/>
      <c r="B243" s="110"/>
      <c r="C243" s="105"/>
      <c r="D243" s="106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</row>
    <row r="244" spans="1:27" ht="9.75" customHeight="1" x14ac:dyDescent="0.2">
      <c r="A244" s="105"/>
      <c r="B244" s="110"/>
      <c r="C244" s="105"/>
      <c r="D244" s="106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</row>
    <row r="245" spans="1:27" ht="9.75" customHeight="1" x14ac:dyDescent="0.2">
      <c r="A245" s="105"/>
      <c r="B245" s="110"/>
      <c r="C245" s="105"/>
      <c r="D245" s="106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</row>
    <row r="246" spans="1:27" ht="9.75" customHeight="1" x14ac:dyDescent="0.2">
      <c r="A246" s="105"/>
      <c r="B246" s="110"/>
      <c r="C246" s="105"/>
      <c r="D246" s="106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</row>
    <row r="247" spans="1:27" ht="9.75" customHeight="1" x14ac:dyDescent="0.2">
      <c r="A247" s="105"/>
      <c r="B247" s="110"/>
      <c r="C247" s="105"/>
      <c r="D247" s="106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</row>
    <row r="248" spans="1:27" ht="9.75" customHeight="1" x14ac:dyDescent="0.2">
      <c r="A248" s="105"/>
      <c r="B248" s="110"/>
      <c r="C248" s="105"/>
      <c r="D248" s="106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</row>
    <row r="249" spans="1:27" ht="9.75" customHeight="1" x14ac:dyDescent="0.2">
      <c r="A249" s="105"/>
      <c r="B249" s="110"/>
      <c r="C249" s="105"/>
      <c r="D249" s="106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</row>
    <row r="250" spans="1:27" ht="9.75" customHeight="1" x14ac:dyDescent="0.2">
      <c r="A250" s="105"/>
      <c r="B250" s="110"/>
      <c r="C250" s="105"/>
      <c r="D250" s="106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</row>
    <row r="251" spans="1:27" ht="9.75" customHeight="1" x14ac:dyDescent="0.2">
      <c r="A251" s="105"/>
      <c r="B251" s="110"/>
      <c r="C251" s="105"/>
      <c r="D251" s="106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</row>
    <row r="252" spans="1:27" ht="9.75" customHeight="1" x14ac:dyDescent="0.2">
      <c r="A252" s="105"/>
      <c r="B252" s="110"/>
      <c r="C252" s="105"/>
      <c r="D252" s="106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</row>
    <row r="253" spans="1:27" ht="9.75" customHeight="1" x14ac:dyDescent="0.2">
      <c r="A253" s="105"/>
      <c r="B253" s="110"/>
      <c r="C253" s="105"/>
      <c r="D253" s="106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</row>
    <row r="254" spans="1:27" ht="9.75" customHeight="1" x14ac:dyDescent="0.2">
      <c r="A254" s="105"/>
      <c r="B254" s="110"/>
      <c r="C254" s="105"/>
      <c r="D254" s="106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</row>
    <row r="255" spans="1:27" ht="9.75" customHeight="1" x14ac:dyDescent="0.2">
      <c r="A255" s="105"/>
      <c r="B255" s="110"/>
      <c r="C255" s="105"/>
      <c r="D255" s="106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</row>
    <row r="256" spans="1:27" ht="9.75" customHeight="1" x14ac:dyDescent="0.2">
      <c r="A256" s="105"/>
      <c r="B256" s="110"/>
      <c r="C256" s="105"/>
      <c r="D256" s="106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</row>
    <row r="257" spans="1:27" ht="9.75" customHeight="1" x14ac:dyDescent="0.2">
      <c r="A257" s="105"/>
      <c r="B257" s="110"/>
      <c r="C257" s="105"/>
      <c r="D257" s="106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</row>
    <row r="258" spans="1:27" ht="9.75" customHeight="1" x14ac:dyDescent="0.2">
      <c r="A258" s="105"/>
      <c r="B258" s="110"/>
      <c r="C258" s="105"/>
      <c r="D258" s="106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</row>
    <row r="259" spans="1:27" ht="9.75" customHeight="1" x14ac:dyDescent="0.2">
      <c r="A259" s="105"/>
      <c r="B259" s="110"/>
      <c r="C259" s="105"/>
      <c r="D259" s="106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</row>
    <row r="260" spans="1:27" ht="9.75" customHeight="1" x14ac:dyDescent="0.2">
      <c r="A260" s="105"/>
      <c r="B260" s="110"/>
      <c r="C260" s="105"/>
      <c r="D260" s="106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</row>
    <row r="261" spans="1:27" ht="9.75" customHeight="1" x14ac:dyDescent="0.2">
      <c r="A261" s="105"/>
      <c r="B261" s="110"/>
      <c r="C261" s="105"/>
      <c r="D261" s="106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</row>
    <row r="262" spans="1:27" ht="9.75" customHeight="1" x14ac:dyDescent="0.2">
      <c r="A262" s="105"/>
      <c r="B262" s="110"/>
      <c r="C262" s="105"/>
      <c r="D262" s="106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</row>
    <row r="263" spans="1:27" ht="9.75" customHeight="1" x14ac:dyDescent="0.2">
      <c r="A263" s="105"/>
      <c r="B263" s="110"/>
      <c r="C263" s="105"/>
      <c r="D263" s="106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</row>
    <row r="264" spans="1:27" ht="9.75" customHeight="1" x14ac:dyDescent="0.2">
      <c r="A264" s="105"/>
      <c r="B264" s="110"/>
      <c r="C264" s="105"/>
      <c r="D264" s="106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</row>
    <row r="265" spans="1:27" ht="9.75" customHeight="1" x14ac:dyDescent="0.2">
      <c r="A265" s="105"/>
      <c r="B265" s="110"/>
      <c r="C265" s="105"/>
      <c r="D265" s="106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</row>
    <row r="266" spans="1:27" ht="9.75" customHeight="1" x14ac:dyDescent="0.2">
      <c r="A266" s="105"/>
      <c r="B266" s="110"/>
      <c r="C266" s="105"/>
      <c r="D266" s="106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</row>
    <row r="267" spans="1:27" ht="9.75" customHeight="1" x14ac:dyDescent="0.2">
      <c r="A267" s="105"/>
      <c r="B267" s="110"/>
      <c r="C267" s="105"/>
      <c r="D267" s="106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</row>
    <row r="268" spans="1:27" ht="9.75" customHeight="1" x14ac:dyDescent="0.2">
      <c r="A268" s="105"/>
      <c r="B268" s="110"/>
      <c r="C268" s="105"/>
      <c r="D268" s="106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</row>
    <row r="269" spans="1:27" ht="9.75" customHeight="1" x14ac:dyDescent="0.2">
      <c r="A269" s="105"/>
      <c r="B269" s="110"/>
      <c r="C269" s="105"/>
      <c r="D269" s="106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</row>
    <row r="270" spans="1:27" ht="9.75" customHeight="1" x14ac:dyDescent="0.2">
      <c r="A270" s="105"/>
      <c r="B270" s="110"/>
      <c r="C270" s="105"/>
      <c r="D270" s="106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</row>
    <row r="271" spans="1:27" ht="9.75" customHeight="1" x14ac:dyDescent="0.2">
      <c r="A271" s="105"/>
      <c r="B271" s="110"/>
      <c r="C271" s="105"/>
      <c r="D271" s="106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</row>
    <row r="272" spans="1:27" ht="9.75" customHeight="1" x14ac:dyDescent="0.2">
      <c r="A272" s="105"/>
      <c r="B272" s="110"/>
      <c r="C272" s="105"/>
      <c r="D272" s="106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</row>
    <row r="273" spans="1:27" ht="9.75" customHeight="1" x14ac:dyDescent="0.2">
      <c r="A273" s="105"/>
      <c r="B273" s="110"/>
      <c r="C273" s="105"/>
      <c r="D273" s="106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</row>
    <row r="274" spans="1:27" ht="9.75" customHeight="1" x14ac:dyDescent="0.2">
      <c r="A274" s="105"/>
      <c r="B274" s="110"/>
      <c r="C274" s="105"/>
      <c r="D274" s="106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</row>
    <row r="275" spans="1:27" ht="9.75" customHeight="1" x14ac:dyDescent="0.2">
      <c r="A275" s="105"/>
      <c r="B275" s="110"/>
      <c r="C275" s="105"/>
      <c r="D275" s="106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</row>
    <row r="276" spans="1:27" ht="9.75" customHeight="1" x14ac:dyDescent="0.2">
      <c r="A276" s="105"/>
      <c r="B276" s="110"/>
      <c r="C276" s="105"/>
      <c r="D276" s="106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</row>
    <row r="277" spans="1:27" ht="9.75" customHeight="1" x14ac:dyDescent="0.2">
      <c r="A277" s="105"/>
      <c r="B277" s="110"/>
      <c r="C277" s="105"/>
      <c r="D277" s="106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</row>
    <row r="278" spans="1:27" ht="9.75" customHeight="1" x14ac:dyDescent="0.2">
      <c r="A278" s="105"/>
      <c r="B278" s="110"/>
      <c r="C278" s="105"/>
      <c r="D278" s="106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</row>
    <row r="279" spans="1:27" ht="9.75" customHeight="1" x14ac:dyDescent="0.2">
      <c r="A279" s="105"/>
      <c r="B279" s="110"/>
      <c r="C279" s="105"/>
      <c r="D279" s="106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</row>
    <row r="280" spans="1:27" ht="9.75" customHeight="1" x14ac:dyDescent="0.2">
      <c r="A280" s="105"/>
      <c r="B280" s="110"/>
      <c r="C280" s="105"/>
      <c r="D280" s="106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</row>
    <row r="281" spans="1:27" ht="9.75" customHeight="1" x14ac:dyDescent="0.2">
      <c r="A281" s="105"/>
      <c r="B281" s="110"/>
      <c r="C281" s="105"/>
      <c r="D281" s="106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</row>
    <row r="282" spans="1:27" ht="9.75" customHeight="1" x14ac:dyDescent="0.2">
      <c r="A282" s="105"/>
      <c r="B282" s="110"/>
      <c r="C282" s="105"/>
      <c r="D282" s="106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</row>
    <row r="283" spans="1:27" ht="9.75" customHeight="1" x14ac:dyDescent="0.2">
      <c r="A283" s="105"/>
      <c r="B283" s="110"/>
      <c r="C283" s="105"/>
      <c r="D283" s="106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</row>
    <row r="284" spans="1:27" ht="9.75" customHeight="1" x14ac:dyDescent="0.2">
      <c r="A284" s="105"/>
      <c r="B284" s="110"/>
      <c r="C284" s="105"/>
      <c r="D284" s="106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</row>
    <row r="285" spans="1:27" ht="9.75" customHeight="1" x14ac:dyDescent="0.2">
      <c r="A285" s="105"/>
      <c r="B285" s="110"/>
      <c r="C285" s="105"/>
      <c r="D285" s="106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</row>
    <row r="286" spans="1:27" ht="9.75" customHeight="1" x14ac:dyDescent="0.2">
      <c r="A286" s="105"/>
      <c r="B286" s="110"/>
      <c r="C286" s="105"/>
      <c r="D286" s="106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</row>
    <row r="287" spans="1:27" ht="9.75" customHeight="1" x14ac:dyDescent="0.2">
      <c r="A287" s="105"/>
      <c r="B287" s="110"/>
      <c r="C287" s="105"/>
      <c r="D287" s="106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</row>
    <row r="288" spans="1:27" ht="9.75" customHeight="1" x14ac:dyDescent="0.2">
      <c r="A288" s="105"/>
      <c r="B288" s="110"/>
      <c r="C288" s="105"/>
      <c r="D288" s="106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</row>
    <row r="289" spans="1:27" ht="9.75" customHeight="1" x14ac:dyDescent="0.2">
      <c r="A289" s="105"/>
      <c r="B289" s="110"/>
      <c r="C289" s="105"/>
      <c r="D289" s="106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</row>
    <row r="290" spans="1:27" ht="9.75" customHeight="1" x14ac:dyDescent="0.2">
      <c r="A290" s="105"/>
      <c r="B290" s="110"/>
      <c r="C290" s="105"/>
      <c r="D290" s="106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</row>
    <row r="291" spans="1:27" ht="9.75" customHeight="1" x14ac:dyDescent="0.2">
      <c r="A291" s="105"/>
      <c r="B291" s="110"/>
      <c r="C291" s="105"/>
      <c r="D291" s="106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</row>
    <row r="292" spans="1:27" ht="9.75" customHeight="1" x14ac:dyDescent="0.2">
      <c r="A292" s="105"/>
      <c r="B292" s="110"/>
      <c r="C292" s="105"/>
      <c r="D292" s="106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</row>
    <row r="293" spans="1:27" ht="9.75" customHeight="1" x14ac:dyDescent="0.2">
      <c r="A293" s="105"/>
      <c r="B293" s="110"/>
      <c r="C293" s="105"/>
      <c r="D293" s="106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</row>
    <row r="294" spans="1:27" ht="9.75" customHeight="1" x14ac:dyDescent="0.2">
      <c r="A294" s="105"/>
      <c r="B294" s="110"/>
      <c r="C294" s="105"/>
      <c r="D294" s="106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</row>
    <row r="295" spans="1:27" ht="9.75" customHeight="1" x14ac:dyDescent="0.2">
      <c r="A295" s="105"/>
      <c r="B295" s="110"/>
      <c r="C295" s="105"/>
      <c r="D295" s="106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</row>
    <row r="296" spans="1:27" ht="9.75" customHeight="1" x14ac:dyDescent="0.2">
      <c r="A296" s="105"/>
      <c r="B296" s="110"/>
      <c r="C296" s="105"/>
      <c r="D296" s="106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</row>
    <row r="297" spans="1:27" ht="9.75" customHeight="1" x14ac:dyDescent="0.2">
      <c r="A297" s="105"/>
      <c r="B297" s="110"/>
      <c r="C297" s="105"/>
      <c r="D297" s="106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</row>
    <row r="298" spans="1:27" ht="9.75" customHeight="1" x14ac:dyDescent="0.2">
      <c r="A298" s="105"/>
      <c r="B298" s="110"/>
      <c r="C298" s="105"/>
      <c r="D298" s="106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</row>
    <row r="299" spans="1:27" ht="9.75" customHeight="1" x14ac:dyDescent="0.2">
      <c r="A299" s="105"/>
      <c r="B299" s="110"/>
      <c r="C299" s="105"/>
      <c r="D299" s="106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</row>
    <row r="300" spans="1:27" ht="9.75" customHeight="1" x14ac:dyDescent="0.2">
      <c r="A300" s="105"/>
      <c r="B300" s="110"/>
      <c r="C300" s="105"/>
      <c r="D300" s="106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</row>
    <row r="301" spans="1:27" ht="9.75" customHeight="1" x14ac:dyDescent="0.2">
      <c r="A301" s="105"/>
      <c r="B301" s="110"/>
      <c r="C301" s="105"/>
      <c r="D301" s="106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</row>
    <row r="302" spans="1:27" ht="9.75" customHeight="1" x14ac:dyDescent="0.2">
      <c r="A302" s="105"/>
      <c r="B302" s="110"/>
      <c r="C302" s="105"/>
      <c r="D302" s="106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</row>
    <row r="303" spans="1:27" ht="9.75" customHeight="1" x14ac:dyDescent="0.2">
      <c r="A303" s="105"/>
      <c r="B303" s="110"/>
      <c r="C303" s="105"/>
      <c r="D303" s="106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</row>
    <row r="304" spans="1:27" ht="9.75" customHeight="1" x14ac:dyDescent="0.2">
      <c r="A304" s="105"/>
      <c r="B304" s="110"/>
      <c r="C304" s="105"/>
      <c r="D304" s="106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</row>
    <row r="305" spans="1:27" ht="9.75" customHeight="1" x14ac:dyDescent="0.2">
      <c r="A305" s="105"/>
      <c r="B305" s="110"/>
      <c r="C305" s="105"/>
      <c r="D305" s="106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</row>
    <row r="306" spans="1:27" ht="9.75" customHeight="1" x14ac:dyDescent="0.2">
      <c r="A306" s="105"/>
      <c r="B306" s="110"/>
      <c r="C306" s="105"/>
      <c r="D306" s="106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</row>
    <row r="307" spans="1:27" ht="9.75" customHeight="1" x14ac:dyDescent="0.2">
      <c r="A307" s="105"/>
      <c r="B307" s="110"/>
      <c r="C307" s="105"/>
      <c r="D307" s="106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</row>
    <row r="308" spans="1:27" ht="9.75" customHeight="1" x14ac:dyDescent="0.2">
      <c r="A308" s="105"/>
      <c r="B308" s="110"/>
      <c r="C308" s="105"/>
      <c r="D308" s="106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</row>
    <row r="309" spans="1:27" ht="9.75" customHeight="1" x14ac:dyDescent="0.2">
      <c r="A309" s="105"/>
      <c r="B309" s="110"/>
      <c r="C309" s="105"/>
      <c r="D309" s="106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</row>
    <row r="310" spans="1:27" ht="9.75" customHeight="1" x14ac:dyDescent="0.2">
      <c r="A310" s="105"/>
      <c r="B310" s="110"/>
      <c r="C310" s="105"/>
      <c r="D310" s="106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</row>
    <row r="311" spans="1:27" ht="9.75" customHeight="1" x14ac:dyDescent="0.2">
      <c r="A311" s="105"/>
      <c r="B311" s="110"/>
      <c r="C311" s="105"/>
      <c r="D311" s="106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</row>
    <row r="312" spans="1:27" ht="9.75" customHeight="1" x14ac:dyDescent="0.2">
      <c r="A312" s="105"/>
      <c r="B312" s="110"/>
      <c r="C312" s="105"/>
      <c r="D312" s="106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</row>
    <row r="313" spans="1:27" ht="9.75" customHeight="1" x14ac:dyDescent="0.2">
      <c r="A313" s="105"/>
      <c r="B313" s="110"/>
      <c r="C313" s="105"/>
      <c r="D313" s="106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</row>
    <row r="314" spans="1:27" ht="9.75" customHeight="1" x14ac:dyDescent="0.2">
      <c r="A314" s="105"/>
      <c r="B314" s="110"/>
      <c r="C314" s="105"/>
      <c r="D314" s="106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</row>
    <row r="315" spans="1:27" ht="9.75" customHeight="1" x14ac:dyDescent="0.2">
      <c r="A315" s="105"/>
      <c r="B315" s="110"/>
      <c r="C315" s="105"/>
      <c r="D315" s="106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</row>
    <row r="316" spans="1:27" ht="9.75" customHeight="1" x14ac:dyDescent="0.2">
      <c r="A316" s="105"/>
      <c r="B316" s="110"/>
      <c r="C316" s="105"/>
      <c r="D316" s="106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</row>
    <row r="317" spans="1:27" ht="9.75" customHeight="1" x14ac:dyDescent="0.2">
      <c r="A317" s="105"/>
      <c r="B317" s="110"/>
      <c r="C317" s="105"/>
      <c r="D317" s="106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</row>
    <row r="318" spans="1:27" ht="9.75" customHeight="1" x14ac:dyDescent="0.2">
      <c r="A318" s="105"/>
      <c r="B318" s="110"/>
      <c r="C318" s="105"/>
      <c r="D318" s="106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</row>
    <row r="319" spans="1:27" ht="9.75" customHeight="1" x14ac:dyDescent="0.2">
      <c r="A319" s="105"/>
      <c r="B319" s="110"/>
      <c r="C319" s="105"/>
      <c r="D319" s="106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</row>
    <row r="320" spans="1:27" ht="9.75" customHeight="1" x14ac:dyDescent="0.2">
      <c r="A320" s="105"/>
      <c r="B320" s="110"/>
      <c r="C320" s="105"/>
      <c r="D320" s="106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</row>
    <row r="321" spans="1:27" ht="9.75" customHeight="1" x14ac:dyDescent="0.2">
      <c r="A321" s="105"/>
      <c r="B321" s="110"/>
      <c r="C321" s="105"/>
      <c r="D321" s="106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</row>
    <row r="322" spans="1:27" ht="9.75" customHeight="1" x14ac:dyDescent="0.2">
      <c r="A322" s="105"/>
      <c r="B322" s="110"/>
      <c r="C322" s="105"/>
      <c r="D322" s="106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</row>
    <row r="323" spans="1:27" ht="9.75" customHeight="1" x14ac:dyDescent="0.2">
      <c r="A323" s="105"/>
      <c r="B323" s="110"/>
      <c r="C323" s="105"/>
      <c r="D323" s="106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</row>
    <row r="324" spans="1:27" ht="9.75" customHeight="1" x14ac:dyDescent="0.2">
      <c r="A324" s="105"/>
      <c r="B324" s="110"/>
      <c r="C324" s="105"/>
      <c r="D324" s="106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</row>
    <row r="325" spans="1:27" ht="9.75" customHeight="1" x14ac:dyDescent="0.2">
      <c r="A325" s="105"/>
      <c r="B325" s="110"/>
      <c r="C325" s="105"/>
      <c r="D325" s="106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</row>
    <row r="326" spans="1:27" ht="9.75" customHeight="1" x14ac:dyDescent="0.2">
      <c r="A326" s="105"/>
      <c r="B326" s="110"/>
      <c r="C326" s="105"/>
      <c r="D326" s="106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</row>
    <row r="327" spans="1:27" ht="9.75" customHeight="1" x14ac:dyDescent="0.2">
      <c r="A327" s="105"/>
      <c r="B327" s="110"/>
      <c r="C327" s="105"/>
      <c r="D327" s="106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</row>
    <row r="328" spans="1:27" ht="9.75" customHeight="1" x14ac:dyDescent="0.2">
      <c r="A328" s="105"/>
      <c r="B328" s="110"/>
      <c r="C328" s="105"/>
      <c r="D328" s="106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</row>
    <row r="329" spans="1:27" ht="9.75" customHeight="1" x14ac:dyDescent="0.2">
      <c r="A329" s="105"/>
      <c r="B329" s="110"/>
      <c r="C329" s="105"/>
      <c r="D329" s="106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</row>
    <row r="330" spans="1:27" ht="9.75" customHeight="1" x14ac:dyDescent="0.2">
      <c r="A330" s="105"/>
      <c r="B330" s="110"/>
      <c r="C330" s="105"/>
      <c r="D330" s="106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</row>
    <row r="331" spans="1:27" ht="9.75" customHeight="1" x14ac:dyDescent="0.2">
      <c r="A331" s="105"/>
      <c r="B331" s="110"/>
      <c r="C331" s="105"/>
      <c r="D331" s="106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</row>
    <row r="332" spans="1:27" ht="9.75" customHeight="1" x14ac:dyDescent="0.2">
      <c r="A332" s="105"/>
      <c r="B332" s="110"/>
      <c r="C332" s="105"/>
      <c r="D332" s="106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</row>
    <row r="333" spans="1:27" ht="9.75" customHeight="1" x14ac:dyDescent="0.2">
      <c r="A333" s="105"/>
      <c r="B333" s="110"/>
      <c r="C333" s="105"/>
      <c r="D333" s="106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</row>
    <row r="334" spans="1:27" ht="9.75" customHeight="1" x14ac:dyDescent="0.2">
      <c r="A334" s="105"/>
      <c r="B334" s="110"/>
      <c r="C334" s="105"/>
      <c r="D334" s="106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</row>
    <row r="335" spans="1:27" ht="9.75" customHeight="1" x14ac:dyDescent="0.2">
      <c r="A335" s="105"/>
      <c r="B335" s="110"/>
      <c r="C335" s="105"/>
      <c r="D335" s="106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</row>
    <row r="336" spans="1:27" ht="9.75" customHeight="1" x14ac:dyDescent="0.2">
      <c r="A336" s="105"/>
      <c r="B336" s="110"/>
      <c r="C336" s="105"/>
      <c r="D336" s="106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</row>
    <row r="337" spans="1:27" ht="9.75" customHeight="1" x14ac:dyDescent="0.2">
      <c r="A337" s="105"/>
      <c r="B337" s="110"/>
      <c r="C337" s="105"/>
      <c r="D337" s="106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</row>
    <row r="338" spans="1:27" ht="9.75" customHeight="1" x14ac:dyDescent="0.2">
      <c r="A338" s="105"/>
      <c r="B338" s="110"/>
      <c r="C338" s="105"/>
      <c r="D338" s="106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</row>
    <row r="339" spans="1:27" ht="9.75" customHeight="1" x14ac:dyDescent="0.2">
      <c r="A339" s="105"/>
      <c r="B339" s="110"/>
      <c r="C339" s="105"/>
      <c r="D339" s="106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</row>
    <row r="340" spans="1:27" ht="9.75" customHeight="1" x14ac:dyDescent="0.2">
      <c r="A340" s="105"/>
      <c r="B340" s="110"/>
      <c r="C340" s="105"/>
      <c r="D340" s="106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</row>
    <row r="341" spans="1:27" ht="9.75" customHeight="1" x14ac:dyDescent="0.2">
      <c r="A341" s="105"/>
      <c r="B341" s="110"/>
      <c r="C341" s="105"/>
      <c r="D341" s="106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</row>
    <row r="342" spans="1:27" ht="9.75" customHeight="1" x14ac:dyDescent="0.2">
      <c r="A342" s="105"/>
      <c r="B342" s="110"/>
      <c r="C342" s="105"/>
      <c r="D342" s="106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</row>
    <row r="343" spans="1:27" ht="9.75" customHeight="1" x14ac:dyDescent="0.2">
      <c r="A343" s="105"/>
      <c r="B343" s="110"/>
      <c r="C343" s="105"/>
      <c r="D343" s="106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</row>
    <row r="344" spans="1:27" ht="9.75" customHeight="1" x14ac:dyDescent="0.2">
      <c r="A344" s="105"/>
      <c r="B344" s="110"/>
      <c r="C344" s="105"/>
      <c r="D344" s="106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</row>
    <row r="345" spans="1:27" ht="9.75" customHeight="1" x14ac:dyDescent="0.2">
      <c r="A345" s="105"/>
      <c r="B345" s="110"/>
      <c r="C345" s="105"/>
      <c r="D345" s="106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</row>
    <row r="346" spans="1:27" ht="9.75" customHeight="1" x14ac:dyDescent="0.2">
      <c r="A346" s="105"/>
      <c r="B346" s="110"/>
      <c r="C346" s="105"/>
      <c r="D346" s="106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</row>
    <row r="347" spans="1:27" ht="9.75" customHeight="1" x14ac:dyDescent="0.2">
      <c r="A347" s="105"/>
      <c r="B347" s="110"/>
      <c r="C347" s="105"/>
      <c r="D347" s="106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</row>
    <row r="348" spans="1:27" ht="9.75" customHeight="1" x14ac:dyDescent="0.2">
      <c r="A348" s="105"/>
      <c r="B348" s="110"/>
      <c r="C348" s="105"/>
      <c r="D348" s="106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</row>
    <row r="349" spans="1:27" ht="9.75" customHeight="1" x14ac:dyDescent="0.2">
      <c r="A349" s="105"/>
      <c r="B349" s="110"/>
      <c r="C349" s="105"/>
      <c r="D349" s="106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</row>
    <row r="350" spans="1:27" ht="9.75" customHeight="1" x14ac:dyDescent="0.2">
      <c r="A350" s="105"/>
      <c r="B350" s="110"/>
      <c r="C350" s="105"/>
      <c r="D350" s="106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</row>
    <row r="351" spans="1:27" ht="9.75" customHeight="1" x14ac:dyDescent="0.2">
      <c r="A351" s="105"/>
      <c r="B351" s="110"/>
      <c r="C351" s="105"/>
      <c r="D351" s="106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</row>
    <row r="352" spans="1:27" ht="9.75" customHeight="1" x14ac:dyDescent="0.2">
      <c r="A352" s="105"/>
      <c r="B352" s="110"/>
      <c r="C352" s="105"/>
      <c r="D352" s="106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</row>
    <row r="353" spans="1:27" ht="9.75" customHeight="1" x14ac:dyDescent="0.2">
      <c r="A353" s="105"/>
      <c r="B353" s="110"/>
      <c r="C353" s="105"/>
      <c r="D353" s="106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</row>
    <row r="354" spans="1:27" ht="9.75" customHeight="1" x14ac:dyDescent="0.2">
      <c r="A354" s="105"/>
      <c r="B354" s="110"/>
      <c r="C354" s="105"/>
      <c r="D354" s="106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</row>
    <row r="355" spans="1:27" ht="9.75" customHeight="1" x14ac:dyDescent="0.2">
      <c r="A355" s="105"/>
      <c r="B355" s="110"/>
      <c r="C355" s="105"/>
      <c r="D355" s="106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</row>
    <row r="356" spans="1:27" ht="9.75" customHeight="1" x14ac:dyDescent="0.2">
      <c r="A356" s="105"/>
      <c r="B356" s="110"/>
      <c r="C356" s="105"/>
      <c r="D356" s="106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</row>
    <row r="357" spans="1:27" ht="9.75" customHeight="1" x14ac:dyDescent="0.2">
      <c r="A357" s="105"/>
      <c r="B357" s="110"/>
      <c r="C357" s="105"/>
      <c r="D357" s="106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</row>
    <row r="358" spans="1:27" ht="9.75" customHeight="1" x14ac:dyDescent="0.2">
      <c r="A358" s="105"/>
      <c r="B358" s="110"/>
      <c r="C358" s="105"/>
      <c r="D358" s="106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</row>
    <row r="359" spans="1:27" ht="9.75" customHeight="1" x14ac:dyDescent="0.2">
      <c r="A359" s="105"/>
      <c r="B359" s="110"/>
      <c r="C359" s="105"/>
      <c r="D359" s="106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</row>
    <row r="360" spans="1:27" ht="9.75" customHeight="1" x14ac:dyDescent="0.2">
      <c r="A360" s="105"/>
      <c r="B360" s="110"/>
      <c r="C360" s="105"/>
      <c r="D360" s="106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</row>
    <row r="361" spans="1:27" ht="9.75" customHeight="1" x14ac:dyDescent="0.2">
      <c r="A361" s="105"/>
      <c r="B361" s="110"/>
      <c r="C361" s="105"/>
      <c r="D361" s="106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</row>
    <row r="362" spans="1:27" ht="9.75" customHeight="1" x14ac:dyDescent="0.2">
      <c r="A362" s="105"/>
      <c r="B362" s="110"/>
      <c r="C362" s="105"/>
      <c r="D362" s="106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</row>
    <row r="363" spans="1:27" ht="9.75" customHeight="1" x14ac:dyDescent="0.2">
      <c r="A363" s="105"/>
      <c r="B363" s="110"/>
      <c r="C363" s="105"/>
      <c r="D363" s="106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</row>
    <row r="364" spans="1:27" ht="9.75" customHeight="1" x14ac:dyDescent="0.2">
      <c r="A364" s="105"/>
      <c r="B364" s="110"/>
      <c r="C364" s="105"/>
      <c r="D364" s="106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</row>
    <row r="365" spans="1:27" ht="9.75" customHeight="1" x14ac:dyDescent="0.2">
      <c r="A365" s="105"/>
      <c r="B365" s="110"/>
      <c r="C365" s="105"/>
      <c r="D365" s="106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</row>
    <row r="366" spans="1:27" ht="9.75" customHeight="1" x14ac:dyDescent="0.2">
      <c r="A366" s="105"/>
      <c r="B366" s="110"/>
      <c r="C366" s="105"/>
      <c r="D366" s="106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</row>
    <row r="367" spans="1:27" ht="9.75" customHeight="1" x14ac:dyDescent="0.2">
      <c r="A367" s="105"/>
      <c r="B367" s="110"/>
      <c r="C367" s="105"/>
      <c r="D367" s="106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</row>
    <row r="368" spans="1:27" ht="9.75" customHeight="1" x14ac:dyDescent="0.2">
      <c r="A368" s="105"/>
      <c r="B368" s="110"/>
      <c r="C368" s="105"/>
      <c r="D368" s="106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</row>
    <row r="369" spans="1:27" ht="9.75" customHeight="1" x14ac:dyDescent="0.2">
      <c r="A369" s="105"/>
      <c r="B369" s="110"/>
      <c r="C369" s="105"/>
      <c r="D369" s="106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</row>
    <row r="370" spans="1:27" ht="9.75" customHeight="1" x14ac:dyDescent="0.2">
      <c r="A370" s="105"/>
      <c r="B370" s="110"/>
      <c r="C370" s="105"/>
      <c r="D370" s="106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</row>
    <row r="371" spans="1:27" ht="9.75" customHeight="1" x14ac:dyDescent="0.2">
      <c r="A371" s="105"/>
      <c r="B371" s="110"/>
      <c r="C371" s="105"/>
      <c r="D371" s="106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</row>
    <row r="372" spans="1:27" ht="9.75" customHeight="1" x14ac:dyDescent="0.2">
      <c r="A372" s="105"/>
      <c r="B372" s="110"/>
      <c r="C372" s="105"/>
      <c r="D372" s="106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</row>
    <row r="373" spans="1:27" ht="9.75" customHeight="1" x14ac:dyDescent="0.2">
      <c r="A373" s="105"/>
      <c r="B373" s="110"/>
      <c r="C373" s="105"/>
      <c r="D373" s="106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</row>
    <row r="374" spans="1:27" ht="9.75" customHeight="1" x14ac:dyDescent="0.2">
      <c r="A374" s="105"/>
      <c r="B374" s="110"/>
      <c r="C374" s="105"/>
      <c r="D374" s="106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</row>
    <row r="375" spans="1:27" ht="9.75" customHeight="1" x14ac:dyDescent="0.2">
      <c r="A375" s="105"/>
      <c r="B375" s="110"/>
      <c r="C375" s="105"/>
      <c r="D375" s="106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</row>
    <row r="376" spans="1:27" ht="9.75" customHeight="1" x14ac:dyDescent="0.2">
      <c r="A376" s="105"/>
      <c r="B376" s="110"/>
      <c r="C376" s="105"/>
      <c r="D376" s="106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</row>
    <row r="377" spans="1:27" ht="9.75" customHeight="1" x14ac:dyDescent="0.2">
      <c r="A377" s="105"/>
      <c r="B377" s="110"/>
      <c r="C377" s="105"/>
      <c r="D377" s="106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</row>
    <row r="378" spans="1:27" ht="9.75" customHeight="1" x14ac:dyDescent="0.2">
      <c r="A378" s="105"/>
      <c r="B378" s="110"/>
      <c r="C378" s="105"/>
      <c r="D378" s="106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</row>
    <row r="379" spans="1:27" ht="9.75" customHeight="1" x14ac:dyDescent="0.2">
      <c r="A379" s="105"/>
      <c r="B379" s="110"/>
      <c r="C379" s="105"/>
      <c r="D379" s="106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</row>
    <row r="380" spans="1:27" ht="9.75" customHeight="1" x14ac:dyDescent="0.2">
      <c r="A380" s="105"/>
      <c r="B380" s="110"/>
      <c r="C380" s="105"/>
      <c r="D380" s="106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</row>
    <row r="381" spans="1:27" ht="9.75" customHeight="1" x14ac:dyDescent="0.2">
      <c r="A381" s="105"/>
      <c r="B381" s="110"/>
      <c r="C381" s="105"/>
      <c r="D381" s="106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</row>
    <row r="382" spans="1:27" ht="9.75" customHeight="1" x14ac:dyDescent="0.2">
      <c r="A382" s="105"/>
      <c r="B382" s="110"/>
      <c r="C382" s="105"/>
      <c r="D382" s="106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</row>
    <row r="383" spans="1:27" ht="9.75" customHeight="1" x14ac:dyDescent="0.2">
      <c r="A383" s="105"/>
      <c r="B383" s="110"/>
      <c r="C383" s="105"/>
      <c r="D383" s="106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</row>
    <row r="384" spans="1:27" ht="9.75" customHeight="1" x14ac:dyDescent="0.2">
      <c r="A384" s="105"/>
      <c r="B384" s="110"/>
      <c r="C384" s="105"/>
      <c r="D384" s="106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</row>
    <row r="385" spans="1:27" ht="9.75" customHeight="1" x14ac:dyDescent="0.2">
      <c r="A385" s="105"/>
      <c r="B385" s="110"/>
      <c r="C385" s="105"/>
      <c r="D385" s="106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</row>
    <row r="386" spans="1:27" ht="9.75" customHeight="1" x14ac:dyDescent="0.2">
      <c r="A386" s="105"/>
      <c r="B386" s="110"/>
      <c r="C386" s="105"/>
      <c r="D386" s="106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</row>
    <row r="387" spans="1:27" ht="9.75" customHeight="1" x14ac:dyDescent="0.2">
      <c r="A387" s="105"/>
      <c r="B387" s="110"/>
      <c r="C387" s="105"/>
      <c r="D387" s="106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</row>
    <row r="388" spans="1:27" ht="9.75" customHeight="1" x14ac:dyDescent="0.2">
      <c r="A388" s="105"/>
      <c r="B388" s="110"/>
      <c r="C388" s="105"/>
      <c r="D388" s="106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</row>
    <row r="389" spans="1:27" ht="9.75" customHeight="1" x14ac:dyDescent="0.2">
      <c r="A389" s="105"/>
      <c r="B389" s="110"/>
      <c r="C389" s="105"/>
      <c r="D389" s="106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</row>
    <row r="390" spans="1:27" ht="9.75" customHeight="1" x14ac:dyDescent="0.2">
      <c r="A390" s="105"/>
      <c r="B390" s="110"/>
      <c r="C390" s="105"/>
      <c r="D390" s="106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</row>
    <row r="391" spans="1:27" ht="9.75" customHeight="1" x14ac:dyDescent="0.2">
      <c r="A391" s="105"/>
      <c r="B391" s="110"/>
      <c r="C391" s="105"/>
      <c r="D391" s="106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</row>
    <row r="392" spans="1:27" ht="9.75" customHeight="1" x14ac:dyDescent="0.2">
      <c r="A392" s="105"/>
      <c r="B392" s="110"/>
      <c r="C392" s="105"/>
      <c r="D392" s="106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</row>
    <row r="393" spans="1:27" ht="9.75" customHeight="1" x14ac:dyDescent="0.2">
      <c r="A393" s="105"/>
      <c r="B393" s="110"/>
      <c r="C393" s="105"/>
      <c r="D393" s="106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</row>
    <row r="394" spans="1:27" ht="9.75" customHeight="1" x14ac:dyDescent="0.2">
      <c r="A394" s="105"/>
      <c r="B394" s="110"/>
      <c r="C394" s="105"/>
      <c r="D394" s="106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</row>
    <row r="395" spans="1:27" ht="9.75" customHeight="1" x14ac:dyDescent="0.2">
      <c r="A395" s="105"/>
      <c r="B395" s="110"/>
      <c r="C395" s="105"/>
      <c r="D395" s="106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</row>
    <row r="396" spans="1:27" ht="9.75" customHeight="1" x14ac:dyDescent="0.2">
      <c r="A396" s="105"/>
      <c r="B396" s="110"/>
      <c r="C396" s="105"/>
      <c r="D396" s="106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</row>
    <row r="397" spans="1:27" ht="9.75" customHeight="1" x14ac:dyDescent="0.2">
      <c r="A397" s="105"/>
      <c r="B397" s="110"/>
      <c r="C397" s="105"/>
      <c r="D397" s="106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</row>
    <row r="398" spans="1:27" ht="9.75" customHeight="1" x14ac:dyDescent="0.2">
      <c r="A398" s="105"/>
      <c r="B398" s="110"/>
      <c r="C398" s="105"/>
      <c r="D398" s="106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</row>
    <row r="399" spans="1:27" ht="9.75" customHeight="1" x14ac:dyDescent="0.2">
      <c r="A399" s="105"/>
      <c r="B399" s="110"/>
      <c r="C399" s="105"/>
      <c r="D399" s="106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</row>
    <row r="400" spans="1:27" ht="9.75" customHeight="1" x14ac:dyDescent="0.2">
      <c r="A400" s="105"/>
      <c r="B400" s="110"/>
      <c r="C400" s="105"/>
      <c r="D400" s="106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</row>
    <row r="401" spans="1:27" ht="9.75" customHeight="1" x14ac:dyDescent="0.2">
      <c r="A401" s="105"/>
      <c r="B401" s="110"/>
      <c r="C401" s="105"/>
      <c r="D401" s="106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</row>
    <row r="402" spans="1:27" ht="9.75" customHeight="1" x14ac:dyDescent="0.2">
      <c r="A402" s="105"/>
      <c r="B402" s="110"/>
      <c r="C402" s="105"/>
      <c r="D402" s="106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</row>
    <row r="403" spans="1:27" ht="9.75" customHeight="1" x14ac:dyDescent="0.2">
      <c r="A403" s="105"/>
      <c r="B403" s="110"/>
      <c r="C403" s="105"/>
      <c r="D403" s="106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</row>
    <row r="404" spans="1:27" ht="9.75" customHeight="1" x14ac:dyDescent="0.2">
      <c r="A404" s="105"/>
      <c r="B404" s="110"/>
      <c r="C404" s="105"/>
      <c r="D404" s="106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</row>
    <row r="405" spans="1:27" ht="9.75" customHeight="1" x14ac:dyDescent="0.2">
      <c r="A405" s="105"/>
      <c r="B405" s="110"/>
      <c r="C405" s="105"/>
      <c r="D405" s="106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</row>
    <row r="406" spans="1:27" ht="9.75" customHeight="1" x14ac:dyDescent="0.2">
      <c r="A406" s="105"/>
      <c r="B406" s="110"/>
      <c r="C406" s="105"/>
      <c r="D406" s="106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</row>
    <row r="407" spans="1:27" ht="9.75" customHeight="1" x14ac:dyDescent="0.2">
      <c r="A407" s="105"/>
      <c r="B407" s="110"/>
      <c r="C407" s="105"/>
      <c r="D407" s="106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</row>
    <row r="408" spans="1:27" ht="9.75" customHeight="1" x14ac:dyDescent="0.2">
      <c r="A408" s="105"/>
      <c r="B408" s="110"/>
      <c r="C408" s="105"/>
      <c r="D408" s="106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</row>
    <row r="409" spans="1:27" ht="9.75" customHeight="1" x14ac:dyDescent="0.2">
      <c r="A409" s="105"/>
      <c r="B409" s="110"/>
      <c r="C409" s="105"/>
      <c r="D409" s="106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</row>
    <row r="410" spans="1:27" ht="9.75" customHeight="1" x14ac:dyDescent="0.2">
      <c r="A410" s="105"/>
      <c r="B410" s="110"/>
      <c r="C410" s="105"/>
      <c r="D410" s="106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</row>
    <row r="411" spans="1:27" ht="9.75" customHeight="1" x14ac:dyDescent="0.2">
      <c r="A411" s="105"/>
      <c r="B411" s="110"/>
      <c r="C411" s="105"/>
      <c r="D411" s="106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</row>
    <row r="412" spans="1:27" ht="9.75" customHeight="1" x14ac:dyDescent="0.2">
      <c r="A412" s="105"/>
      <c r="B412" s="110"/>
      <c r="C412" s="105"/>
      <c r="D412" s="106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</row>
    <row r="413" spans="1:27" ht="9.75" customHeight="1" x14ac:dyDescent="0.2">
      <c r="A413" s="105"/>
      <c r="B413" s="110"/>
      <c r="C413" s="105"/>
      <c r="D413" s="106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</row>
    <row r="414" spans="1:27" ht="9.75" customHeight="1" x14ac:dyDescent="0.2">
      <c r="A414" s="105"/>
      <c r="B414" s="110"/>
      <c r="C414" s="105"/>
      <c r="D414" s="106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</row>
    <row r="415" spans="1:27" ht="9.75" customHeight="1" x14ac:dyDescent="0.2">
      <c r="A415" s="105"/>
      <c r="B415" s="110"/>
      <c r="C415" s="105"/>
      <c r="D415" s="106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</row>
    <row r="416" spans="1:27" ht="9.75" customHeight="1" x14ac:dyDescent="0.2">
      <c r="A416" s="105"/>
      <c r="B416" s="110"/>
      <c r="C416" s="105"/>
      <c r="D416" s="106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</row>
    <row r="417" spans="1:27" ht="9.75" customHeight="1" x14ac:dyDescent="0.2">
      <c r="A417" s="105"/>
      <c r="B417" s="110"/>
      <c r="C417" s="105"/>
      <c r="D417" s="106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</row>
    <row r="418" spans="1:27" ht="9.75" customHeight="1" x14ac:dyDescent="0.2">
      <c r="A418" s="105"/>
      <c r="B418" s="110"/>
      <c r="C418" s="105"/>
      <c r="D418" s="106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</row>
    <row r="419" spans="1:27" ht="9.75" customHeight="1" x14ac:dyDescent="0.2">
      <c r="A419" s="105"/>
      <c r="B419" s="110"/>
      <c r="C419" s="105"/>
      <c r="D419" s="106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</row>
    <row r="420" spans="1:27" ht="9.75" customHeight="1" x14ac:dyDescent="0.2">
      <c r="A420" s="105"/>
      <c r="B420" s="110"/>
      <c r="C420" s="105"/>
      <c r="D420" s="106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</row>
    <row r="421" spans="1:27" ht="9.75" customHeight="1" x14ac:dyDescent="0.2">
      <c r="A421" s="105"/>
      <c r="B421" s="110"/>
      <c r="C421" s="105"/>
      <c r="D421" s="106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</row>
    <row r="422" spans="1:27" ht="9.75" customHeight="1" x14ac:dyDescent="0.2">
      <c r="A422" s="105"/>
      <c r="B422" s="110"/>
      <c r="C422" s="105"/>
      <c r="D422" s="106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</row>
    <row r="423" spans="1:27" ht="9.75" customHeight="1" x14ac:dyDescent="0.2">
      <c r="A423" s="105"/>
      <c r="B423" s="110"/>
      <c r="C423" s="105"/>
      <c r="D423" s="106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</row>
    <row r="424" spans="1:27" ht="9.75" customHeight="1" x14ac:dyDescent="0.2">
      <c r="A424" s="105"/>
      <c r="B424" s="110"/>
      <c r="C424" s="105"/>
      <c r="D424" s="106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</row>
    <row r="425" spans="1:27" ht="9.75" customHeight="1" x14ac:dyDescent="0.2">
      <c r="A425" s="105"/>
      <c r="B425" s="110"/>
      <c r="C425" s="105"/>
      <c r="D425" s="106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</row>
    <row r="426" spans="1:27" ht="9.75" customHeight="1" x14ac:dyDescent="0.2">
      <c r="A426" s="105"/>
      <c r="B426" s="110"/>
      <c r="C426" s="105"/>
      <c r="D426" s="106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</row>
    <row r="427" spans="1:27" ht="9.75" customHeight="1" x14ac:dyDescent="0.2">
      <c r="A427" s="105"/>
      <c r="B427" s="110"/>
      <c r="C427" s="105"/>
      <c r="D427" s="106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</row>
    <row r="428" spans="1:27" ht="9.75" customHeight="1" x14ac:dyDescent="0.2">
      <c r="A428" s="105"/>
      <c r="B428" s="110"/>
      <c r="C428" s="105"/>
      <c r="D428" s="106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</row>
    <row r="429" spans="1:27" ht="9.75" customHeight="1" x14ac:dyDescent="0.2">
      <c r="A429" s="105"/>
      <c r="B429" s="110"/>
      <c r="C429" s="105"/>
      <c r="D429" s="106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</row>
    <row r="430" spans="1:27" ht="9.75" customHeight="1" x14ac:dyDescent="0.2">
      <c r="A430" s="105"/>
      <c r="B430" s="110"/>
      <c r="C430" s="105"/>
      <c r="D430" s="106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</row>
    <row r="431" spans="1:27" ht="9.75" customHeight="1" x14ac:dyDescent="0.2">
      <c r="A431" s="105"/>
      <c r="B431" s="110"/>
      <c r="C431" s="105"/>
      <c r="D431" s="106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</row>
    <row r="432" spans="1:27" ht="9.75" customHeight="1" x14ac:dyDescent="0.2">
      <c r="A432" s="105"/>
      <c r="B432" s="110"/>
      <c r="C432" s="105"/>
      <c r="D432" s="106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</row>
    <row r="433" spans="1:27" ht="9.75" customHeight="1" x14ac:dyDescent="0.2">
      <c r="A433" s="105"/>
      <c r="B433" s="110"/>
      <c r="C433" s="105"/>
      <c r="D433" s="106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</row>
    <row r="434" spans="1:27" ht="9.75" customHeight="1" x14ac:dyDescent="0.2">
      <c r="A434" s="105"/>
      <c r="B434" s="110"/>
      <c r="C434" s="105"/>
      <c r="D434" s="106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</row>
    <row r="435" spans="1:27" ht="9.75" customHeight="1" x14ac:dyDescent="0.2">
      <c r="A435" s="105"/>
      <c r="B435" s="110"/>
      <c r="C435" s="105"/>
      <c r="D435" s="106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</row>
    <row r="436" spans="1:27" ht="9.75" customHeight="1" x14ac:dyDescent="0.2">
      <c r="A436" s="105"/>
      <c r="B436" s="110"/>
      <c r="C436" s="105"/>
      <c r="D436" s="106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</row>
    <row r="437" spans="1:27" ht="9.75" customHeight="1" x14ac:dyDescent="0.2">
      <c r="A437" s="105"/>
      <c r="B437" s="110"/>
      <c r="C437" s="105"/>
      <c r="D437" s="106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</row>
    <row r="438" spans="1:27" ht="9.75" customHeight="1" x14ac:dyDescent="0.2">
      <c r="A438" s="105"/>
      <c r="B438" s="110"/>
      <c r="C438" s="105"/>
      <c r="D438" s="106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</row>
    <row r="439" spans="1:27" ht="9.75" customHeight="1" x14ac:dyDescent="0.2">
      <c r="A439" s="105"/>
      <c r="B439" s="110"/>
      <c r="C439" s="105"/>
      <c r="D439" s="106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</row>
    <row r="440" spans="1:27" ht="9.75" customHeight="1" x14ac:dyDescent="0.2">
      <c r="A440" s="105"/>
      <c r="B440" s="110"/>
      <c r="C440" s="105"/>
      <c r="D440" s="106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</row>
    <row r="441" spans="1:27" ht="9.75" customHeight="1" x14ac:dyDescent="0.2">
      <c r="A441" s="105"/>
      <c r="B441" s="110"/>
      <c r="C441" s="105"/>
      <c r="D441" s="106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</row>
    <row r="442" spans="1:27" ht="9.75" customHeight="1" x14ac:dyDescent="0.2">
      <c r="A442" s="105"/>
      <c r="B442" s="110"/>
      <c r="C442" s="105"/>
      <c r="D442" s="106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</row>
    <row r="443" spans="1:27" ht="9.75" customHeight="1" x14ac:dyDescent="0.2">
      <c r="A443" s="105"/>
      <c r="B443" s="110"/>
      <c r="C443" s="105"/>
      <c r="D443" s="106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</row>
    <row r="444" spans="1:27" ht="9.75" customHeight="1" x14ac:dyDescent="0.2">
      <c r="A444" s="105"/>
      <c r="B444" s="110"/>
      <c r="C444" s="105"/>
      <c r="D444" s="106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</row>
    <row r="445" spans="1:27" ht="9.75" customHeight="1" x14ac:dyDescent="0.2">
      <c r="A445" s="105"/>
      <c r="B445" s="110"/>
      <c r="C445" s="105"/>
      <c r="D445" s="106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</row>
    <row r="446" spans="1:27" ht="9.75" customHeight="1" x14ac:dyDescent="0.2">
      <c r="A446" s="105"/>
      <c r="B446" s="110"/>
      <c r="C446" s="105"/>
      <c r="D446" s="106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</row>
    <row r="447" spans="1:27" ht="9.75" customHeight="1" x14ac:dyDescent="0.2">
      <c r="A447" s="105"/>
      <c r="B447" s="110"/>
      <c r="C447" s="105"/>
      <c r="D447" s="106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</row>
    <row r="448" spans="1:27" ht="9.75" customHeight="1" x14ac:dyDescent="0.2">
      <c r="A448" s="105"/>
      <c r="B448" s="110"/>
      <c r="C448" s="105"/>
      <c r="D448" s="106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</row>
    <row r="449" spans="1:27" ht="9.75" customHeight="1" x14ac:dyDescent="0.2">
      <c r="A449" s="105"/>
      <c r="B449" s="110"/>
      <c r="C449" s="105"/>
      <c r="D449" s="106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</row>
    <row r="450" spans="1:27" ht="9.75" customHeight="1" x14ac:dyDescent="0.2">
      <c r="A450" s="105"/>
      <c r="B450" s="110"/>
      <c r="C450" s="105"/>
      <c r="D450" s="106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</row>
    <row r="451" spans="1:27" ht="9.75" customHeight="1" x14ac:dyDescent="0.2">
      <c r="A451" s="105"/>
      <c r="B451" s="110"/>
      <c r="C451" s="105"/>
      <c r="D451" s="106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</row>
    <row r="452" spans="1:27" ht="9.75" customHeight="1" x14ac:dyDescent="0.2">
      <c r="A452" s="105"/>
      <c r="B452" s="110"/>
      <c r="C452" s="105"/>
      <c r="D452" s="106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</row>
    <row r="453" spans="1:27" ht="9.75" customHeight="1" x14ac:dyDescent="0.2">
      <c r="A453" s="105"/>
      <c r="B453" s="110"/>
      <c r="C453" s="105"/>
      <c r="D453" s="106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</row>
    <row r="454" spans="1:27" ht="9.75" customHeight="1" x14ac:dyDescent="0.2">
      <c r="A454" s="105"/>
      <c r="B454" s="110"/>
      <c r="C454" s="105"/>
      <c r="D454" s="106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</row>
    <row r="455" spans="1:27" ht="9.75" customHeight="1" x14ac:dyDescent="0.2">
      <c r="A455" s="105"/>
      <c r="B455" s="110"/>
      <c r="C455" s="105"/>
      <c r="D455" s="106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</row>
    <row r="456" spans="1:27" ht="9.75" customHeight="1" x14ac:dyDescent="0.2">
      <c r="A456" s="105"/>
      <c r="B456" s="110"/>
      <c r="C456" s="105"/>
      <c r="D456" s="106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</row>
    <row r="457" spans="1:27" ht="9.75" customHeight="1" x14ac:dyDescent="0.2">
      <c r="A457" s="105"/>
      <c r="B457" s="110"/>
      <c r="C457" s="105"/>
      <c r="D457" s="106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</row>
    <row r="458" spans="1:27" ht="9.75" customHeight="1" x14ac:dyDescent="0.2">
      <c r="A458" s="105"/>
      <c r="B458" s="110"/>
      <c r="C458" s="105"/>
      <c r="D458" s="106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</row>
    <row r="459" spans="1:27" ht="9.75" customHeight="1" x14ac:dyDescent="0.2">
      <c r="A459" s="105"/>
      <c r="B459" s="110"/>
      <c r="C459" s="105"/>
      <c r="D459" s="106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</row>
    <row r="460" spans="1:27" ht="9.75" customHeight="1" x14ac:dyDescent="0.2">
      <c r="A460" s="105"/>
      <c r="B460" s="110"/>
      <c r="C460" s="105"/>
      <c r="D460" s="106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</row>
    <row r="461" spans="1:27" ht="9.75" customHeight="1" x14ac:dyDescent="0.2">
      <c r="A461" s="105"/>
      <c r="B461" s="110"/>
      <c r="C461" s="105"/>
      <c r="D461" s="106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</row>
    <row r="462" spans="1:27" ht="9.75" customHeight="1" x14ac:dyDescent="0.2">
      <c r="A462" s="105"/>
      <c r="B462" s="110"/>
      <c r="C462" s="105"/>
      <c r="D462" s="106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</row>
    <row r="463" spans="1:27" ht="9.75" customHeight="1" x14ac:dyDescent="0.2">
      <c r="A463" s="105"/>
      <c r="B463" s="110"/>
      <c r="C463" s="105"/>
      <c r="D463" s="106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</row>
    <row r="464" spans="1:27" ht="9.75" customHeight="1" x14ac:dyDescent="0.2">
      <c r="A464" s="105"/>
      <c r="B464" s="110"/>
      <c r="C464" s="105"/>
      <c r="D464" s="106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</row>
    <row r="465" spans="1:27" ht="9.75" customHeight="1" x14ac:dyDescent="0.2">
      <c r="A465" s="105"/>
      <c r="B465" s="110"/>
      <c r="C465" s="105"/>
      <c r="D465" s="106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</row>
    <row r="466" spans="1:27" ht="9.75" customHeight="1" x14ac:dyDescent="0.2">
      <c r="A466" s="105"/>
      <c r="B466" s="110"/>
      <c r="C466" s="105"/>
      <c r="D466" s="106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</row>
    <row r="467" spans="1:27" ht="9.75" customHeight="1" x14ac:dyDescent="0.2">
      <c r="A467" s="105"/>
      <c r="B467" s="110"/>
      <c r="C467" s="105"/>
      <c r="D467" s="106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</row>
    <row r="468" spans="1:27" ht="9.75" customHeight="1" x14ac:dyDescent="0.2">
      <c r="A468" s="105"/>
      <c r="B468" s="110"/>
      <c r="C468" s="105"/>
      <c r="D468" s="106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</row>
    <row r="469" spans="1:27" ht="9.75" customHeight="1" x14ac:dyDescent="0.2">
      <c r="A469" s="105"/>
      <c r="B469" s="110"/>
      <c r="C469" s="105"/>
      <c r="D469" s="106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</row>
    <row r="470" spans="1:27" ht="9.75" customHeight="1" x14ac:dyDescent="0.2">
      <c r="A470" s="105"/>
      <c r="B470" s="110"/>
      <c r="C470" s="105"/>
      <c r="D470" s="106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</row>
    <row r="471" spans="1:27" ht="9.75" customHeight="1" x14ac:dyDescent="0.2">
      <c r="A471" s="105"/>
      <c r="B471" s="110"/>
      <c r="C471" s="105"/>
      <c r="D471" s="106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</row>
    <row r="472" spans="1:27" ht="9.75" customHeight="1" x14ac:dyDescent="0.2">
      <c r="A472" s="105"/>
      <c r="B472" s="110"/>
      <c r="C472" s="105"/>
      <c r="D472" s="106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</row>
    <row r="473" spans="1:27" ht="9.75" customHeight="1" x14ac:dyDescent="0.2">
      <c r="A473" s="105"/>
      <c r="B473" s="110"/>
      <c r="C473" s="105"/>
      <c r="D473" s="106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</row>
    <row r="474" spans="1:27" ht="9.75" customHeight="1" x14ac:dyDescent="0.2">
      <c r="A474" s="105"/>
      <c r="B474" s="110"/>
      <c r="C474" s="105"/>
      <c r="D474" s="106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</row>
    <row r="475" spans="1:27" ht="9.75" customHeight="1" x14ac:dyDescent="0.2">
      <c r="A475" s="105"/>
      <c r="B475" s="110"/>
      <c r="C475" s="105"/>
      <c r="D475" s="106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</row>
    <row r="476" spans="1:27" ht="9.75" customHeight="1" x14ac:dyDescent="0.2">
      <c r="A476" s="105"/>
      <c r="B476" s="110"/>
      <c r="C476" s="105"/>
      <c r="D476" s="106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</row>
    <row r="477" spans="1:27" ht="9.75" customHeight="1" x14ac:dyDescent="0.2">
      <c r="A477" s="105"/>
      <c r="B477" s="110"/>
      <c r="C477" s="105"/>
      <c r="D477" s="106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</row>
    <row r="478" spans="1:27" ht="9.75" customHeight="1" x14ac:dyDescent="0.2">
      <c r="A478" s="105"/>
      <c r="B478" s="110"/>
      <c r="C478" s="105"/>
      <c r="D478" s="106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</row>
    <row r="479" spans="1:27" ht="9.75" customHeight="1" x14ac:dyDescent="0.2">
      <c r="A479" s="105"/>
      <c r="B479" s="110"/>
      <c r="C479" s="105"/>
      <c r="D479" s="106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</row>
    <row r="480" spans="1:27" ht="9.75" customHeight="1" x14ac:dyDescent="0.2">
      <c r="A480" s="105"/>
      <c r="B480" s="110"/>
      <c r="C480" s="105"/>
      <c r="D480" s="106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</row>
    <row r="481" spans="1:27" ht="9.75" customHeight="1" x14ac:dyDescent="0.2">
      <c r="A481" s="105"/>
      <c r="B481" s="110"/>
      <c r="C481" s="105"/>
      <c r="D481" s="106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</row>
    <row r="482" spans="1:27" ht="9.75" customHeight="1" x14ac:dyDescent="0.2">
      <c r="A482" s="105"/>
      <c r="B482" s="110"/>
      <c r="C482" s="105"/>
      <c r="D482" s="106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</row>
    <row r="483" spans="1:27" ht="9.75" customHeight="1" x14ac:dyDescent="0.2">
      <c r="A483" s="105"/>
      <c r="B483" s="110"/>
      <c r="C483" s="105"/>
      <c r="D483" s="106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</row>
    <row r="484" spans="1:27" ht="9.75" customHeight="1" x14ac:dyDescent="0.2">
      <c r="A484" s="105"/>
      <c r="B484" s="110"/>
      <c r="C484" s="105"/>
      <c r="D484" s="106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</row>
    <row r="485" spans="1:27" ht="9.75" customHeight="1" x14ac:dyDescent="0.2">
      <c r="A485" s="105"/>
      <c r="B485" s="110"/>
      <c r="C485" s="105"/>
      <c r="D485" s="106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</row>
    <row r="486" spans="1:27" ht="9.75" customHeight="1" x14ac:dyDescent="0.2">
      <c r="A486" s="105"/>
      <c r="B486" s="110"/>
      <c r="C486" s="105"/>
      <c r="D486" s="106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</row>
    <row r="487" spans="1:27" ht="9.75" customHeight="1" x14ac:dyDescent="0.2">
      <c r="A487" s="105"/>
      <c r="B487" s="110"/>
      <c r="C487" s="105"/>
      <c r="D487" s="106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</row>
    <row r="488" spans="1:27" ht="9.75" customHeight="1" x14ac:dyDescent="0.2">
      <c r="A488" s="105"/>
      <c r="B488" s="110"/>
      <c r="C488" s="105"/>
      <c r="D488" s="106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</row>
    <row r="489" spans="1:27" ht="9.75" customHeight="1" x14ac:dyDescent="0.2">
      <c r="A489" s="105"/>
      <c r="B489" s="110"/>
      <c r="C489" s="105"/>
      <c r="D489" s="106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</row>
    <row r="490" spans="1:27" ht="9.75" customHeight="1" x14ac:dyDescent="0.2">
      <c r="A490" s="105"/>
      <c r="B490" s="110"/>
      <c r="C490" s="105"/>
      <c r="D490" s="106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</row>
    <row r="491" spans="1:27" ht="9.75" customHeight="1" x14ac:dyDescent="0.2">
      <c r="A491" s="105"/>
      <c r="B491" s="110"/>
      <c r="C491" s="105"/>
      <c r="D491" s="106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</row>
    <row r="492" spans="1:27" ht="9.75" customHeight="1" x14ac:dyDescent="0.2">
      <c r="A492" s="105"/>
      <c r="B492" s="110"/>
      <c r="C492" s="105"/>
      <c r="D492" s="106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</row>
    <row r="493" spans="1:27" ht="9.75" customHeight="1" x14ac:dyDescent="0.2">
      <c r="A493" s="105"/>
      <c r="B493" s="110"/>
      <c r="C493" s="105"/>
      <c r="D493" s="106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</row>
    <row r="494" spans="1:27" ht="9.75" customHeight="1" x14ac:dyDescent="0.2">
      <c r="A494" s="105"/>
      <c r="B494" s="110"/>
      <c r="C494" s="105"/>
      <c r="D494" s="106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</row>
    <row r="495" spans="1:27" ht="9.75" customHeight="1" x14ac:dyDescent="0.2">
      <c r="A495" s="105"/>
      <c r="B495" s="110"/>
      <c r="C495" s="105"/>
      <c r="D495" s="106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</row>
    <row r="496" spans="1:27" ht="9.75" customHeight="1" x14ac:dyDescent="0.2">
      <c r="A496" s="105"/>
      <c r="B496" s="110"/>
      <c r="C496" s="105"/>
      <c r="D496" s="106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</row>
    <row r="497" spans="1:27" ht="9.75" customHeight="1" x14ac:dyDescent="0.2">
      <c r="A497" s="105"/>
      <c r="B497" s="110"/>
      <c r="C497" s="105"/>
      <c r="D497" s="106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</row>
    <row r="498" spans="1:27" ht="9.75" customHeight="1" x14ac:dyDescent="0.2">
      <c r="A498" s="105"/>
      <c r="B498" s="110"/>
      <c r="C498" s="105"/>
      <c r="D498" s="106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</row>
    <row r="499" spans="1:27" ht="9.75" customHeight="1" x14ac:dyDescent="0.2">
      <c r="A499" s="105"/>
      <c r="B499" s="110"/>
      <c r="C499" s="105"/>
      <c r="D499" s="106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</row>
    <row r="500" spans="1:27" ht="9.75" customHeight="1" x14ac:dyDescent="0.2">
      <c r="A500" s="105"/>
      <c r="B500" s="110"/>
      <c r="C500" s="105"/>
      <c r="D500" s="106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</row>
    <row r="501" spans="1:27" ht="9.75" customHeight="1" x14ac:dyDescent="0.2">
      <c r="A501" s="105"/>
      <c r="B501" s="110"/>
      <c r="C501" s="105"/>
      <c r="D501" s="106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</row>
    <row r="502" spans="1:27" ht="9.75" customHeight="1" x14ac:dyDescent="0.2">
      <c r="A502" s="105"/>
      <c r="B502" s="110"/>
      <c r="C502" s="105"/>
      <c r="D502" s="106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</row>
    <row r="503" spans="1:27" ht="9.75" customHeight="1" x14ac:dyDescent="0.2">
      <c r="A503" s="105"/>
      <c r="B503" s="110"/>
      <c r="C503" s="105"/>
      <c r="D503" s="106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</row>
    <row r="504" spans="1:27" ht="9.75" customHeight="1" x14ac:dyDescent="0.2">
      <c r="A504" s="105"/>
      <c r="B504" s="110"/>
      <c r="C504" s="105"/>
      <c r="D504" s="106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</row>
    <row r="505" spans="1:27" ht="9.75" customHeight="1" x14ac:dyDescent="0.2">
      <c r="A505" s="105"/>
      <c r="B505" s="110"/>
      <c r="C505" s="105"/>
      <c r="D505" s="106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</row>
    <row r="506" spans="1:27" ht="9.75" customHeight="1" x14ac:dyDescent="0.2">
      <c r="A506" s="105"/>
      <c r="B506" s="110"/>
      <c r="C506" s="105"/>
      <c r="D506" s="106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</row>
    <row r="507" spans="1:27" ht="9.75" customHeight="1" x14ac:dyDescent="0.2">
      <c r="A507" s="105"/>
      <c r="B507" s="110"/>
      <c r="C507" s="105"/>
      <c r="D507" s="106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</row>
    <row r="508" spans="1:27" ht="9.75" customHeight="1" x14ac:dyDescent="0.2">
      <c r="A508" s="105"/>
      <c r="B508" s="110"/>
      <c r="C508" s="105"/>
      <c r="D508" s="106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</row>
    <row r="509" spans="1:27" ht="9.75" customHeight="1" x14ac:dyDescent="0.2">
      <c r="A509" s="105"/>
      <c r="B509" s="110"/>
      <c r="C509" s="105"/>
      <c r="D509" s="106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</row>
    <row r="510" spans="1:27" ht="9.75" customHeight="1" x14ac:dyDescent="0.2">
      <c r="A510" s="105"/>
      <c r="B510" s="110"/>
      <c r="C510" s="105"/>
      <c r="D510" s="106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</row>
    <row r="511" spans="1:27" ht="9.75" customHeight="1" x14ac:dyDescent="0.2">
      <c r="A511" s="105"/>
      <c r="B511" s="110"/>
      <c r="C511" s="105"/>
      <c r="D511" s="106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</row>
    <row r="512" spans="1:27" ht="9.75" customHeight="1" x14ac:dyDescent="0.2">
      <c r="A512" s="105"/>
      <c r="B512" s="110"/>
      <c r="C512" s="105"/>
      <c r="D512" s="106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</row>
    <row r="513" spans="1:27" ht="9.75" customHeight="1" x14ac:dyDescent="0.2">
      <c r="A513" s="105"/>
      <c r="B513" s="110"/>
      <c r="C513" s="105"/>
      <c r="D513" s="106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</row>
    <row r="514" spans="1:27" ht="9.75" customHeight="1" x14ac:dyDescent="0.2">
      <c r="A514" s="105"/>
      <c r="B514" s="110"/>
      <c r="C514" s="105"/>
      <c r="D514" s="106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</row>
    <row r="515" spans="1:27" ht="9.75" customHeight="1" x14ac:dyDescent="0.2">
      <c r="A515" s="105"/>
      <c r="B515" s="110"/>
      <c r="C515" s="105"/>
      <c r="D515" s="106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</row>
    <row r="516" spans="1:27" ht="9.75" customHeight="1" x14ac:dyDescent="0.2">
      <c r="A516" s="105"/>
      <c r="B516" s="110"/>
      <c r="C516" s="105"/>
      <c r="D516" s="106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</row>
    <row r="517" spans="1:27" ht="9.75" customHeight="1" x14ac:dyDescent="0.2">
      <c r="A517" s="105"/>
      <c r="B517" s="110"/>
      <c r="C517" s="105"/>
      <c r="D517" s="106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</row>
    <row r="518" spans="1:27" ht="9.75" customHeight="1" x14ac:dyDescent="0.2">
      <c r="A518" s="105"/>
      <c r="B518" s="110"/>
      <c r="C518" s="105"/>
      <c r="D518" s="106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</row>
    <row r="519" spans="1:27" ht="9.75" customHeight="1" x14ac:dyDescent="0.2">
      <c r="A519" s="105"/>
      <c r="B519" s="110"/>
      <c r="C519" s="105"/>
      <c r="D519" s="106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</row>
    <row r="520" spans="1:27" ht="9.75" customHeight="1" x14ac:dyDescent="0.2">
      <c r="A520" s="105"/>
      <c r="B520" s="110"/>
      <c r="C520" s="105"/>
      <c r="D520" s="106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</row>
    <row r="521" spans="1:27" ht="9.75" customHeight="1" x14ac:dyDescent="0.2">
      <c r="A521" s="105"/>
      <c r="B521" s="110"/>
      <c r="C521" s="105"/>
      <c r="D521" s="106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</row>
    <row r="522" spans="1:27" ht="9.75" customHeight="1" x14ac:dyDescent="0.2">
      <c r="A522" s="105"/>
      <c r="B522" s="110"/>
      <c r="C522" s="105"/>
      <c r="D522" s="106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</row>
    <row r="523" spans="1:27" ht="9.75" customHeight="1" x14ac:dyDescent="0.2">
      <c r="A523" s="105"/>
      <c r="B523" s="110"/>
      <c r="C523" s="105"/>
      <c r="D523" s="106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</row>
    <row r="524" spans="1:27" ht="9.75" customHeight="1" x14ac:dyDescent="0.2">
      <c r="A524" s="105"/>
      <c r="B524" s="110"/>
      <c r="C524" s="105"/>
      <c r="D524" s="106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</row>
    <row r="525" spans="1:27" ht="9.75" customHeight="1" x14ac:dyDescent="0.2">
      <c r="A525" s="105"/>
      <c r="B525" s="110"/>
      <c r="C525" s="105"/>
      <c r="D525" s="106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</row>
    <row r="526" spans="1:27" ht="9.75" customHeight="1" x14ac:dyDescent="0.2">
      <c r="A526" s="105"/>
      <c r="B526" s="110"/>
      <c r="C526" s="105"/>
      <c r="D526" s="106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</row>
    <row r="527" spans="1:27" ht="9.75" customHeight="1" x14ac:dyDescent="0.2">
      <c r="A527" s="105"/>
      <c r="B527" s="110"/>
      <c r="C527" s="105"/>
      <c r="D527" s="106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</row>
    <row r="528" spans="1:27" ht="9.75" customHeight="1" x14ac:dyDescent="0.2">
      <c r="A528" s="105"/>
      <c r="B528" s="110"/>
      <c r="C528" s="105"/>
      <c r="D528" s="106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</row>
    <row r="529" spans="1:27" ht="9.75" customHeight="1" x14ac:dyDescent="0.2">
      <c r="A529" s="105"/>
      <c r="B529" s="110"/>
      <c r="C529" s="105"/>
      <c r="D529" s="106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</row>
    <row r="530" spans="1:27" ht="9.75" customHeight="1" x14ac:dyDescent="0.2">
      <c r="A530" s="105"/>
      <c r="B530" s="110"/>
      <c r="C530" s="105"/>
      <c r="D530" s="106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</row>
    <row r="531" spans="1:27" ht="9.75" customHeight="1" x14ac:dyDescent="0.2">
      <c r="A531" s="105"/>
      <c r="B531" s="110"/>
      <c r="C531" s="105"/>
      <c r="D531" s="106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</row>
    <row r="532" spans="1:27" ht="9.75" customHeight="1" x14ac:dyDescent="0.2">
      <c r="A532" s="105"/>
      <c r="B532" s="110"/>
      <c r="C532" s="105"/>
      <c r="D532" s="106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</row>
    <row r="533" spans="1:27" ht="9.75" customHeight="1" x14ac:dyDescent="0.2">
      <c r="A533" s="105"/>
      <c r="B533" s="110"/>
      <c r="C533" s="105"/>
      <c r="D533" s="106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</row>
    <row r="534" spans="1:27" ht="9.75" customHeight="1" x14ac:dyDescent="0.2">
      <c r="A534" s="105"/>
      <c r="B534" s="110"/>
      <c r="C534" s="105"/>
      <c r="D534" s="106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</row>
    <row r="535" spans="1:27" ht="9.75" customHeight="1" x14ac:dyDescent="0.2">
      <c r="A535" s="105"/>
      <c r="B535" s="110"/>
      <c r="C535" s="105"/>
      <c r="D535" s="106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</row>
    <row r="536" spans="1:27" ht="9.75" customHeight="1" x14ac:dyDescent="0.2">
      <c r="A536" s="105"/>
      <c r="B536" s="110"/>
      <c r="C536" s="105"/>
      <c r="D536" s="106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</row>
    <row r="537" spans="1:27" ht="9.75" customHeight="1" x14ac:dyDescent="0.2">
      <c r="A537" s="105"/>
      <c r="B537" s="110"/>
      <c r="C537" s="105"/>
      <c r="D537" s="106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</row>
    <row r="538" spans="1:27" ht="9.75" customHeight="1" x14ac:dyDescent="0.2">
      <c r="A538" s="105"/>
      <c r="B538" s="110"/>
      <c r="C538" s="105"/>
      <c r="D538" s="106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</row>
    <row r="539" spans="1:27" ht="9.75" customHeight="1" x14ac:dyDescent="0.2">
      <c r="A539" s="105"/>
      <c r="B539" s="110"/>
      <c r="C539" s="105"/>
      <c r="D539" s="106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</row>
    <row r="540" spans="1:27" ht="9.75" customHeight="1" x14ac:dyDescent="0.2">
      <c r="A540" s="105"/>
      <c r="B540" s="110"/>
      <c r="C540" s="105"/>
      <c r="D540" s="106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</row>
    <row r="541" spans="1:27" ht="9.75" customHeight="1" x14ac:dyDescent="0.2">
      <c r="A541" s="105"/>
      <c r="B541" s="110"/>
      <c r="C541" s="105"/>
      <c r="D541" s="106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</row>
    <row r="542" spans="1:27" ht="9.75" customHeight="1" x14ac:dyDescent="0.2">
      <c r="A542" s="105"/>
      <c r="B542" s="110"/>
      <c r="C542" s="105"/>
      <c r="D542" s="106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</row>
    <row r="543" spans="1:27" ht="9.75" customHeight="1" x14ac:dyDescent="0.2">
      <c r="A543" s="105"/>
      <c r="B543" s="110"/>
      <c r="C543" s="105"/>
      <c r="D543" s="106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</row>
    <row r="544" spans="1:27" ht="9.75" customHeight="1" x14ac:dyDescent="0.2">
      <c r="A544" s="105"/>
      <c r="B544" s="110"/>
      <c r="C544" s="105"/>
      <c r="D544" s="106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</row>
    <row r="545" spans="1:27" ht="9.75" customHeight="1" x14ac:dyDescent="0.2">
      <c r="A545" s="105"/>
      <c r="B545" s="110"/>
      <c r="C545" s="105"/>
      <c r="D545" s="106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</row>
    <row r="546" spans="1:27" ht="9.75" customHeight="1" x14ac:dyDescent="0.2">
      <c r="A546" s="105"/>
      <c r="B546" s="110"/>
      <c r="C546" s="105"/>
      <c r="D546" s="106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</row>
    <row r="547" spans="1:27" ht="9.75" customHeight="1" x14ac:dyDescent="0.2">
      <c r="A547" s="105"/>
      <c r="B547" s="110"/>
      <c r="C547" s="105"/>
      <c r="D547" s="106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</row>
    <row r="548" spans="1:27" ht="9.75" customHeight="1" x14ac:dyDescent="0.2">
      <c r="A548" s="105"/>
      <c r="B548" s="110"/>
      <c r="C548" s="105"/>
      <c r="D548" s="106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</row>
    <row r="549" spans="1:27" ht="9.75" customHeight="1" x14ac:dyDescent="0.2">
      <c r="A549" s="105"/>
      <c r="B549" s="110"/>
      <c r="C549" s="105"/>
      <c r="D549" s="106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</row>
    <row r="550" spans="1:27" ht="9.75" customHeight="1" x14ac:dyDescent="0.2">
      <c r="A550" s="105"/>
      <c r="B550" s="110"/>
      <c r="C550" s="105"/>
      <c r="D550" s="106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</row>
    <row r="551" spans="1:27" ht="9.75" customHeight="1" x14ac:dyDescent="0.2">
      <c r="A551" s="105"/>
      <c r="B551" s="110"/>
      <c r="C551" s="105"/>
      <c r="D551" s="106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</row>
    <row r="552" spans="1:27" ht="9.75" customHeight="1" x14ac:dyDescent="0.2">
      <c r="A552" s="105"/>
      <c r="B552" s="110"/>
      <c r="C552" s="105"/>
      <c r="D552" s="106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</row>
    <row r="553" spans="1:27" ht="9.75" customHeight="1" x14ac:dyDescent="0.2">
      <c r="A553" s="105"/>
      <c r="B553" s="110"/>
      <c r="C553" s="105"/>
      <c r="D553" s="106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</row>
    <row r="554" spans="1:27" ht="9.75" customHeight="1" x14ac:dyDescent="0.2">
      <c r="A554" s="105"/>
      <c r="B554" s="110"/>
      <c r="C554" s="105"/>
      <c r="D554" s="106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</row>
    <row r="555" spans="1:27" ht="9.75" customHeight="1" x14ac:dyDescent="0.2">
      <c r="A555" s="105"/>
      <c r="B555" s="110"/>
      <c r="C555" s="105"/>
      <c r="D555" s="106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</row>
    <row r="556" spans="1:27" ht="9.75" customHeight="1" x14ac:dyDescent="0.2">
      <c r="A556" s="105"/>
      <c r="B556" s="110"/>
      <c r="C556" s="105"/>
      <c r="D556" s="106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</row>
    <row r="557" spans="1:27" ht="9.75" customHeight="1" x14ac:dyDescent="0.2">
      <c r="A557" s="105"/>
      <c r="B557" s="110"/>
      <c r="C557" s="105"/>
      <c r="D557" s="106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</row>
    <row r="558" spans="1:27" ht="9.75" customHeight="1" x14ac:dyDescent="0.2">
      <c r="A558" s="105"/>
      <c r="B558" s="110"/>
      <c r="C558" s="105"/>
      <c r="D558" s="106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</row>
    <row r="559" spans="1:27" ht="9.75" customHeight="1" x14ac:dyDescent="0.2">
      <c r="A559" s="105"/>
      <c r="B559" s="110"/>
      <c r="C559" s="105"/>
      <c r="D559" s="106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</row>
    <row r="560" spans="1:27" ht="9.75" customHeight="1" x14ac:dyDescent="0.2">
      <c r="A560" s="105"/>
      <c r="B560" s="110"/>
      <c r="C560" s="105"/>
      <c r="D560" s="106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</row>
    <row r="561" spans="1:27" ht="9.75" customHeight="1" x14ac:dyDescent="0.2">
      <c r="A561" s="105"/>
      <c r="B561" s="110"/>
      <c r="C561" s="105"/>
      <c r="D561" s="106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</row>
    <row r="562" spans="1:27" ht="9.75" customHeight="1" x14ac:dyDescent="0.2">
      <c r="A562" s="105"/>
      <c r="B562" s="110"/>
      <c r="C562" s="105"/>
      <c r="D562" s="106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</row>
    <row r="563" spans="1:27" ht="9.75" customHeight="1" x14ac:dyDescent="0.2">
      <c r="A563" s="105"/>
      <c r="B563" s="110"/>
      <c r="C563" s="105"/>
      <c r="D563" s="106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</row>
    <row r="564" spans="1:27" ht="9.75" customHeight="1" x14ac:dyDescent="0.2">
      <c r="A564" s="105"/>
      <c r="B564" s="110"/>
      <c r="C564" s="105"/>
      <c r="D564" s="106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</row>
    <row r="565" spans="1:27" ht="9.75" customHeight="1" x14ac:dyDescent="0.2">
      <c r="A565" s="105"/>
      <c r="B565" s="110"/>
      <c r="C565" s="105"/>
      <c r="D565" s="106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</row>
    <row r="566" spans="1:27" ht="9.75" customHeight="1" x14ac:dyDescent="0.2">
      <c r="A566" s="105"/>
      <c r="B566" s="110"/>
      <c r="C566" s="105"/>
      <c r="D566" s="106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</row>
    <row r="567" spans="1:27" ht="9.75" customHeight="1" x14ac:dyDescent="0.2">
      <c r="A567" s="105"/>
      <c r="B567" s="110"/>
      <c r="C567" s="105"/>
      <c r="D567" s="106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</row>
    <row r="568" spans="1:27" ht="9.75" customHeight="1" x14ac:dyDescent="0.2">
      <c r="A568" s="105"/>
      <c r="B568" s="110"/>
      <c r="C568" s="105"/>
      <c r="D568" s="106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</row>
    <row r="569" spans="1:27" ht="9.75" customHeight="1" x14ac:dyDescent="0.2">
      <c r="A569" s="105"/>
      <c r="B569" s="110"/>
      <c r="C569" s="105"/>
      <c r="D569" s="106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</row>
    <row r="570" spans="1:27" ht="9.75" customHeight="1" x14ac:dyDescent="0.2">
      <c r="A570" s="105"/>
      <c r="B570" s="110"/>
      <c r="C570" s="105"/>
      <c r="D570" s="106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</row>
    <row r="571" spans="1:27" ht="9.75" customHeight="1" x14ac:dyDescent="0.2">
      <c r="A571" s="105"/>
      <c r="B571" s="110"/>
      <c r="C571" s="105"/>
      <c r="D571" s="106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</row>
    <row r="572" spans="1:27" ht="9.75" customHeight="1" x14ac:dyDescent="0.2">
      <c r="A572" s="105"/>
      <c r="B572" s="110"/>
      <c r="C572" s="105"/>
      <c r="D572" s="106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</row>
    <row r="573" spans="1:27" ht="9.75" customHeight="1" x14ac:dyDescent="0.2">
      <c r="A573" s="105"/>
      <c r="B573" s="110"/>
      <c r="C573" s="105"/>
      <c r="D573" s="106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</row>
    <row r="574" spans="1:27" ht="9.75" customHeight="1" x14ac:dyDescent="0.2">
      <c r="A574" s="105"/>
      <c r="B574" s="110"/>
      <c r="C574" s="105"/>
      <c r="D574" s="106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</row>
    <row r="575" spans="1:27" ht="9.75" customHeight="1" x14ac:dyDescent="0.2">
      <c r="A575" s="105"/>
      <c r="B575" s="110"/>
      <c r="C575" s="105"/>
      <c r="D575" s="106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</row>
    <row r="576" spans="1:27" ht="9.75" customHeight="1" x14ac:dyDescent="0.2">
      <c r="A576" s="105"/>
      <c r="B576" s="110"/>
      <c r="C576" s="105"/>
      <c r="D576" s="106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</row>
    <row r="577" spans="1:27" ht="9.75" customHeight="1" x14ac:dyDescent="0.2">
      <c r="A577" s="105"/>
      <c r="B577" s="110"/>
      <c r="C577" s="105"/>
      <c r="D577" s="106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</row>
    <row r="578" spans="1:27" ht="9.75" customHeight="1" x14ac:dyDescent="0.2">
      <c r="A578" s="105"/>
      <c r="B578" s="110"/>
      <c r="C578" s="105"/>
      <c r="D578" s="106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</row>
    <row r="579" spans="1:27" ht="9.75" customHeight="1" x14ac:dyDescent="0.2">
      <c r="A579" s="105"/>
      <c r="B579" s="110"/>
      <c r="C579" s="105"/>
      <c r="D579" s="106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</row>
    <row r="580" spans="1:27" ht="9.75" customHeight="1" x14ac:dyDescent="0.2">
      <c r="A580" s="105"/>
      <c r="B580" s="110"/>
      <c r="C580" s="105"/>
      <c r="D580" s="106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</row>
    <row r="581" spans="1:27" ht="9.75" customHeight="1" x14ac:dyDescent="0.2">
      <c r="A581" s="105"/>
      <c r="B581" s="110"/>
      <c r="C581" s="105"/>
      <c r="D581" s="106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</row>
    <row r="582" spans="1:27" ht="9.75" customHeight="1" x14ac:dyDescent="0.2">
      <c r="A582" s="105"/>
      <c r="B582" s="110"/>
      <c r="C582" s="105"/>
      <c r="D582" s="106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</row>
    <row r="583" spans="1:27" ht="9.75" customHeight="1" x14ac:dyDescent="0.2">
      <c r="A583" s="105"/>
      <c r="B583" s="110"/>
      <c r="C583" s="105"/>
      <c r="D583" s="106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</row>
    <row r="584" spans="1:27" ht="9.75" customHeight="1" x14ac:dyDescent="0.2">
      <c r="A584" s="105"/>
      <c r="B584" s="110"/>
      <c r="C584" s="105"/>
      <c r="D584" s="106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</row>
    <row r="585" spans="1:27" ht="9.75" customHeight="1" x14ac:dyDescent="0.2">
      <c r="A585" s="105"/>
      <c r="B585" s="110"/>
      <c r="C585" s="105"/>
      <c r="D585" s="106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</row>
    <row r="586" spans="1:27" ht="9.75" customHeight="1" x14ac:dyDescent="0.2">
      <c r="A586" s="105"/>
      <c r="B586" s="110"/>
      <c r="C586" s="105"/>
      <c r="D586" s="106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</row>
    <row r="587" spans="1:27" ht="9.75" customHeight="1" x14ac:dyDescent="0.2">
      <c r="A587" s="105"/>
      <c r="B587" s="110"/>
      <c r="C587" s="105"/>
      <c r="D587" s="106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</row>
    <row r="588" spans="1:27" ht="9.75" customHeight="1" x14ac:dyDescent="0.2">
      <c r="A588" s="105"/>
      <c r="B588" s="110"/>
      <c r="C588" s="105"/>
      <c r="D588" s="106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</row>
    <row r="589" spans="1:27" ht="9.75" customHeight="1" x14ac:dyDescent="0.2">
      <c r="A589" s="105"/>
      <c r="B589" s="110"/>
      <c r="C589" s="105"/>
      <c r="D589" s="106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</row>
    <row r="590" spans="1:27" ht="9.75" customHeight="1" x14ac:dyDescent="0.2">
      <c r="A590" s="105"/>
      <c r="B590" s="110"/>
      <c r="C590" s="105"/>
      <c r="D590" s="106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</row>
    <row r="591" spans="1:27" ht="9.75" customHeight="1" x14ac:dyDescent="0.2">
      <c r="A591" s="105"/>
      <c r="B591" s="110"/>
      <c r="C591" s="105"/>
      <c r="D591" s="106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</row>
    <row r="592" spans="1:27" ht="9.75" customHeight="1" x14ac:dyDescent="0.2">
      <c r="A592" s="105"/>
      <c r="B592" s="110"/>
      <c r="C592" s="105"/>
      <c r="D592" s="106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</row>
    <row r="593" spans="1:27" ht="9.75" customHeight="1" x14ac:dyDescent="0.2">
      <c r="A593" s="105"/>
      <c r="B593" s="110"/>
      <c r="C593" s="105"/>
      <c r="D593" s="106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</row>
    <row r="594" spans="1:27" ht="9.75" customHeight="1" x14ac:dyDescent="0.2">
      <c r="A594" s="105"/>
      <c r="B594" s="110"/>
      <c r="C594" s="105"/>
      <c r="D594" s="106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</row>
    <row r="595" spans="1:27" ht="9.75" customHeight="1" x14ac:dyDescent="0.2">
      <c r="A595" s="105"/>
      <c r="B595" s="110"/>
      <c r="C595" s="105"/>
      <c r="D595" s="106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</row>
    <row r="596" spans="1:27" ht="9.75" customHeight="1" x14ac:dyDescent="0.2">
      <c r="A596" s="105"/>
      <c r="B596" s="110"/>
      <c r="C596" s="105"/>
      <c r="D596" s="106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</row>
    <row r="597" spans="1:27" ht="9.75" customHeight="1" x14ac:dyDescent="0.2">
      <c r="A597" s="105"/>
      <c r="B597" s="110"/>
      <c r="C597" s="105"/>
      <c r="D597" s="106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</row>
    <row r="598" spans="1:27" ht="9.75" customHeight="1" x14ac:dyDescent="0.2">
      <c r="A598" s="105"/>
      <c r="B598" s="110"/>
      <c r="C598" s="105"/>
      <c r="D598" s="106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</row>
    <row r="599" spans="1:27" ht="9.75" customHeight="1" x14ac:dyDescent="0.2">
      <c r="A599" s="105"/>
      <c r="B599" s="110"/>
      <c r="C599" s="105"/>
      <c r="D599" s="106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</row>
    <row r="600" spans="1:27" ht="9.75" customHeight="1" x14ac:dyDescent="0.2">
      <c r="A600" s="105"/>
      <c r="B600" s="110"/>
      <c r="C600" s="105"/>
      <c r="D600" s="106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</row>
    <row r="601" spans="1:27" ht="9.75" customHeight="1" x14ac:dyDescent="0.2">
      <c r="A601" s="105"/>
      <c r="B601" s="110"/>
      <c r="C601" s="105"/>
      <c r="D601" s="106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</row>
    <row r="602" spans="1:27" ht="9.75" customHeight="1" x14ac:dyDescent="0.2">
      <c r="A602" s="105"/>
      <c r="B602" s="110"/>
      <c r="C602" s="105"/>
      <c r="D602" s="106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</row>
    <row r="603" spans="1:27" ht="9.75" customHeight="1" x14ac:dyDescent="0.2">
      <c r="A603" s="105"/>
      <c r="B603" s="110"/>
      <c r="C603" s="105"/>
      <c r="D603" s="106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</row>
    <row r="604" spans="1:27" ht="9.75" customHeight="1" x14ac:dyDescent="0.2">
      <c r="A604" s="105"/>
      <c r="B604" s="110"/>
      <c r="C604" s="105"/>
      <c r="D604" s="106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</row>
    <row r="605" spans="1:27" ht="9.75" customHeight="1" x14ac:dyDescent="0.2">
      <c r="A605" s="105"/>
      <c r="B605" s="110"/>
      <c r="C605" s="105"/>
      <c r="D605" s="106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</row>
    <row r="606" spans="1:27" ht="9.75" customHeight="1" x14ac:dyDescent="0.2">
      <c r="A606" s="105"/>
      <c r="B606" s="110"/>
      <c r="C606" s="105"/>
      <c r="D606" s="106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</row>
    <row r="607" spans="1:27" ht="9.75" customHeight="1" x14ac:dyDescent="0.2">
      <c r="A607" s="105"/>
      <c r="B607" s="110"/>
      <c r="C607" s="105"/>
      <c r="D607" s="106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</row>
    <row r="608" spans="1:27" ht="9.75" customHeight="1" x14ac:dyDescent="0.2">
      <c r="A608" s="105"/>
      <c r="B608" s="110"/>
      <c r="C608" s="105"/>
      <c r="D608" s="106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</row>
    <row r="609" spans="1:27" ht="9.75" customHeight="1" x14ac:dyDescent="0.2">
      <c r="A609" s="105"/>
      <c r="B609" s="110"/>
      <c r="C609" s="105"/>
      <c r="D609" s="106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</row>
    <row r="610" spans="1:27" ht="9.75" customHeight="1" x14ac:dyDescent="0.2">
      <c r="A610" s="105"/>
      <c r="B610" s="110"/>
      <c r="C610" s="105"/>
      <c r="D610" s="106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</row>
    <row r="611" spans="1:27" ht="9.75" customHeight="1" x14ac:dyDescent="0.2">
      <c r="A611" s="105"/>
      <c r="B611" s="110"/>
      <c r="C611" s="105"/>
      <c r="D611" s="106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</row>
    <row r="612" spans="1:27" ht="9.75" customHeight="1" x14ac:dyDescent="0.2">
      <c r="A612" s="105"/>
      <c r="B612" s="110"/>
      <c r="C612" s="105"/>
      <c r="D612" s="106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</row>
    <row r="613" spans="1:27" ht="9.75" customHeight="1" x14ac:dyDescent="0.2">
      <c r="A613" s="105"/>
      <c r="B613" s="110"/>
      <c r="C613" s="105"/>
      <c r="D613" s="106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</row>
    <row r="614" spans="1:27" ht="9.75" customHeight="1" x14ac:dyDescent="0.2">
      <c r="A614" s="105"/>
      <c r="B614" s="110"/>
      <c r="C614" s="105"/>
      <c r="D614" s="106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</row>
    <row r="615" spans="1:27" ht="9.75" customHeight="1" x14ac:dyDescent="0.2">
      <c r="A615" s="105"/>
      <c r="B615" s="110"/>
      <c r="C615" s="105"/>
      <c r="D615" s="106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</row>
    <row r="616" spans="1:27" ht="9.75" customHeight="1" x14ac:dyDescent="0.2">
      <c r="A616" s="105"/>
      <c r="B616" s="110"/>
      <c r="C616" s="105"/>
      <c r="D616" s="106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</row>
    <row r="617" spans="1:27" ht="9.75" customHeight="1" x14ac:dyDescent="0.2">
      <c r="A617" s="105"/>
      <c r="B617" s="110"/>
      <c r="C617" s="105"/>
      <c r="D617" s="106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</row>
    <row r="618" spans="1:27" ht="9.75" customHeight="1" x14ac:dyDescent="0.2">
      <c r="A618" s="105"/>
      <c r="B618" s="110"/>
      <c r="C618" s="105"/>
      <c r="D618" s="106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</row>
    <row r="619" spans="1:27" ht="9.75" customHeight="1" x14ac:dyDescent="0.2">
      <c r="A619" s="105"/>
      <c r="B619" s="110"/>
      <c r="C619" s="105"/>
      <c r="D619" s="106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</row>
    <row r="620" spans="1:27" ht="9.75" customHeight="1" x14ac:dyDescent="0.2">
      <c r="A620" s="105"/>
      <c r="B620" s="110"/>
      <c r="C620" s="105"/>
      <c r="D620" s="106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</row>
    <row r="621" spans="1:27" ht="9.75" customHeight="1" x14ac:dyDescent="0.2">
      <c r="A621" s="105"/>
      <c r="B621" s="110"/>
      <c r="C621" s="105"/>
      <c r="D621" s="106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</row>
    <row r="622" spans="1:27" ht="9.75" customHeight="1" x14ac:dyDescent="0.2">
      <c r="A622" s="105"/>
      <c r="B622" s="110"/>
      <c r="C622" s="105"/>
      <c r="D622" s="106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</row>
    <row r="623" spans="1:27" ht="9.75" customHeight="1" x14ac:dyDescent="0.2">
      <c r="A623" s="105"/>
      <c r="B623" s="110"/>
      <c r="C623" s="105"/>
      <c r="D623" s="106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</row>
    <row r="624" spans="1:27" ht="9.75" customHeight="1" x14ac:dyDescent="0.2">
      <c r="A624" s="105"/>
      <c r="B624" s="110"/>
      <c r="C624" s="105"/>
      <c r="D624" s="106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</row>
    <row r="625" spans="1:27" ht="9.75" customHeight="1" x14ac:dyDescent="0.2">
      <c r="A625" s="105"/>
      <c r="B625" s="110"/>
      <c r="C625" s="105"/>
      <c r="D625" s="106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</row>
    <row r="626" spans="1:27" ht="9.75" customHeight="1" x14ac:dyDescent="0.2">
      <c r="A626" s="105"/>
      <c r="B626" s="110"/>
      <c r="C626" s="105"/>
      <c r="D626" s="106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</row>
    <row r="627" spans="1:27" ht="9.75" customHeight="1" x14ac:dyDescent="0.2">
      <c r="A627" s="105"/>
      <c r="B627" s="110"/>
      <c r="C627" s="105"/>
      <c r="D627" s="106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</row>
    <row r="628" spans="1:27" ht="9.75" customHeight="1" x14ac:dyDescent="0.2">
      <c r="A628" s="105"/>
      <c r="B628" s="110"/>
      <c r="C628" s="105"/>
      <c r="D628" s="106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</row>
    <row r="629" spans="1:27" ht="9.75" customHeight="1" x14ac:dyDescent="0.2">
      <c r="A629" s="105"/>
      <c r="B629" s="110"/>
      <c r="C629" s="105"/>
      <c r="D629" s="106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</row>
    <row r="630" spans="1:27" ht="9.75" customHeight="1" x14ac:dyDescent="0.2">
      <c r="A630" s="105"/>
      <c r="B630" s="110"/>
      <c r="C630" s="105"/>
      <c r="D630" s="106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</row>
    <row r="631" spans="1:27" ht="9.75" customHeight="1" x14ac:dyDescent="0.2">
      <c r="A631" s="105"/>
      <c r="B631" s="110"/>
      <c r="C631" s="105"/>
      <c r="D631" s="106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</row>
    <row r="632" spans="1:27" ht="9.75" customHeight="1" x14ac:dyDescent="0.2">
      <c r="A632" s="105"/>
      <c r="B632" s="110"/>
      <c r="C632" s="105"/>
      <c r="D632" s="106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</row>
    <row r="633" spans="1:27" ht="9.75" customHeight="1" x14ac:dyDescent="0.2">
      <c r="A633" s="105"/>
      <c r="B633" s="110"/>
      <c r="C633" s="105"/>
      <c r="D633" s="106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</row>
    <row r="634" spans="1:27" ht="9.75" customHeight="1" x14ac:dyDescent="0.2">
      <c r="A634" s="105"/>
      <c r="B634" s="110"/>
      <c r="C634" s="105"/>
      <c r="D634" s="106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</row>
    <row r="635" spans="1:27" ht="9.75" customHeight="1" x14ac:dyDescent="0.2">
      <c r="A635" s="105"/>
      <c r="B635" s="110"/>
      <c r="C635" s="105"/>
      <c r="D635" s="106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</row>
    <row r="636" spans="1:27" ht="9.75" customHeight="1" x14ac:dyDescent="0.2">
      <c r="A636" s="105"/>
      <c r="B636" s="110"/>
      <c r="C636" s="105"/>
      <c r="D636" s="106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</row>
    <row r="637" spans="1:27" ht="9.75" customHeight="1" x14ac:dyDescent="0.2">
      <c r="A637" s="105"/>
      <c r="B637" s="110"/>
      <c r="C637" s="105"/>
      <c r="D637" s="106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</row>
    <row r="638" spans="1:27" ht="9.75" customHeight="1" x14ac:dyDescent="0.2">
      <c r="A638" s="105"/>
      <c r="B638" s="110"/>
      <c r="C638" s="105"/>
      <c r="D638" s="106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</row>
    <row r="639" spans="1:27" ht="9.75" customHeight="1" x14ac:dyDescent="0.2">
      <c r="A639" s="105"/>
      <c r="B639" s="110"/>
      <c r="C639" s="105"/>
      <c r="D639" s="106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</row>
    <row r="640" spans="1:27" ht="9.75" customHeight="1" x14ac:dyDescent="0.2">
      <c r="A640" s="105"/>
      <c r="B640" s="110"/>
      <c r="C640" s="105"/>
      <c r="D640" s="106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</row>
    <row r="641" spans="1:27" ht="9.75" customHeight="1" x14ac:dyDescent="0.2">
      <c r="A641" s="105"/>
      <c r="B641" s="110"/>
      <c r="C641" s="105"/>
      <c r="D641" s="106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</row>
    <row r="642" spans="1:27" ht="9.75" customHeight="1" x14ac:dyDescent="0.2">
      <c r="A642" s="105"/>
      <c r="B642" s="110"/>
      <c r="C642" s="105"/>
      <c r="D642" s="106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</row>
    <row r="643" spans="1:27" ht="9.75" customHeight="1" x14ac:dyDescent="0.2">
      <c r="A643" s="105"/>
      <c r="B643" s="110"/>
      <c r="C643" s="105"/>
      <c r="D643" s="106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</row>
    <row r="644" spans="1:27" ht="9.75" customHeight="1" x14ac:dyDescent="0.2">
      <c r="A644" s="105"/>
      <c r="B644" s="110"/>
      <c r="C644" s="105"/>
      <c r="D644" s="106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</row>
    <row r="645" spans="1:27" ht="9.75" customHeight="1" x14ac:dyDescent="0.2">
      <c r="A645" s="105"/>
      <c r="B645" s="110"/>
      <c r="C645" s="105"/>
      <c r="D645" s="106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</row>
    <row r="646" spans="1:27" ht="9.75" customHeight="1" x14ac:dyDescent="0.2">
      <c r="A646" s="105"/>
      <c r="B646" s="110"/>
      <c r="C646" s="105"/>
      <c r="D646" s="106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</row>
    <row r="647" spans="1:27" ht="9.75" customHeight="1" x14ac:dyDescent="0.2">
      <c r="A647" s="105"/>
      <c r="B647" s="110"/>
      <c r="C647" s="105"/>
      <c r="D647" s="106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</row>
    <row r="648" spans="1:27" ht="9.75" customHeight="1" x14ac:dyDescent="0.2">
      <c r="A648" s="105"/>
      <c r="B648" s="110"/>
      <c r="C648" s="105"/>
      <c r="D648" s="106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</row>
    <row r="649" spans="1:27" ht="9.75" customHeight="1" x14ac:dyDescent="0.2">
      <c r="A649" s="105"/>
      <c r="B649" s="110"/>
      <c r="C649" s="105"/>
      <c r="D649" s="106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</row>
    <row r="650" spans="1:27" ht="9.75" customHeight="1" x14ac:dyDescent="0.2">
      <c r="A650" s="105"/>
      <c r="B650" s="110"/>
      <c r="C650" s="105"/>
      <c r="D650" s="106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</row>
    <row r="651" spans="1:27" ht="9.75" customHeight="1" x14ac:dyDescent="0.2">
      <c r="A651" s="105"/>
      <c r="B651" s="110"/>
      <c r="C651" s="105"/>
      <c r="D651" s="106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</row>
    <row r="652" spans="1:27" ht="9.75" customHeight="1" x14ac:dyDescent="0.2">
      <c r="A652" s="105"/>
      <c r="B652" s="110"/>
      <c r="C652" s="105"/>
      <c r="D652" s="106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</row>
    <row r="653" spans="1:27" ht="9.75" customHeight="1" x14ac:dyDescent="0.2">
      <c r="A653" s="105"/>
      <c r="B653" s="110"/>
      <c r="C653" s="105"/>
      <c r="D653" s="106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</row>
    <row r="654" spans="1:27" ht="9.75" customHeight="1" x14ac:dyDescent="0.2">
      <c r="A654" s="105"/>
      <c r="B654" s="110"/>
      <c r="C654" s="105"/>
      <c r="D654" s="106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</row>
    <row r="655" spans="1:27" ht="9.75" customHeight="1" x14ac:dyDescent="0.2">
      <c r="A655" s="105"/>
      <c r="B655" s="110"/>
      <c r="C655" s="105"/>
      <c r="D655" s="106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</row>
    <row r="656" spans="1:27" ht="9.75" customHeight="1" x14ac:dyDescent="0.2">
      <c r="A656" s="105"/>
      <c r="B656" s="110"/>
      <c r="C656" s="105"/>
      <c r="D656" s="106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</row>
    <row r="657" spans="1:27" ht="9.75" customHeight="1" x14ac:dyDescent="0.2">
      <c r="A657" s="105"/>
      <c r="B657" s="110"/>
      <c r="C657" s="105"/>
      <c r="D657" s="106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</row>
    <row r="658" spans="1:27" ht="9.75" customHeight="1" x14ac:dyDescent="0.2">
      <c r="A658" s="105"/>
      <c r="B658" s="110"/>
      <c r="C658" s="105"/>
      <c r="D658" s="106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</row>
    <row r="659" spans="1:27" ht="9.75" customHeight="1" x14ac:dyDescent="0.2">
      <c r="A659" s="105"/>
      <c r="B659" s="110"/>
      <c r="C659" s="105"/>
      <c r="D659" s="106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</row>
    <row r="660" spans="1:27" ht="9.75" customHeight="1" x14ac:dyDescent="0.2">
      <c r="A660" s="105"/>
      <c r="B660" s="110"/>
      <c r="C660" s="105"/>
      <c r="D660" s="106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</row>
    <row r="661" spans="1:27" ht="9.75" customHeight="1" x14ac:dyDescent="0.2">
      <c r="A661" s="105"/>
      <c r="B661" s="110"/>
      <c r="C661" s="105"/>
      <c r="D661" s="106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</row>
    <row r="662" spans="1:27" ht="9.75" customHeight="1" x14ac:dyDescent="0.2">
      <c r="A662" s="105"/>
      <c r="B662" s="110"/>
      <c r="C662" s="105"/>
      <c r="D662" s="106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</row>
    <row r="663" spans="1:27" ht="9.75" customHeight="1" x14ac:dyDescent="0.2">
      <c r="A663" s="105"/>
      <c r="B663" s="110"/>
      <c r="C663" s="105"/>
      <c r="D663" s="106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</row>
    <row r="664" spans="1:27" ht="9.75" customHeight="1" x14ac:dyDescent="0.2">
      <c r="A664" s="105"/>
      <c r="B664" s="110"/>
      <c r="C664" s="105"/>
      <c r="D664" s="106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</row>
    <row r="665" spans="1:27" ht="9.75" customHeight="1" x14ac:dyDescent="0.2">
      <c r="A665" s="105"/>
      <c r="B665" s="110"/>
      <c r="C665" s="105"/>
      <c r="D665" s="106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</row>
    <row r="666" spans="1:27" ht="9.75" customHeight="1" x14ac:dyDescent="0.2">
      <c r="A666" s="105"/>
      <c r="B666" s="110"/>
      <c r="C666" s="105"/>
      <c r="D666" s="106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</row>
    <row r="667" spans="1:27" ht="9.75" customHeight="1" x14ac:dyDescent="0.2">
      <c r="A667" s="105"/>
      <c r="B667" s="110"/>
      <c r="C667" s="105"/>
      <c r="D667" s="106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</row>
    <row r="668" spans="1:27" ht="9.75" customHeight="1" x14ac:dyDescent="0.2">
      <c r="A668" s="105"/>
      <c r="B668" s="110"/>
      <c r="C668" s="105"/>
      <c r="D668" s="106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</row>
    <row r="669" spans="1:27" ht="9.75" customHeight="1" x14ac:dyDescent="0.2">
      <c r="A669" s="105"/>
      <c r="B669" s="110"/>
      <c r="C669" s="105"/>
      <c r="D669" s="106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</row>
    <row r="670" spans="1:27" ht="9.75" customHeight="1" x14ac:dyDescent="0.2">
      <c r="A670" s="105"/>
      <c r="B670" s="110"/>
      <c r="C670" s="105"/>
      <c r="D670" s="106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</row>
    <row r="671" spans="1:27" ht="9.75" customHeight="1" x14ac:dyDescent="0.2">
      <c r="A671" s="105"/>
      <c r="B671" s="110"/>
      <c r="C671" s="105"/>
      <c r="D671" s="106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</row>
    <row r="672" spans="1:27" ht="9.75" customHeight="1" x14ac:dyDescent="0.2">
      <c r="A672" s="105"/>
      <c r="B672" s="110"/>
      <c r="C672" s="105"/>
      <c r="D672" s="106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</row>
    <row r="673" spans="1:27" ht="9.75" customHeight="1" x14ac:dyDescent="0.2">
      <c r="A673" s="105"/>
      <c r="B673" s="110"/>
      <c r="C673" s="105"/>
      <c r="D673" s="106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</row>
    <row r="674" spans="1:27" ht="9.75" customHeight="1" x14ac:dyDescent="0.2">
      <c r="A674" s="105"/>
      <c r="B674" s="110"/>
      <c r="C674" s="105"/>
      <c r="D674" s="106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</row>
    <row r="675" spans="1:27" ht="9.75" customHeight="1" x14ac:dyDescent="0.2">
      <c r="A675" s="105"/>
      <c r="B675" s="110"/>
      <c r="C675" s="105"/>
      <c r="D675" s="106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</row>
    <row r="676" spans="1:27" ht="9.75" customHeight="1" x14ac:dyDescent="0.2">
      <c r="A676" s="105"/>
      <c r="B676" s="110"/>
      <c r="C676" s="105"/>
      <c r="D676" s="106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</row>
    <row r="677" spans="1:27" ht="9.75" customHeight="1" x14ac:dyDescent="0.2">
      <c r="A677" s="105"/>
      <c r="B677" s="110"/>
      <c r="C677" s="105"/>
      <c r="D677" s="106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</row>
    <row r="678" spans="1:27" ht="9.75" customHeight="1" x14ac:dyDescent="0.2">
      <c r="A678" s="105"/>
      <c r="B678" s="110"/>
      <c r="C678" s="105"/>
      <c r="D678" s="106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</row>
    <row r="679" spans="1:27" ht="9.75" customHeight="1" x14ac:dyDescent="0.2">
      <c r="A679" s="105"/>
      <c r="B679" s="110"/>
      <c r="C679" s="105"/>
      <c r="D679" s="106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</row>
    <row r="680" spans="1:27" ht="9.75" customHeight="1" x14ac:dyDescent="0.2">
      <c r="A680" s="105"/>
      <c r="B680" s="110"/>
      <c r="C680" s="105"/>
      <c r="D680" s="106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</row>
    <row r="681" spans="1:27" ht="9.75" customHeight="1" x14ac:dyDescent="0.2">
      <c r="A681" s="105"/>
      <c r="B681" s="110"/>
      <c r="C681" s="105"/>
      <c r="D681" s="106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</row>
    <row r="682" spans="1:27" ht="9.75" customHeight="1" x14ac:dyDescent="0.2">
      <c r="A682" s="105"/>
      <c r="B682" s="110"/>
      <c r="C682" s="105"/>
      <c r="D682" s="106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</row>
    <row r="683" spans="1:27" ht="9.75" customHeight="1" x14ac:dyDescent="0.2">
      <c r="A683" s="105"/>
      <c r="B683" s="110"/>
      <c r="C683" s="105"/>
      <c r="D683" s="106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</row>
    <row r="684" spans="1:27" ht="9.75" customHeight="1" x14ac:dyDescent="0.2">
      <c r="A684" s="105"/>
      <c r="B684" s="110"/>
      <c r="C684" s="105"/>
      <c r="D684" s="106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</row>
    <row r="685" spans="1:27" ht="9.75" customHeight="1" x14ac:dyDescent="0.2">
      <c r="A685" s="105"/>
      <c r="B685" s="110"/>
      <c r="C685" s="105"/>
      <c r="D685" s="106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</row>
    <row r="686" spans="1:27" ht="9.75" customHeight="1" x14ac:dyDescent="0.2">
      <c r="A686" s="105"/>
      <c r="B686" s="110"/>
      <c r="C686" s="105"/>
      <c r="D686" s="106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</row>
    <row r="687" spans="1:27" ht="9.75" customHeight="1" x14ac:dyDescent="0.2">
      <c r="A687" s="105"/>
      <c r="B687" s="110"/>
      <c r="C687" s="105"/>
      <c r="D687" s="106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</row>
    <row r="688" spans="1:27" ht="9.75" customHeight="1" x14ac:dyDescent="0.2">
      <c r="A688" s="105"/>
      <c r="B688" s="110"/>
      <c r="C688" s="105"/>
      <c r="D688" s="106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</row>
    <row r="689" spans="1:27" ht="9.75" customHeight="1" x14ac:dyDescent="0.2">
      <c r="A689" s="105"/>
      <c r="B689" s="110"/>
      <c r="C689" s="105"/>
      <c r="D689" s="106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</row>
    <row r="690" spans="1:27" ht="9.75" customHeight="1" x14ac:dyDescent="0.2">
      <c r="A690" s="105"/>
      <c r="B690" s="110"/>
      <c r="C690" s="105"/>
      <c r="D690" s="106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</row>
    <row r="691" spans="1:27" ht="9.75" customHeight="1" x14ac:dyDescent="0.2">
      <c r="A691" s="105"/>
      <c r="B691" s="110"/>
      <c r="C691" s="105"/>
      <c r="D691" s="106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</row>
    <row r="692" spans="1:27" ht="9.75" customHeight="1" x14ac:dyDescent="0.2">
      <c r="A692" s="105"/>
      <c r="B692" s="110"/>
      <c r="C692" s="105"/>
      <c r="D692" s="106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</row>
    <row r="693" spans="1:27" ht="9.75" customHeight="1" x14ac:dyDescent="0.2">
      <c r="A693" s="105"/>
      <c r="B693" s="110"/>
      <c r="C693" s="105"/>
      <c r="D693" s="106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</row>
    <row r="694" spans="1:27" ht="9.75" customHeight="1" x14ac:dyDescent="0.2">
      <c r="A694" s="105"/>
      <c r="B694" s="110"/>
      <c r="C694" s="105"/>
      <c r="D694" s="106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</row>
    <row r="695" spans="1:27" ht="9.75" customHeight="1" x14ac:dyDescent="0.2">
      <c r="A695" s="105"/>
      <c r="B695" s="110"/>
      <c r="C695" s="105"/>
      <c r="D695" s="106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</row>
    <row r="696" spans="1:27" ht="9.75" customHeight="1" x14ac:dyDescent="0.2">
      <c r="A696" s="105"/>
      <c r="B696" s="110"/>
      <c r="C696" s="105"/>
      <c r="D696" s="106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</row>
    <row r="697" spans="1:27" ht="9.75" customHeight="1" x14ac:dyDescent="0.2">
      <c r="A697" s="105"/>
      <c r="B697" s="110"/>
      <c r="C697" s="105"/>
      <c r="D697" s="106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</row>
    <row r="698" spans="1:27" ht="9.75" customHeight="1" x14ac:dyDescent="0.2">
      <c r="A698" s="105"/>
      <c r="B698" s="110"/>
      <c r="C698" s="105"/>
      <c r="D698" s="106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</row>
    <row r="699" spans="1:27" ht="9.75" customHeight="1" x14ac:dyDescent="0.2">
      <c r="A699" s="105"/>
      <c r="B699" s="110"/>
      <c r="C699" s="105"/>
      <c r="D699" s="106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</row>
    <row r="700" spans="1:27" ht="9.75" customHeight="1" x14ac:dyDescent="0.2">
      <c r="A700" s="105"/>
      <c r="B700" s="110"/>
      <c r="C700" s="105"/>
      <c r="D700" s="106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</row>
    <row r="701" spans="1:27" ht="9.75" customHeight="1" x14ac:dyDescent="0.2">
      <c r="A701" s="105"/>
      <c r="B701" s="110"/>
      <c r="C701" s="105"/>
      <c r="D701" s="106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</row>
    <row r="702" spans="1:27" ht="9.75" customHeight="1" x14ac:dyDescent="0.2">
      <c r="A702" s="105"/>
      <c r="B702" s="110"/>
      <c r="C702" s="105"/>
      <c r="D702" s="106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</row>
    <row r="703" spans="1:27" ht="9.75" customHeight="1" x14ac:dyDescent="0.2">
      <c r="A703" s="105"/>
      <c r="B703" s="110"/>
      <c r="C703" s="105"/>
      <c r="D703" s="106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</row>
    <row r="704" spans="1:27" ht="9.75" customHeight="1" x14ac:dyDescent="0.2">
      <c r="A704" s="105"/>
      <c r="B704" s="110"/>
      <c r="C704" s="105"/>
      <c r="D704" s="106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</row>
    <row r="705" spans="1:27" ht="9.75" customHeight="1" x14ac:dyDescent="0.2">
      <c r="A705" s="105"/>
      <c r="B705" s="110"/>
      <c r="C705" s="105"/>
      <c r="D705" s="106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</row>
    <row r="706" spans="1:27" ht="9.75" customHeight="1" x14ac:dyDescent="0.2">
      <c r="A706" s="105"/>
      <c r="B706" s="110"/>
      <c r="C706" s="105"/>
      <c r="D706" s="106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</row>
    <row r="707" spans="1:27" ht="9.75" customHeight="1" x14ac:dyDescent="0.2">
      <c r="A707" s="105"/>
      <c r="B707" s="110"/>
      <c r="C707" s="105"/>
      <c r="D707" s="106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</row>
    <row r="708" spans="1:27" ht="9.75" customHeight="1" x14ac:dyDescent="0.2">
      <c r="A708" s="105"/>
      <c r="B708" s="110"/>
      <c r="C708" s="105"/>
      <c r="D708" s="106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</row>
    <row r="709" spans="1:27" ht="9.75" customHeight="1" x14ac:dyDescent="0.2">
      <c r="A709" s="105"/>
      <c r="B709" s="110"/>
      <c r="C709" s="105"/>
      <c r="D709" s="106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</row>
    <row r="710" spans="1:27" ht="9.75" customHeight="1" x14ac:dyDescent="0.2">
      <c r="A710" s="105"/>
      <c r="B710" s="110"/>
      <c r="C710" s="105"/>
      <c r="D710" s="106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</row>
    <row r="711" spans="1:27" ht="9.75" customHeight="1" x14ac:dyDescent="0.2">
      <c r="A711" s="105"/>
      <c r="B711" s="110"/>
      <c r="C711" s="105"/>
      <c r="D711" s="106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</row>
    <row r="712" spans="1:27" ht="9.75" customHeight="1" x14ac:dyDescent="0.2">
      <c r="A712" s="105"/>
      <c r="B712" s="110"/>
      <c r="C712" s="105"/>
      <c r="D712" s="106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</row>
    <row r="713" spans="1:27" ht="9.75" customHeight="1" x14ac:dyDescent="0.2">
      <c r="A713" s="105"/>
      <c r="B713" s="110"/>
      <c r="C713" s="105"/>
      <c r="D713" s="106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</row>
    <row r="714" spans="1:27" ht="9.75" customHeight="1" x14ac:dyDescent="0.2">
      <c r="A714" s="105"/>
      <c r="B714" s="110"/>
      <c r="C714" s="105"/>
      <c r="D714" s="106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</row>
    <row r="715" spans="1:27" ht="9.75" customHeight="1" x14ac:dyDescent="0.2">
      <c r="A715" s="105"/>
      <c r="B715" s="110"/>
      <c r="C715" s="105"/>
      <c r="D715" s="106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</row>
    <row r="716" spans="1:27" ht="9.75" customHeight="1" x14ac:dyDescent="0.2">
      <c r="A716" s="105"/>
      <c r="B716" s="110"/>
      <c r="C716" s="105"/>
      <c r="D716" s="106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</row>
    <row r="717" spans="1:27" ht="9.75" customHeight="1" x14ac:dyDescent="0.2">
      <c r="A717" s="105"/>
      <c r="B717" s="110"/>
      <c r="C717" s="105"/>
      <c r="D717" s="106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</row>
    <row r="718" spans="1:27" ht="9.75" customHeight="1" x14ac:dyDescent="0.2">
      <c r="A718" s="105"/>
      <c r="B718" s="110"/>
      <c r="C718" s="105"/>
      <c r="D718" s="106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</row>
    <row r="719" spans="1:27" ht="9.75" customHeight="1" x14ac:dyDescent="0.2">
      <c r="A719" s="105"/>
      <c r="B719" s="110"/>
      <c r="C719" s="105"/>
      <c r="D719" s="106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</row>
    <row r="720" spans="1:27" ht="9.75" customHeight="1" x14ac:dyDescent="0.2">
      <c r="A720" s="105"/>
      <c r="B720" s="110"/>
      <c r="C720" s="105"/>
      <c r="D720" s="106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</row>
    <row r="721" spans="1:27" ht="9.75" customHeight="1" x14ac:dyDescent="0.2">
      <c r="A721" s="105"/>
      <c r="B721" s="110"/>
      <c r="C721" s="105"/>
      <c r="D721" s="106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</row>
    <row r="722" spans="1:27" ht="9.75" customHeight="1" x14ac:dyDescent="0.2">
      <c r="A722" s="105"/>
      <c r="B722" s="110"/>
      <c r="C722" s="105"/>
      <c r="D722" s="106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</row>
    <row r="723" spans="1:27" ht="9.75" customHeight="1" x14ac:dyDescent="0.2">
      <c r="A723" s="105"/>
      <c r="B723" s="110"/>
      <c r="C723" s="105"/>
      <c r="D723" s="106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</row>
    <row r="724" spans="1:27" ht="9.75" customHeight="1" x14ac:dyDescent="0.2">
      <c r="A724" s="105"/>
      <c r="B724" s="110"/>
      <c r="C724" s="105"/>
      <c r="D724" s="106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</row>
    <row r="725" spans="1:27" ht="9.75" customHeight="1" x14ac:dyDescent="0.2">
      <c r="A725" s="105"/>
      <c r="B725" s="110"/>
      <c r="C725" s="105"/>
      <c r="D725" s="106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</row>
    <row r="726" spans="1:27" ht="9.75" customHeight="1" x14ac:dyDescent="0.2">
      <c r="A726" s="105"/>
      <c r="B726" s="110"/>
      <c r="C726" s="105"/>
      <c r="D726" s="106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</row>
    <row r="727" spans="1:27" ht="9.75" customHeight="1" x14ac:dyDescent="0.2">
      <c r="A727" s="105"/>
      <c r="B727" s="110"/>
      <c r="C727" s="105"/>
      <c r="D727" s="106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</row>
    <row r="728" spans="1:27" ht="9.75" customHeight="1" x14ac:dyDescent="0.2">
      <c r="A728" s="105"/>
      <c r="B728" s="110"/>
      <c r="C728" s="105"/>
      <c r="D728" s="106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</row>
    <row r="729" spans="1:27" ht="9.75" customHeight="1" x14ac:dyDescent="0.2">
      <c r="A729" s="105"/>
      <c r="B729" s="110"/>
      <c r="C729" s="105"/>
      <c r="D729" s="106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</row>
    <row r="730" spans="1:27" ht="9.75" customHeight="1" x14ac:dyDescent="0.2">
      <c r="A730" s="105"/>
      <c r="B730" s="110"/>
      <c r="C730" s="105"/>
      <c r="D730" s="106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</row>
    <row r="731" spans="1:27" ht="9.75" customHeight="1" x14ac:dyDescent="0.2">
      <c r="A731" s="105"/>
      <c r="B731" s="110"/>
      <c r="C731" s="105"/>
      <c r="D731" s="106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</row>
    <row r="732" spans="1:27" ht="9.75" customHeight="1" x14ac:dyDescent="0.2">
      <c r="A732" s="105"/>
      <c r="B732" s="110"/>
      <c r="C732" s="105"/>
      <c r="D732" s="106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</row>
    <row r="733" spans="1:27" ht="9.75" customHeight="1" x14ac:dyDescent="0.2">
      <c r="A733" s="105"/>
      <c r="B733" s="110"/>
      <c r="C733" s="105"/>
      <c r="D733" s="106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</row>
    <row r="734" spans="1:27" ht="9.75" customHeight="1" x14ac:dyDescent="0.2">
      <c r="A734" s="105"/>
      <c r="B734" s="110"/>
      <c r="C734" s="105"/>
      <c r="D734" s="106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</row>
    <row r="735" spans="1:27" ht="9.75" customHeight="1" x14ac:dyDescent="0.2">
      <c r="A735" s="105"/>
      <c r="B735" s="110"/>
      <c r="C735" s="105"/>
      <c r="D735" s="106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</row>
    <row r="736" spans="1:27" ht="9.75" customHeight="1" x14ac:dyDescent="0.2">
      <c r="A736" s="105"/>
      <c r="B736" s="110"/>
      <c r="C736" s="105"/>
      <c r="D736" s="106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</row>
    <row r="737" spans="1:27" ht="9.75" customHeight="1" x14ac:dyDescent="0.2">
      <c r="A737" s="105"/>
      <c r="B737" s="110"/>
      <c r="C737" s="105"/>
      <c r="D737" s="106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</row>
    <row r="738" spans="1:27" ht="9.75" customHeight="1" x14ac:dyDescent="0.2">
      <c r="A738" s="105"/>
      <c r="B738" s="110"/>
      <c r="C738" s="105"/>
      <c r="D738" s="106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</row>
    <row r="739" spans="1:27" ht="9.75" customHeight="1" x14ac:dyDescent="0.2">
      <c r="A739" s="105"/>
      <c r="B739" s="110"/>
      <c r="C739" s="105"/>
      <c r="D739" s="106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</row>
    <row r="740" spans="1:27" ht="9.75" customHeight="1" x14ac:dyDescent="0.2">
      <c r="A740" s="105"/>
      <c r="B740" s="110"/>
      <c r="C740" s="105"/>
      <c r="D740" s="106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</row>
    <row r="741" spans="1:27" ht="9.75" customHeight="1" x14ac:dyDescent="0.2">
      <c r="A741" s="105"/>
      <c r="B741" s="110"/>
      <c r="C741" s="105"/>
      <c r="D741" s="106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</row>
    <row r="742" spans="1:27" ht="9.75" customHeight="1" x14ac:dyDescent="0.2">
      <c r="A742" s="105"/>
      <c r="B742" s="110"/>
      <c r="C742" s="105"/>
      <c r="D742" s="106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</row>
    <row r="743" spans="1:27" ht="9.75" customHeight="1" x14ac:dyDescent="0.2">
      <c r="A743" s="105"/>
      <c r="B743" s="110"/>
      <c r="C743" s="105"/>
      <c r="D743" s="106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</row>
    <row r="744" spans="1:27" ht="9.75" customHeight="1" x14ac:dyDescent="0.2">
      <c r="A744" s="105"/>
      <c r="B744" s="110"/>
      <c r="C744" s="105"/>
      <c r="D744" s="106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</row>
    <row r="745" spans="1:27" ht="9.75" customHeight="1" x14ac:dyDescent="0.2">
      <c r="A745" s="105"/>
      <c r="B745" s="110"/>
      <c r="C745" s="105"/>
      <c r="D745" s="106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</row>
    <row r="746" spans="1:27" ht="9.75" customHeight="1" x14ac:dyDescent="0.2">
      <c r="A746" s="105"/>
      <c r="B746" s="110"/>
      <c r="C746" s="105"/>
      <c r="D746" s="106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</row>
    <row r="747" spans="1:27" ht="9.75" customHeight="1" x14ac:dyDescent="0.2">
      <c r="A747" s="105"/>
      <c r="B747" s="110"/>
      <c r="C747" s="105"/>
      <c r="D747" s="106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</row>
    <row r="748" spans="1:27" ht="9.75" customHeight="1" x14ac:dyDescent="0.2">
      <c r="A748" s="105"/>
      <c r="B748" s="110"/>
      <c r="C748" s="105"/>
      <c r="D748" s="106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</row>
    <row r="749" spans="1:27" ht="9.75" customHeight="1" x14ac:dyDescent="0.2">
      <c r="A749" s="105"/>
      <c r="B749" s="110"/>
      <c r="C749" s="105"/>
      <c r="D749" s="106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</row>
    <row r="750" spans="1:27" ht="9.75" customHeight="1" x14ac:dyDescent="0.2">
      <c r="A750" s="105"/>
      <c r="B750" s="110"/>
      <c r="C750" s="105"/>
      <c r="D750" s="106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</row>
    <row r="751" spans="1:27" ht="9.75" customHeight="1" x14ac:dyDescent="0.2">
      <c r="A751" s="105"/>
      <c r="B751" s="110"/>
      <c r="C751" s="105"/>
      <c r="D751" s="106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</row>
    <row r="752" spans="1:27" ht="9.75" customHeight="1" x14ac:dyDescent="0.2">
      <c r="A752" s="105"/>
      <c r="B752" s="110"/>
      <c r="C752" s="105"/>
      <c r="D752" s="106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</row>
    <row r="753" spans="1:27" ht="9.75" customHeight="1" x14ac:dyDescent="0.2">
      <c r="A753" s="105"/>
      <c r="B753" s="110"/>
      <c r="C753" s="105"/>
      <c r="D753" s="106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</row>
    <row r="754" spans="1:27" ht="9.75" customHeight="1" x14ac:dyDescent="0.2">
      <c r="A754" s="105"/>
      <c r="B754" s="110"/>
      <c r="C754" s="105"/>
      <c r="D754" s="106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</row>
    <row r="755" spans="1:27" ht="9.75" customHeight="1" x14ac:dyDescent="0.2">
      <c r="A755" s="105"/>
      <c r="B755" s="110"/>
      <c r="C755" s="105"/>
      <c r="D755" s="106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</row>
    <row r="756" spans="1:27" ht="9.75" customHeight="1" x14ac:dyDescent="0.2">
      <c r="A756" s="105"/>
      <c r="B756" s="110"/>
      <c r="C756" s="105"/>
      <c r="D756" s="106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</row>
    <row r="757" spans="1:27" ht="9.75" customHeight="1" x14ac:dyDescent="0.2">
      <c r="A757" s="105"/>
      <c r="B757" s="110"/>
      <c r="C757" s="105"/>
      <c r="D757" s="106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</row>
    <row r="758" spans="1:27" ht="9.75" customHeight="1" x14ac:dyDescent="0.2">
      <c r="A758" s="105"/>
      <c r="B758" s="110"/>
      <c r="C758" s="105"/>
      <c r="D758" s="106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</row>
    <row r="759" spans="1:27" ht="9.75" customHeight="1" x14ac:dyDescent="0.2">
      <c r="A759" s="105"/>
      <c r="B759" s="110"/>
      <c r="C759" s="105"/>
      <c r="D759" s="106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</row>
    <row r="760" spans="1:27" ht="9.75" customHeight="1" x14ac:dyDescent="0.2">
      <c r="A760" s="105"/>
      <c r="B760" s="110"/>
      <c r="C760" s="105"/>
      <c r="D760" s="106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</row>
    <row r="761" spans="1:27" ht="9.75" customHeight="1" x14ac:dyDescent="0.2">
      <c r="A761" s="105"/>
      <c r="B761" s="110"/>
      <c r="C761" s="105"/>
      <c r="D761" s="106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</row>
    <row r="762" spans="1:27" ht="9.75" customHeight="1" x14ac:dyDescent="0.2">
      <c r="A762" s="105"/>
      <c r="B762" s="110"/>
      <c r="C762" s="105"/>
      <c r="D762" s="106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</row>
    <row r="763" spans="1:27" ht="9.75" customHeight="1" x14ac:dyDescent="0.2">
      <c r="A763" s="105"/>
      <c r="B763" s="110"/>
      <c r="C763" s="105"/>
      <c r="D763" s="106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</row>
    <row r="764" spans="1:27" ht="9.75" customHeight="1" x14ac:dyDescent="0.2">
      <c r="A764" s="105"/>
      <c r="B764" s="110"/>
      <c r="C764" s="105"/>
      <c r="D764" s="106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</row>
    <row r="765" spans="1:27" ht="9.75" customHeight="1" x14ac:dyDescent="0.2">
      <c r="A765" s="105"/>
      <c r="B765" s="110"/>
      <c r="C765" s="105"/>
      <c r="D765" s="106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</row>
    <row r="766" spans="1:27" ht="9.75" customHeight="1" x14ac:dyDescent="0.2">
      <c r="A766" s="105"/>
      <c r="B766" s="110"/>
      <c r="C766" s="105"/>
      <c r="D766" s="106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</row>
    <row r="767" spans="1:27" ht="9.75" customHeight="1" x14ac:dyDescent="0.2">
      <c r="A767" s="105"/>
      <c r="B767" s="110"/>
      <c r="C767" s="105"/>
      <c r="D767" s="106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</row>
    <row r="768" spans="1:27" ht="9.75" customHeight="1" x14ac:dyDescent="0.2">
      <c r="A768" s="105"/>
      <c r="B768" s="110"/>
      <c r="C768" s="105"/>
      <c r="D768" s="106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</row>
    <row r="769" spans="1:27" ht="9.75" customHeight="1" x14ac:dyDescent="0.2">
      <c r="A769" s="105"/>
      <c r="B769" s="110"/>
      <c r="C769" s="105"/>
      <c r="D769" s="106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</row>
    <row r="770" spans="1:27" ht="9.75" customHeight="1" x14ac:dyDescent="0.2">
      <c r="A770" s="105"/>
      <c r="B770" s="110"/>
      <c r="C770" s="105"/>
      <c r="D770" s="106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</row>
    <row r="771" spans="1:27" ht="9.75" customHeight="1" x14ac:dyDescent="0.2">
      <c r="A771" s="105"/>
      <c r="B771" s="110"/>
      <c r="C771" s="105"/>
      <c r="D771" s="106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</row>
    <row r="772" spans="1:27" ht="9.75" customHeight="1" x14ac:dyDescent="0.2">
      <c r="A772" s="105"/>
      <c r="B772" s="110"/>
      <c r="C772" s="105"/>
      <c r="D772" s="106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</row>
    <row r="773" spans="1:27" ht="9.75" customHeight="1" x14ac:dyDescent="0.2">
      <c r="A773" s="105"/>
      <c r="B773" s="110"/>
      <c r="C773" s="105"/>
      <c r="D773" s="106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</row>
    <row r="774" spans="1:27" ht="9.75" customHeight="1" x14ac:dyDescent="0.2">
      <c r="A774" s="105"/>
      <c r="B774" s="110"/>
      <c r="C774" s="105"/>
      <c r="D774" s="106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</row>
    <row r="775" spans="1:27" ht="9.75" customHeight="1" x14ac:dyDescent="0.2">
      <c r="A775" s="105"/>
      <c r="B775" s="110"/>
      <c r="C775" s="105"/>
      <c r="D775" s="106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</row>
    <row r="776" spans="1:27" ht="9.75" customHeight="1" x14ac:dyDescent="0.2">
      <c r="A776" s="105"/>
      <c r="B776" s="110"/>
      <c r="C776" s="105"/>
      <c r="D776" s="106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</row>
    <row r="777" spans="1:27" ht="9.75" customHeight="1" x14ac:dyDescent="0.2">
      <c r="A777" s="105"/>
      <c r="B777" s="110"/>
      <c r="C777" s="105"/>
      <c r="D777" s="106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</row>
    <row r="778" spans="1:27" ht="9.75" customHeight="1" x14ac:dyDescent="0.2">
      <c r="A778" s="105"/>
      <c r="B778" s="110"/>
      <c r="C778" s="105"/>
      <c r="D778" s="106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</row>
    <row r="779" spans="1:27" ht="9.75" customHeight="1" x14ac:dyDescent="0.2">
      <c r="A779" s="105"/>
      <c r="B779" s="110"/>
      <c r="C779" s="105"/>
      <c r="D779" s="106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</row>
    <row r="780" spans="1:27" ht="9.75" customHeight="1" x14ac:dyDescent="0.2">
      <c r="A780" s="105"/>
      <c r="B780" s="110"/>
      <c r="C780" s="105"/>
      <c r="D780" s="106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</row>
    <row r="781" spans="1:27" ht="9.75" customHeight="1" x14ac:dyDescent="0.2">
      <c r="A781" s="105"/>
      <c r="B781" s="110"/>
      <c r="C781" s="105"/>
      <c r="D781" s="106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</row>
    <row r="782" spans="1:27" ht="9.75" customHeight="1" x14ac:dyDescent="0.2">
      <c r="A782" s="105"/>
      <c r="B782" s="110"/>
      <c r="C782" s="105"/>
      <c r="D782" s="106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</row>
    <row r="783" spans="1:27" ht="9.75" customHeight="1" x14ac:dyDescent="0.2">
      <c r="A783" s="105"/>
      <c r="B783" s="110"/>
      <c r="C783" s="105"/>
      <c r="D783" s="106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</row>
    <row r="784" spans="1:27" ht="9.75" customHeight="1" x14ac:dyDescent="0.2">
      <c r="A784" s="105"/>
      <c r="B784" s="110"/>
      <c r="C784" s="105"/>
      <c r="D784" s="106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</row>
    <row r="785" spans="1:27" ht="9.75" customHeight="1" x14ac:dyDescent="0.2">
      <c r="A785" s="105"/>
      <c r="B785" s="110"/>
      <c r="C785" s="105"/>
      <c r="D785" s="106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</row>
    <row r="786" spans="1:27" ht="9.75" customHeight="1" x14ac:dyDescent="0.2">
      <c r="A786" s="105"/>
      <c r="B786" s="110"/>
      <c r="C786" s="105"/>
      <c r="D786" s="106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</row>
    <row r="787" spans="1:27" ht="9.75" customHeight="1" x14ac:dyDescent="0.2">
      <c r="A787" s="105"/>
      <c r="B787" s="110"/>
      <c r="C787" s="105"/>
      <c r="D787" s="106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</row>
    <row r="788" spans="1:27" ht="9.75" customHeight="1" x14ac:dyDescent="0.2">
      <c r="A788" s="105"/>
      <c r="B788" s="110"/>
      <c r="C788" s="105"/>
      <c r="D788" s="106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</row>
    <row r="789" spans="1:27" ht="9.75" customHeight="1" x14ac:dyDescent="0.2">
      <c r="A789" s="105"/>
      <c r="B789" s="110"/>
      <c r="C789" s="105"/>
      <c r="D789" s="106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</row>
    <row r="790" spans="1:27" ht="9.75" customHeight="1" x14ac:dyDescent="0.2">
      <c r="A790" s="105"/>
      <c r="B790" s="110"/>
      <c r="C790" s="105"/>
      <c r="D790" s="106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</row>
    <row r="791" spans="1:27" ht="9.75" customHeight="1" x14ac:dyDescent="0.2">
      <c r="A791" s="105"/>
      <c r="B791" s="110"/>
      <c r="C791" s="105"/>
      <c r="D791" s="106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</row>
    <row r="792" spans="1:27" ht="9.75" customHeight="1" x14ac:dyDescent="0.2">
      <c r="A792" s="105"/>
      <c r="B792" s="110"/>
      <c r="C792" s="105"/>
      <c r="D792" s="106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</row>
    <row r="793" spans="1:27" ht="9.75" customHeight="1" x14ac:dyDescent="0.2">
      <c r="A793" s="105"/>
      <c r="B793" s="110"/>
      <c r="C793" s="105"/>
      <c r="D793" s="106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</row>
    <row r="794" spans="1:27" ht="9.75" customHeight="1" x14ac:dyDescent="0.2">
      <c r="A794" s="105"/>
      <c r="B794" s="110"/>
      <c r="C794" s="105"/>
      <c r="D794" s="106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</row>
    <row r="795" spans="1:27" ht="9.75" customHeight="1" x14ac:dyDescent="0.2">
      <c r="A795" s="105"/>
      <c r="B795" s="110"/>
      <c r="C795" s="105"/>
      <c r="D795" s="106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</row>
    <row r="796" spans="1:27" ht="9.75" customHeight="1" x14ac:dyDescent="0.2">
      <c r="A796" s="105"/>
      <c r="B796" s="110"/>
      <c r="C796" s="105"/>
      <c r="D796" s="106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</row>
    <row r="797" spans="1:27" ht="9.75" customHeight="1" x14ac:dyDescent="0.2">
      <c r="A797" s="105"/>
      <c r="B797" s="110"/>
      <c r="C797" s="105"/>
      <c r="D797" s="106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</row>
    <row r="798" spans="1:27" ht="9.75" customHeight="1" x14ac:dyDescent="0.2">
      <c r="A798" s="105"/>
      <c r="B798" s="110"/>
      <c r="C798" s="105"/>
      <c r="D798" s="106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</row>
    <row r="799" spans="1:27" ht="9.75" customHeight="1" x14ac:dyDescent="0.2">
      <c r="A799" s="105"/>
      <c r="B799" s="110"/>
      <c r="C799" s="105"/>
      <c r="D799" s="106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</row>
    <row r="800" spans="1:27" ht="9.75" customHeight="1" x14ac:dyDescent="0.2">
      <c r="A800" s="105"/>
      <c r="B800" s="110"/>
      <c r="C800" s="105"/>
      <c r="D800" s="106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</row>
    <row r="801" spans="1:27" ht="9.75" customHeight="1" x14ac:dyDescent="0.2">
      <c r="A801" s="105"/>
      <c r="B801" s="110"/>
      <c r="C801" s="105"/>
      <c r="D801" s="106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</row>
    <row r="802" spans="1:27" ht="9.75" customHeight="1" x14ac:dyDescent="0.2">
      <c r="A802" s="105"/>
      <c r="B802" s="110"/>
      <c r="C802" s="105"/>
      <c r="D802" s="106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</row>
    <row r="803" spans="1:27" ht="9.75" customHeight="1" x14ac:dyDescent="0.2">
      <c r="A803" s="105"/>
      <c r="B803" s="110"/>
      <c r="C803" s="105"/>
      <c r="D803" s="106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</row>
    <row r="804" spans="1:27" ht="9.75" customHeight="1" x14ac:dyDescent="0.2">
      <c r="A804" s="105"/>
      <c r="B804" s="110"/>
      <c r="C804" s="105"/>
      <c r="D804" s="106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</row>
    <row r="805" spans="1:27" ht="9.75" customHeight="1" x14ac:dyDescent="0.2">
      <c r="A805" s="105"/>
      <c r="B805" s="110"/>
      <c r="C805" s="105"/>
      <c r="D805" s="106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</row>
    <row r="806" spans="1:27" ht="9.75" customHeight="1" x14ac:dyDescent="0.2">
      <c r="A806" s="105"/>
      <c r="B806" s="110"/>
      <c r="C806" s="105"/>
      <c r="D806" s="106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</row>
    <row r="807" spans="1:27" ht="9.75" customHeight="1" x14ac:dyDescent="0.2">
      <c r="A807" s="105"/>
      <c r="B807" s="110"/>
      <c r="C807" s="105"/>
      <c r="D807" s="106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</row>
    <row r="808" spans="1:27" ht="9.75" customHeight="1" x14ac:dyDescent="0.2">
      <c r="A808" s="105"/>
      <c r="B808" s="110"/>
      <c r="C808" s="105"/>
      <c r="D808" s="106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</row>
    <row r="809" spans="1:27" ht="9.75" customHeight="1" x14ac:dyDescent="0.2">
      <c r="A809" s="105"/>
      <c r="B809" s="110"/>
      <c r="C809" s="105"/>
      <c r="D809" s="106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</row>
    <row r="810" spans="1:27" ht="9.75" customHeight="1" x14ac:dyDescent="0.2">
      <c r="A810" s="105"/>
      <c r="B810" s="110"/>
      <c r="C810" s="105"/>
      <c r="D810" s="106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</row>
    <row r="811" spans="1:27" ht="9.75" customHeight="1" x14ac:dyDescent="0.2">
      <c r="A811" s="105"/>
      <c r="B811" s="110"/>
      <c r="C811" s="105"/>
      <c r="D811" s="106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</row>
    <row r="812" spans="1:27" ht="9.75" customHeight="1" x14ac:dyDescent="0.2">
      <c r="A812" s="105"/>
      <c r="B812" s="110"/>
      <c r="C812" s="105"/>
      <c r="D812" s="106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</row>
    <row r="813" spans="1:27" ht="9.75" customHeight="1" x14ac:dyDescent="0.2">
      <c r="A813" s="105"/>
      <c r="B813" s="110"/>
      <c r="C813" s="105"/>
      <c r="D813" s="106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</row>
    <row r="814" spans="1:27" ht="9.75" customHeight="1" x14ac:dyDescent="0.2">
      <c r="A814" s="105"/>
      <c r="B814" s="110"/>
      <c r="C814" s="105"/>
      <c r="D814" s="106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</row>
    <row r="815" spans="1:27" ht="9.75" customHeight="1" x14ac:dyDescent="0.2">
      <c r="A815" s="105"/>
      <c r="B815" s="110"/>
      <c r="C815" s="105"/>
      <c r="D815" s="106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</row>
    <row r="816" spans="1:27" ht="9.75" customHeight="1" x14ac:dyDescent="0.2">
      <c r="A816" s="105"/>
      <c r="B816" s="110"/>
      <c r="C816" s="105"/>
      <c r="D816" s="106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</row>
    <row r="817" spans="1:27" ht="9.75" customHeight="1" x14ac:dyDescent="0.2">
      <c r="A817" s="105"/>
      <c r="B817" s="110"/>
      <c r="C817" s="105"/>
      <c r="D817" s="106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</row>
    <row r="818" spans="1:27" ht="9.75" customHeight="1" x14ac:dyDescent="0.2">
      <c r="A818" s="105"/>
      <c r="B818" s="110"/>
      <c r="C818" s="105"/>
      <c r="D818" s="106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</row>
    <row r="819" spans="1:27" ht="9.75" customHeight="1" x14ac:dyDescent="0.2">
      <c r="A819" s="105"/>
      <c r="B819" s="110"/>
      <c r="C819" s="105"/>
      <c r="D819" s="106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</row>
    <row r="820" spans="1:27" ht="9.75" customHeight="1" x14ac:dyDescent="0.2">
      <c r="A820" s="105"/>
      <c r="B820" s="110"/>
      <c r="C820" s="105"/>
      <c r="D820" s="106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</row>
    <row r="821" spans="1:27" ht="9.75" customHeight="1" x14ac:dyDescent="0.2">
      <c r="A821" s="105"/>
      <c r="B821" s="110"/>
      <c r="C821" s="105"/>
      <c r="D821" s="106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</row>
    <row r="822" spans="1:27" ht="9.75" customHeight="1" x14ac:dyDescent="0.2">
      <c r="A822" s="105"/>
      <c r="B822" s="110"/>
      <c r="C822" s="105"/>
      <c r="D822" s="106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</row>
    <row r="823" spans="1:27" ht="9.75" customHeight="1" x14ac:dyDescent="0.2">
      <c r="A823" s="105"/>
      <c r="B823" s="110"/>
      <c r="C823" s="105"/>
      <c r="D823" s="106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</row>
    <row r="824" spans="1:27" ht="9.75" customHeight="1" x14ac:dyDescent="0.2">
      <c r="A824" s="105"/>
      <c r="B824" s="110"/>
      <c r="C824" s="105"/>
      <c r="D824" s="106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</row>
    <row r="825" spans="1:27" ht="9.75" customHeight="1" x14ac:dyDescent="0.2">
      <c r="A825" s="105"/>
      <c r="B825" s="110"/>
      <c r="C825" s="105"/>
      <c r="D825" s="106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</row>
    <row r="826" spans="1:27" ht="9.75" customHeight="1" x14ac:dyDescent="0.2">
      <c r="A826" s="105"/>
      <c r="B826" s="110"/>
      <c r="C826" s="105"/>
      <c r="D826" s="106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</row>
    <row r="827" spans="1:27" ht="9.75" customHeight="1" x14ac:dyDescent="0.2">
      <c r="A827" s="105"/>
      <c r="B827" s="110"/>
      <c r="C827" s="105"/>
      <c r="D827" s="106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</row>
    <row r="828" spans="1:27" ht="9.75" customHeight="1" x14ac:dyDescent="0.2">
      <c r="A828" s="105"/>
      <c r="B828" s="110"/>
      <c r="C828" s="105"/>
      <c r="D828" s="106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</row>
    <row r="829" spans="1:27" ht="9.75" customHeight="1" x14ac:dyDescent="0.2">
      <c r="A829" s="105"/>
      <c r="B829" s="110"/>
      <c r="C829" s="105"/>
      <c r="D829" s="106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</row>
    <row r="830" spans="1:27" ht="9.75" customHeight="1" x14ac:dyDescent="0.2">
      <c r="A830" s="105"/>
      <c r="B830" s="110"/>
      <c r="C830" s="105"/>
      <c r="D830" s="106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</row>
    <row r="831" spans="1:27" ht="9.75" customHeight="1" x14ac:dyDescent="0.2">
      <c r="A831" s="105"/>
      <c r="B831" s="110"/>
      <c r="C831" s="105"/>
      <c r="D831" s="106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</row>
    <row r="832" spans="1:27" ht="9.75" customHeight="1" x14ac:dyDescent="0.2">
      <c r="A832" s="105"/>
      <c r="B832" s="110"/>
      <c r="C832" s="105"/>
      <c r="D832" s="106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</row>
    <row r="833" spans="1:27" ht="9.75" customHeight="1" x14ac:dyDescent="0.2">
      <c r="A833" s="105"/>
      <c r="B833" s="110"/>
      <c r="C833" s="105"/>
      <c r="D833" s="106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</row>
    <row r="834" spans="1:27" ht="9.75" customHeight="1" x14ac:dyDescent="0.2">
      <c r="A834" s="105"/>
      <c r="B834" s="110"/>
      <c r="C834" s="105"/>
      <c r="D834" s="106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</row>
    <row r="835" spans="1:27" ht="9.75" customHeight="1" x14ac:dyDescent="0.2">
      <c r="A835" s="105"/>
      <c r="B835" s="110"/>
      <c r="C835" s="105"/>
      <c r="D835" s="106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</row>
    <row r="836" spans="1:27" ht="9.75" customHeight="1" x14ac:dyDescent="0.2">
      <c r="A836" s="105"/>
      <c r="B836" s="110"/>
      <c r="C836" s="105"/>
      <c r="D836" s="106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</row>
    <row r="837" spans="1:27" ht="9.75" customHeight="1" x14ac:dyDescent="0.2">
      <c r="A837" s="105"/>
      <c r="B837" s="110"/>
      <c r="C837" s="105"/>
      <c r="D837" s="106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</row>
    <row r="838" spans="1:27" ht="9.75" customHeight="1" x14ac:dyDescent="0.2">
      <c r="A838" s="105"/>
      <c r="B838" s="110"/>
      <c r="C838" s="105"/>
      <c r="D838" s="106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</row>
    <row r="839" spans="1:27" ht="9.75" customHeight="1" x14ac:dyDescent="0.2">
      <c r="A839" s="105"/>
      <c r="B839" s="110"/>
      <c r="C839" s="105"/>
      <c r="D839" s="106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</row>
    <row r="840" spans="1:27" ht="9.75" customHeight="1" x14ac:dyDescent="0.2">
      <c r="A840" s="105"/>
      <c r="B840" s="110"/>
      <c r="C840" s="105"/>
      <c r="D840" s="106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</row>
    <row r="841" spans="1:27" ht="9.75" customHeight="1" x14ac:dyDescent="0.2">
      <c r="A841" s="105"/>
      <c r="B841" s="110"/>
      <c r="C841" s="105"/>
      <c r="D841" s="106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</row>
    <row r="842" spans="1:27" ht="9.75" customHeight="1" x14ac:dyDescent="0.2">
      <c r="A842" s="105"/>
      <c r="B842" s="110"/>
      <c r="C842" s="105"/>
      <c r="D842" s="106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</row>
    <row r="843" spans="1:27" ht="9.75" customHeight="1" x14ac:dyDescent="0.2">
      <c r="A843" s="105"/>
      <c r="B843" s="110"/>
      <c r="C843" s="105"/>
      <c r="D843" s="106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</row>
    <row r="844" spans="1:27" ht="9.75" customHeight="1" x14ac:dyDescent="0.2">
      <c r="A844" s="105"/>
      <c r="B844" s="110"/>
      <c r="C844" s="105"/>
      <c r="D844" s="106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</row>
    <row r="845" spans="1:27" ht="9.75" customHeight="1" x14ac:dyDescent="0.2">
      <c r="A845" s="105"/>
      <c r="B845" s="110"/>
      <c r="C845" s="105"/>
      <c r="D845" s="106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</row>
    <row r="846" spans="1:27" ht="9.75" customHeight="1" x14ac:dyDescent="0.2">
      <c r="A846" s="105"/>
      <c r="B846" s="110"/>
      <c r="C846" s="105"/>
      <c r="D846" s="106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</row>
    <row r="847" spans="1:27" ht="9.75" customHeight="1" x14ac:dyDescent="0.2">
      <c r="A847" s="105"/>
      <c r="B847" s="110"/>
      <c r="C847" s="105"/>
      <c r="D847" s="106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</row>
    <row r="848" spans="1:27" ht="9.75" customHeight="1" x14ac:dyDescent="0.2">
      <c r="A848" s="105"/>
      <c r="B848" s="110"/>
      <c r="C848" s="105"/>
      <c r="D848" s="106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</row>
    <row r="849" spans="1:27" ht="9.75" customHeight="1" x14ac:dyDescent="0.2">
      <c r="A849" s="105"/>
      <c r="B849" s="110"/>
      <c r="C849" s="105"/>
      <c r="D849" s="106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</row>
    <row r="850" spans="1:27" ht="9.75" customHeight="1" x14ac:dyDescent="0.2">
      <c r="A850" s="105"/>
      <c r="B850" s="110"/>
      <c r="C850" s="105"/>
      <c r="D850" s="106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</row>
    <row r="851" spans="1:27" ht="9.75" customHeight="1" x14ac:dyDescent="0.2">
      <c r="A851" s="105"/>
      <c r="B851" s="110"/>
      <c r="C851" s="105"/>
      <c r="D851" s="106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</row>
    <row r="852" spans="1:27" ht="9.75" customHeight="1" x14ac:dyDescent="0.2">
      <c r="A852" s="105"/>
      <c r="B852" s="110"/>
      <c r="C852" s="105"/>
      <c r="D852" s="106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</row>
    <row r="853" spans="1:27" ht="9.75" customHeight="1" x14ac:dyDescent="0.2">
      <c r="A853" s="105"/>
      <c r="B853" s="110"/>
      <c r="C853" s="105"/>
      <c r="D853" s="106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</row>
    <row r="854" spans="1:27" ht="9.75" customHeight="1" x14ac:dyDescent="0.2">
      <c r="A854" s="105"/>
      <c r="B854" s="110"/>
      <c r="C854" s="105"/>
      <c r="D854" s="106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</row>
    <row r="855" spans="1:27" ht="9.75" customHeight="1" x14ac:dyDescent="0.2">
      <c r="A855" s="105"/>
      <c r="B855" s="110"/>
      <c r="C855" s="105"/>
      <c r="D855" s="106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</row>
    <row r="856" spans="1:27" ht="9.75" customHeight="1" x14ac:dyDescent="0.2">
      <c r="A856" s="105"/>
      <c r="B856" s="110"/>
      <c r="C856" s="105"/>
      <c r="D856" s="106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</row>
    <row r="857" spans="1:27" ht="9.75" customHeight="1" x14ac:dyDescent="0.2">
      <c r="A857" s="105"/>
      <c r="B857" s="110"/>
      <c r="C857" s="105"/>
      <c r="D857" s="106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</row>
    <row r="858" spans="1:27" ht="9.75" customHeight="1" x14ac:dyDescent="0.2">
      <c r="A858" s="105"/>
      <c r="B858" s="110"/>
      <c r="C858" s="105"/>
      <c r="D858" s="106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</row>
    <row r="859" spans="1:27" ht="9.75" customHeight="1" x14ac:dyDescent="0.2">
      <c r="A859" s="105"/>
      <c r="B859" s="110"/>
      <c r="C859" s="105"/>
      <c r="D859" s="106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</row>
    <row r="860" spans="1:27" ht="9.75" customHeight="1" x14ac:dyDescent="0.2">
      <c r="A860" s="105"/>
      <c r="B860" s="110"/>
      <c r="C860" s="105"/>
      <c r="D860" s="106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</row>
    <row r="861" spans="1:27" ht="9.75" customHeight="1" x14ac:dyDescent="0.2">
      <c r="A861" s="105"/>
      <c r="B861" s="110"/>
      <c r="C861" s="105"/>
      <c r="D861" s="106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</row>
    <row r="862" spans="1:27" ht="9.75" customHeight="1" x14ac:dyDescent="0.2">
      <c r="A862" s="105"/>
      <c r="B862" s="110"/>
      <c r="C862" s="105"/>
      <c r="D862" s="106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</row>
    <row r="863" spans="1:27" ht="9.75" customHeight="1" x14ac:dyDescent="0.2">
      <c r="A863" s="105"/>
      <c r="B863" s="110"/>
      <c r="C863" s="105"/>
      <c r="D863" s="106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</row>
    <row r="864" spans="1:27" ht="9.75" customHeight="1" x14ac:dyDescent="0.2">
      <c r="A864" s="105"/>
      <c r="B864" s="110"/>
      <c r="C864" s="105"/>
      <c r="D864" s="106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</row>
    <row r="865" spans="1:27" ht="9.75" customHeight="1" x14ac:dyDescent="0.2">
      <c r="A865" s="105"/>
      <c r="B865" s="110"/>
      <c r="C865" s="105"/>
      <c r="D865" s="106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</row>
    <row r="866" spans="1:27" ht="9.75" customHeight="1" x14ac:dyDescent="0.2">
      <c r="A866" s="105"/>
      <c r="B866" s="110"/>
      <c r="C866" s="105"/>
      <c r="D866" s="106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</row>
    <row r="867" spans="1:27" ht="9.75" customHeight="1" x14ac:dyDescent="0.2">
      <c r="A867" s="105"/>
      <c r="B867" s="110"/>
      <c r="C867" s="105"/>
      <c r="D867" s="106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</row>
    <row r="868" spans="1:27" ht="9.75" customHeight="1" x14ac:dyDescent="0.2">
      <c r="A868" s="105"/>
      <c r="B868" s="110"/>
      <c r="C868" s="105"/>
      <c r="D868" s="106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</row>
    <row r="869" spans="1:27" ht="9.75" customHeight="1" x14ac:dyDescent="0.2">
      <c r="A869" s="105"/>
      <c r="B869" s="110"/>
      <c r="C869" s="105"/>
      <c r="D869" s="106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</row>
    <row r="870" spans="1:27" ht="9.75" customHeight="1" x14ac:dyDescent="0.2">
      <c r="A870" s="105"/>
      <c r="B870" s="110"/>
      <c r="C870" s="105"/>
      <c r="D870" s="106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</row>
    <row r="871" spans="1:27" ht="9.75" customHeight="1" x14ac:dyDescent="0.2">
      <c r="A871" s="105"/>
      <c r="B871" s="110"/>
      <c r="C871" s="105"/>
      <c r="D871" s="106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</row>
    <row r="872" spans="1:27" ht="9.75" customHeight="1" x14ac:dyDescent="0.2">
      <c r="A872" s="105"/>
      <c r="B872" s="110"/>
      <c r="C872" s="105"/>
      <c r="D872" s="106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</row>
    <row r="873" spans="1:27" ht="9.75" customHeight="1" x14ac:dyDescent="0.2">
      <c r="A873" s="105"/>
      <c r="B873" s="110"/>
      <c r="C873" s="105"/>
      <c r="D873" s="106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</row>
    <row r="874" spans="1:27" ht="9.75" customHeight="1" x14ac:dyDescent="0.2">
      <c r="A874" s="105"/>
      <c r="B874" s="110"/>
      <c r="C874" s="105"/>
      <c r="D874" s="106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</row>
    <row r="875" spans="1:27" ht="9.75" customHeight="1" x14ac:dyDescent="0.2">
      <c r="A875" s="105"/>
      <c r="B875" s="110"/>
      <c r="C875" s="105"/>
      <c r="D875" s="106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</row>
    <row r="876" spans="1:27" ht="9.75" customHeight="1" x14ac:dyDescent="0.2">
      <c r="A876" s="105"/>
      <c r="B876" s="110"/>
      <c r="C876" s="105"/>
      <c r="D876" s="106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</row>
    <row r="877" spans="1:27" ht="9.75" customHeight="1" x14ac:dyDescent="0.2">
      <c r="A877" s="105"/>
      <c r="B877" s="110"/>
      <c r="C877" s="105"/>
      <c r="D877" s="106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</row>
    <row r="878" spans="1:27" ht="9.75" customHeight="1" x14ac:dyDescent="0.2">
      <c r="A878" s="105"/>
      <c r="B878" s="110"/>
      <c r="C878" s="105"/>
      <c r="D878" s="106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</row>
    <row r="879" spans="1:27" ht="9.75" customHeight="1" x14ac:dyDescent="0.2">
      <c r="A879" s="105"/>
      <c r="B879" s="110"/>
      <c r="C879" s="105"/>
      <c r="D879" s="106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</row>
    <row r="880" spans="1:27" ht="9.75" customHeight="1" x14ac:dyDescent="0.2">
      <c r="A880" s="105"/>
      <c r="B880" s="110"/>
      <c r="C880" s="105"/>
      <c r="D880" s="106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</row>
    <row r="881" spans="1:27" ht="9.75" customHeight="1" x14ac:dyDescent="0.2">
      <c r="A881" s="105"/>
      <c r="B881" s="110"/>
      <c r="C881" s="105"/>
      <c r="D881" s="106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</row>
    <row r="882" spans="1:27" ht="9.75" customHeight="1" x14ac:dyDescent="0.2">
      <c r="A882" s="105"/>
      <c r="B882" s="110"/>
      <c r="C882" s="105"/>
      <c r="D882" s="106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</row>
    <row r="883" spans="1:27" ht="9.75" customHeight="1" x14ac:dyDescent="0.2">
      <c r="A883" s="105"/>
      <c r="B883" s="110"/>
      <c r="C883" s="105"/>
      <c r="D883" s="106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</row>
    <row r="884" spans="1:27" ht="9.75" customHeight="1" x14ac:dyDescent="0.2">
      <c r="A884" s="105"/>
      <c r="B884" s="110"/>
      <c r="C884" s="105"/>
      <c r="D884" s="106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</row>
    <row r="885" spans="1:27" ht="9.75" customHeight="1" x14ac:dyDescent="0.2">
      <c r="A885" s="105"/>
      <c r="B885" s="110"/>
      <c r="C885" s="105"/>
      <c r="D885" s="106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</row>
    <row r="886" spans="1:27" ht="9.75" customHeight="1" x14ac:dyDescent="0.2">
      <c r="A886" s="105"/>
      <c r="B886" s="110"/>
      <c r="C886" s="105"/>
      <c r="D886" s="106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</row>
    <row r="887" spans="1:27" ht="9.75" customHeight="1" x14ac:dyDescent="0.2">
      <c r="A887" s="105"/>
      <c r="B887" s="110"/>
      <c r="C887" s="105"/>
      <c r="D887" s="106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</row>
    <row r="888" spans="1:27" ht="9.75" customHeight="1" x14ac:dyDescent="0.2">
      <c r="A888" s="105"/>
      <c r="B888" s="110"/>
      <c r="C888" s="105"/>
      <c r="D888" s="106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</row>
    <row r="889" spans="1:27" ht="9.75" customHeight="1" x14ac:dyDescent="0.2">
      <c r="A889" s="105"/>
      <c r="B889" s="110"/>
      <c r="C889" s="105"/>
      <c r="D889" s="106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</row>
    <row r="890" spans="1:27" ht="9.75" customHeight="1" x14ac:dyDescent="0.2">
      <c r="A890" s="105"/>
      <c r="B890" s="110"/>
      <c r="C890" s="105"/>
      <c r="D890" s="106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</row>
    <row r="891" spans="1:27" ht="9.75" customHeight="1" x14ac:dyDescent="0.2">
      <c r="A891" s="105"/>
      <c r="B891" s="110"/>
      <c r="C891" s="105"/>
      <c r="D891" s="106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</row>
    <row r="892" spans="1:27" ht="9.75" customHeight="1" x14ac:dyDescent="0.2">
      <c r="A892" s="105"/>
      <c r="B892" s="110"/>
      <c r="C892" s="105"/>
      <c r="D892" s="106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</row>
    <row r="893" spans="1:27" ht="9.75" customHeight="1" x14ac:dyDescent="0.2">
      <c r="A893" s="105"/>
      <c r="B893" s="110"/>
      <c r="C893" s="105"/>
      <c r="D893" s="106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</row>
    <row r="894" spans="1:27" ht="9.75" customHeight="1" x14ac:dyDescent="0.2">
      <c r="A894" s="105"/>
      <c r="B894" s="110"/>
      <c r="C894" s="105"/>
      <c r="D894" s="106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</row>
    <row r="895" spans="1:27" ht="9.75" customHeight="1" x14ac:dyDescent="0.2">
      <c r="A895" s="105"/>
      <c r="B895" s="110"/>
      <c r="C895" s="105"/>
      <c r="D895" s="106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</row>
    <row r="896" spans="1:27" ht="9.75" customHeight="1" x14ac:dyDescent="0.2">
      <c r="A896" s="105"/>
      <c r="B896" s="110"/>
      <c r="C896" s="105"/>
      <c r="D896" s="106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</row>
    <row r="897" spans="1:27" ht="9.75" customHeight="1" x14ac:dyDescent="0.2">
      <c r="A897" s="105"/>
      <c r="B897" s="110"/>
      <c r="C897" s="105"/>
      <c r="D897" s="106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</row>
    <row r="898" spans="1:27" ht="9.75" customHeight="1" x14ac:dyDescent="0.2">
      <c r="A898" s="105"/>
      <c r="B898" s="110"/>
      <c r="C898" s="105"/>
      <c r="D898" s="106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</row>
    <row r="899" spans="1:27" ht="9.75" customHeight="1" x14ac:dyDescent="0.2">
      <c r="A899" s="105"/>
      <c r="B899" s="110"/>
      <c r="C899" s="105"/>
      <c r="D899" s="106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</row>
    <row r="900" spans="1:27" ht="9.75" customHeight="1" x14ac:dyDescent="0.2">
      <c r="A900" s="105"/>
      <c r="B900" s="110"/>
      <c r="C900" s="105"/>
      <c r="D900" s="106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</row>
    <row r="901" spans="1:27" ht="9.75" customHeight="1" x14ac:dyDescent="0.2">
      <c r="A901" s="105"/>
      <c r="B901" s="110"/>
      <c r="C901" s="105"/>
      <c r="D901" s="106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</row>
    <row r="902" spans="1:27" ht="9.75" customHeight="1" x14ac:dyDescent="0.2">
      <c r="A902" s="105"/>
      <c r="B902" s="110"/>
      <c r="C902" s="105"/>
      <c r="D902" s="106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</row>
    <row r="903" spans="1:27" ht="9.75" customHeight="1" x14ac:dyDescent="0.2">
      <c r="A903" s="105"/>
      <c r="B903" s="110"/>
      <c r="C903" s="105"/>
      <c r="D903" s="106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</row>
    <row r="904" spans="1:27" ht="9.75" customHeight="1" x14ac:dyDescent="0.2">
      <c r="A904" s="105"/>
      <c r="B904" s="110"/>
      <c r="C904" s="105"/>
      <c r="D904" s="106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</row>
    <row r="905" spans="1:27" ht="9.75" customHeight="1" x14ac:dyDescent="0.2">
      <c r="A905" s="105"/>
      <c r="B905" s="110"/>
      <c r="C905" s="105"/>
      <c r="D905" s="106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</row>
    <row r="906" spans="1:27" ht="9.75" customHeight="1" x14ac:dyDescent="0.2">
      <c r="A906" s="105"/>
      <c r="B906" s="110"/>
      <c r="C906" s="105"/>
      <c r="D906" s="106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</row>
    <row r="907" spans="1:27" ht="9.75" customHeight="1" x14ac:dyDescent="0.2">
      <c r="A907" s="105"/>
      <c r="B907" s="110"/>
      <c r="C907" s="105"/>
      <c r="D907" s="106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</row>
    <row r="908" spans="1:27" ht="9.75" customHeight="1" x14ac:dyDescent="0.2">
      <c r="A908" s="105"/>
      <c r="B908" s="110"/>
      <c r="C908" s="105"/>
      <c r="D908" s="106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</row>
    <row r="909" spans="1:27" ht="9.75" customHeight="1" x14ac:dyDescent="0.2">
      <c r="A909" s="105"/>
      <c r="B909" s="110"/>
      <c r="C909" s="105"/>
      <c r="D909" s="106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</row>
    <row r="910" spans="1:27" ht="9.75" customHeight="1" x14ac:dyDescent="0.2">
      <c r="A910" s="105"/>
      <c r="B910" s="110"/>
      <c r="C910" s="105"/>
      <c r="D910" s="106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</row>
    <row r="911" spans="1:27" ht="9.75" customHeight="1" x14ac:dyDescent="0.2">
      <c r="A911" s="105"/>
      <c r="B911" s="110"/>
      <c r="C911" s="105"/>
      <c r="D911" s="106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</row>
    <row r="912" spans="1:27" ht="9.75" customHeight="1" x14ac:dyDescent="0.2">
      <c r="A912" s="105"/>
      <c r="B912" s="110"/>
      <c r="C912" s="105"/>
      <c r="D912" s="106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</row>
    <row r="913" spans="1:27" ht="9.75" customHeight="1" x14ac:dyDescent="0.2">
      <c r="A913" s="105"/>
      <c r="B913" s="110"/>
      <c r="C913" s="105"/>
      <c r="D913" s="106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</row>
    <row r="914" spans="1:27" ht="9.75" customHeight="1" x14ac:dyDescent="0.2">
      <c r="A914" s="105"/>
      <c r="B914" s="110"/>
      <c r="C914" s="105"/>
      <c r="D914" s="106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</row>
    <row r="915" spans="1:27" ht="9.75" customHeight="1" x14ac:dyDescent="0.2">
      <c r="A915" s="105"/>
      <c r="B915" s="110"/>
      <c r="C915" s="105"/>
      <c r="D915" s="106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</row>
    <row r="916" spans="1:27" ht="9.75" customHeight="1" x14ac:dyDescent="0.2">
      <c r="A916" s="105"/>
      <c r="B916" s="110"/>
      <c r="C916" s="105"/>
      <c r="D916" s="106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</row>
    <row r="917" spans="1:27" ht="9.75" customHeight="1" x14ac:dyDescent="0.2">
      <c r="A917" s="105"/>
      <c r="B917" s="110"/>
      <c r="C917" s="105"/>
      <c r="D917" s="106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</row>
    <row r="918" spans="1:27" ht="9.75" customHeight="1" x14ac:dyDescent="0.2">
      <c r="A918" s="105"/>
      <c r="B918" s="110"/>
      <c r="C918" s="105"/>
      <c r="D918" s="106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</row>
    <row r="919" spans="1:27" ht="9.75" customHeight="1" x14ac:dyDescent="0.2">
      <c r="A919" s="105"/>
      <c r="B919" s="110"/>
      <c r="C919" s="105"/>
      <c r="D919" s="106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</row>
    <row r="920" spans="1:27" ht="9.75" customHeight="1" x14ac:dyDescent="0.2">
      <c r="A920" s="105"/>
      <c r="B920" s="110"/>
      <c r="C920" s="105"/>
      <c r="D920" s="106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</row>
    <row r="921" spans="1:27" ht="9.75" customHeight="1" x14ac:dyDescent="0.2">
      <c r="A921" s="105"/>
      <c r="B921" s="110"/>
      <c r="C921" s="105"/>
      <c r="D921" s="106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</row>
    <row r="922" spans="1:27" ht="9.75" customHeight="1" x14ac:dyDescent="0.2">
      <c r="A922" s="105"/>
      <c r="B922" s="110"/>
      <c r="C922" s="105"/>
      <c r="D922" s="106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</row>
    <row r="923" spans="1:27" ht="9.75" customHeight="1" x14ac:dyDescent="0.2">
      <c r="A923" s="105"/>
      <c r="B923" s="110"/>
      <c r="C923" s="105"/>
      <c r="D923" s="106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</row>
    <row r="924" spans="1:27" ht="9.75" customHeight="1" x14ac:dyDescent="0.2">
      <c r="A924" s="105"/>
      <c r="B924" s="110"/>
      <c r="C924" s="105"/>
      <c r="D924" s="106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</row>
    <row r="925" spans="1:27" ht="9.75" customHeight="1" x14ac:dyDescent="0.2">
      <c r="A925" s="105"/>
      <c r="B925" s="110"/>
      <c r="C925" s="105"/>
      <c r="D925" s="106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</row>
    <row r="926" spans="1:27" ht="9.75" customHeight="1" x14ac:dyDescent="0.2">
      <c r="A926" s="105"/>
      <c r="B926" s="110"/>
      <c r="C926" s="105"/>
      <c r="D926" s="106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</row>
    <row r="927" spans="1:27" ht="9.75" customHeight="1" x14ac:dyDescent="0.2">
      <c r="A927" s="105"/>
      <c r="B927" s="110"/>
      <c r="C927" s="105"/>
      <c r="D927" s="106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</row>
    <row r="928" spans="1:27" ht="9.75" customHeight="1" x14ac:dyDescent="0.2">
      <c r="A928" s="105"/>
      <c r="B928" s="110"/>
      <c r="C928" s="105"/>
      <c r="D928" s="106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</row>
    <row r="929" spans="1:27" ht="9.75" customHeight="1" x14ac:dyDescent="0.2">
      <c r="A929" s="105"/>
      <c r="B929" s="110"/>
      <c r="C929" s="105"/>
      <c r="D929" s="106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</row>
    <row r="930" spans="1:27" ht="9.75" customHeight="1" x14ac:dyDescent="0.2">
      <c r="A930" s="105"/>
      <c r="B930" s="110"/>
      <c r="C930" s="105"/>
      <c r="D930" s="106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</row>
    <row r="931" spans="1:27" ht="9.75" customHeight="1" x14ac:dyDescent="0.2">
      <c r="A931" s="105"/>
      <c r="B931" s="110"/>
      <c r="C931" s="105"/>
      <c r="D931" s="106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</row>
    <row r="932" spans="1:27" ht="9.75" customHeight="1" x14ac:dyDescent="0.2">
      <c r="A932" s="105"/>
      <c r="B932" s="110"/>
      <c r="C932" s="105"/>
      <c r="D932" s="106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</row>
    <row r="933" spans="1:27" ht="9.75" customHeight="1" x14ac:dyDescent="0.2">
      <c r="A933" s="105"/>
      <c r="B933" s="110"/>
      <c r="C933" s="105"/>
      <c r="D933" s="106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</row>
    <row r="934" spans="1:27" ht="9.75" customHeight="1" x14ac:dyDescent="0.2">
      <c r="A934" s="105"/>
      <c r="B934" s="110"/>
      <c r="C934" s="105"/>
      <c r="D934" s="106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</row>
    <row r="935" spans="1:27" ht="9.75" customHeight="1" x14ac:dyDescent="0.2">
      <c r="A935" s="105"/>
      <c r="B935" s="110"/>
      <c r="C935" s="105"/>
      <c r="D935" s="106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</row>
    <row r="936" spans="1:27" ht="9.75" customHeight="1" x14ac:dyDescent="0.2">
      <c r="A936" s="105"/>
      <c r="B936" s="110"/>
      <c r="C936" s="105"/>
      <c r="D936" s="106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</row>
    <row r="937" spans="1:27" ht="9.75" customHeight="1" x14ac:dyDescent="0.2">
      <c r="A937" s="105"/>
      <c r="B937" s="110"/>
      <c r="C937" s="105"/>
      <c r="D937" s="106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</row>
    <row r="938" spans="1:27" ht="9.75" customHeight="1" x14ac:dyDescent="0.2">
      <c r="A938" s="105"/>
      <c r="B938" s="110"/>
      <c r="C938" s="105"/>
      <c r="D938" s="106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</row>
    <row r="939" spans="1:27" ht="9.75" customHeight="1" x14ac:dyDescent="0.2">
      <c r="A939" s="105"/>
      <c r="B939" s="110"/>
      <c r="C939" s="105"/>
      <c r="D939" s="106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</row>
    <row r="940" spans="1:27" ht="9.75" customHeight="1" x14ac:dyDescent="0.2">
      <c r="A940" s="105"/>
      <c r="B940" s="110"/>
      <c r="C940" s="105"/>
      <c r="D940" s="106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</row>
    <row r="941" spans="1:27" ht="9.75" customHeight="1" x14ac:dyDescent="0.2">
      <c r="A941" s="105"/>
      <c r="B941" s="110"/>
      <c r="C941" s="105"/>
      <c r="D941" s="106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</row>
    <row r="942" spans="1:27" ht="9.75" customHeight="1" x14ac:dyDescent="0.2">
      <c r="A942" s="105"/>
      <c r="B942" s="110"/>
      <c r="C942" s="105"/>
      <c r="D942" s="106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</row>
    <row r="943" spans="1:27" ht="9.75" customHeight="1" x14ac:dyDescent="0.2">
      <c r="A943" s="105"/>
      <c r="B943" s="110"/>
      <c r="C943" s="105"/>
      <c r="D943" s="106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</row>
    <row r="944" spans="1:27" ht="9.75" customHeight="1" x14ac:dyDescent="0.2">
      <c r="A944" s="105"/>
      <c r="B944" s="110"/>
      <c r="C944" s="105"/>
      <c r="D944" s="106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</row>
    <row r="945" spans="1:27" ht="9.75" customHeight="1" x14ac:dyDescent="0.2">
      <c r="A945" s="105"/>
      <c r="B945" s="110"/>
      <c r="C945" s="105"/>
      <c r="D945" s="106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</row>
    <row r="946" spans="1:27" ht="9.75" customHeight="1" x14ac:dyDescent="0.2">
      <c r="A946" s="105"/>
      <c r="B946" s="110"/>
      <c r="C946" s="105"/>
      <c r="D946" s="106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</row>
    <row r="947" spans="1:27" ht="9.75" customHeight="1" x14ac:dyDescent="0.2">
      <c r="A947" s="105"/>
      <c r="B947" s="110"/>
      <c r="C947" s="105"/>
      <c r="D947" s="106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</row>
    <row r="948" spans="1:27" ht="9.75" customHeight="1" x14ac:dyDescent="0.2">
      <c r="A948" s="105"/>
      <c r="B948" s="110"/>
      <c r="C948" s="105"/>
      <c r="D948" s="106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</row>
    <row r="949" spans="1:27" ht="9.75" customHeight="1" x14ac:dyDescent="0.2">
      <c r="A949" s="105"/>
      <c r="B949" s="110"/>
      <c r="C949" s="105"/>
      <c r="D949" s="106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</row>
    <row r="950" spans="1:27" ht="9.75" customHeight="1" x14ac:dyDescent="0.2">
      <c r="A950" s="105"/>
      <c r="B950" s="110"/>
      <c r="C950" s="105"/>
      <c r="D950" s="106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</row>
    <row r="951" spans="1:27" ht="9.75" customHeight="1" x14ac:dyDescent="0.2">
      <c r="A951" s="105"/>
      <c r="B951" s="110"/>
      <c r="C951" s="105"/>
      <c r="D951" s="106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</row>
    <row r="952" spans="1:27" ht="9.75" customHeight="1" x14ac:dyDescent="0.2">
      <c r="A952" s="105"/>
      <c r="B952" s="110"/>
      <c r="C952" s="105"/>
      <c r="D952" s="106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</row>
    <row r="953" spans="1:27" ht="9.75" customHeight="1" x14ac:dyDescent="0.2">
      <c r="A953" s="105"/>
      <c r="B953" s="110"/>
      <c r="C953" s="105"/>
      <c r="D953" s="106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</row>
    <row r="954" spans="1:27" ht="9.75" customHeight="1" x14ac:dyDescent="0.2">
      <c r="A954" s="105"/>
      <c r="B954" s="110"/>
      <c r="C954" s="105"/>
      <c r="D954" s="106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</row>
    <row r="955" spans="1:27" ht="9.75" customHeight="1" x14ac:dyDescent="0.2">
      <c r="A955" s="105"/>
      <c r="B955" s="110"/>
      <c r="C955" s="105"/>
      <c r="D955" s="106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</row>
    <row r="956" spans="1:27" ht="9.75" customHeight="1" x14ac:dyDescent="0.2">
      <c r="A956" s="105"/>
      <c r="B956" s="110"/>
      <c r="C956" s="105"/>
      <c r="D956" s="106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</row>
    <row r="957" spans="1:27" ht="9.75" customHeight="1" x14ac:dyDescent="0.2">
      <c r="A957" s="105"/>
      <c r="B957" s="110"/>
      <c r="C957" s="105"/>
      <c r="D957" s="106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</row>
    <row r="958" spans="1:27" ht="9.75" customHeight="1" x14ac:dyDescent="0.2">
      <c r="A958" s="105"/>
      <c r="B958" s="110"/>
      <c r="C958" s="105"/>
      <c r="D958" s="106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</row>
    <row r="959" spans="1:27" ht="9.75" customHeight="1" x14ac:dyDescent="0.2">
      <c r="A959" s="105"/>
      <c r="B959" s="110"/>
      <c r="C959" s="105"/>
      <c r="D959" s="106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</row>
    <row r="960" spans="1:27" ht="9.75" customHeight="1" x14ac:dyDescent="0.2">
      <c r="A960" s="105"/>
      <c r="B960" s="110"/>
      <c r="C960" s="105"/>
      <c r="D960" s="106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</row>
    <row r="961" spans="1:27" ht="9.75" customHeight="1" x14ac:dyDescent="0.2">
      <c r="A961" s="105"/>
      <c r="B961" s="110"/>
      <c r="C961" s="105"/>
      <c r="D961" s="106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</row>
    <row r="962" spans="1:27" ht="9.75" customHeight="1" x14ac:dyDescent="0.2">
      <c r="A962" s="105"/>
      <c r="B962" s="110"/>
      <c r="C962" s="105"/>
      <c r="D962" s="106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</row>
    <row r="963" spans="1:27" ht="9.75" customHeight="1" x14ac:dyDescent="0.2">
      <c r="A963" s="105"/>
      <c r="B963" s="110"/>
      <c r="C963" s="105"/>
      <c r="D963" s="106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</row>
    <row r="964" spans="1:27" ht="9.75" customHeight="1" x14ac:dyDescent="0.2">
      <c r="A964" s="105"/>
      <c r="B964" s="110"/>
      <c r="C964" s="105"/>
      <c r="D964" s="106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</row>
    <row r="965" spans="1:27" ht="9.75" customHeight="1" x14ac:dyDescent="0.2">
      <c r="A965" s="105"/>
      <c r="B965" s="110"/>
      <c r="C965" s="105"/>
      <c r="D965" s="106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</row>
    <row r="966" spans="1:27" ht="9.75" customHeight="1" x14ac:dyDescent="0.2">
      <c r="A966" s="105"/>
      <c r="B966" s="110"/>
      <c r="C966" s="105"/>
      <c r="D966" s="106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</row>
    <row r="967" spans="1:27" ht="9.75" customHeight="1" x14ac:dyDescent="0.2">
      <c r="A967" s="105"/>
      <c r="B967" s="110"/>
      <c r="C967" s="105"/>
      <c r="D967" s="106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</row>
    <row r="968" spans="1:27" ht="9.75" customHeight="1" x14ac:dyDescent="0.2">
      <c r="A968" s="105"/>
      <c r="B968" s="110"/>
      <c r="C968" s="105"/>
      <c r="D968" s="106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</row>
    <row r="969" spans="1:27" ht="9.75" customHeight="1" x14ac:dyDescent="0.2">
      <c r="A969" s="105"/>
      <c r="B969" s="110"/>
      <c r="C969" s="105"/>
      <c r="D969" s="106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</row>
    <row r="970" spans="1:27" ht="9.75" customHeight="1" x14ac:dyDescent="0.2">
      <c r="A970" s="105"/>
      <c r="B970" s="110"/>
      <c r="C970" s="105"/>
      <c r="D970" s="106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</row>
    <row r="971" spans="1:27" ht="9.75" customHeight="1" x14ac:dyDescent="0.2">
      <c r="A971" s="105"/>
      <c r="B971" s="110"/>
      <c r="C971" s="105"/>
      <c r="D971" s="106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</row>
    <row r="972" spans="1:27" ht="9.75" customHeight="1" x14ac:dyDescent="0.2">
      <c r="A972" s="105"/>
      <c r="B972" s="110"/>
      <c r="C972" s="105"/>
      <c r="D972" s="106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</row>
    <row r="973" spans="1:27" ht="9.75" customHeight="1" x14ac:dyDescent="0.2">
      <c r="A973" s="105"/>
      <c r="B973" s="110"/>
      <c r="C973" s="105"/>
      <c r="D973" s="106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</row>
    <row r="974" spans="1:27" ht="9.75" customHeight="1" x14ac:dyDescent="0.2">
      <c r="A974" s="105"/>
      <c r="B974" s="110"/>
      <c r="C974" s="105"/>
      <c r="D974" s="106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</row>
    <row r="975" spans="1:27" ht="9.75" customHeight="1" x14ac:dyDescent="0.2">
      <c r="A975" s="105"/>
      <c r="B975" s="110"/>
      <c r="C975" s="105"/>
      <c r="D975" s="106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</row>
    <row r="976" spans="1:27" ht="9.75" customHeight="1" x14ac:dyDescent="0.2">
      <c r="A976" s="105"/>
      <c r="B976" s="110"/>
      <c r="C976" s="105"/>
      <c r="D976" s="106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</row>
    <row r="977" spans="1:27" ht="9.75" customHeight="1" x14ac:dyDescent="0.2">
      <c r="A977" s="105"/>
      <c r="B977" s="110"/>
      <c r="C977" s="105"/>
      <c r="D977" s="106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</row>
    <row r="978" spans="1:27" ht="9.75" customHeight="1" x14ac:dyDescent="0.2">
      <c r="A978" s="105"/>
      <c r="B978" s="110"/>
      <c r="C978" s="105"/>
      <c r="D978" s="106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</row>
    <row r="979" spans="1:27" ht="9.75" customHeight="1" x14ac:dyDescent="0.2">
      <c r="A979" s="105"/>
      <c r="B979" s="110"/>
      <c r="C979" s="105"/>
      <c r="D979" s="106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</row>
    <row r="980" spans="1:27" ht="9.75" customHeight="1" x14ac:dyDescent="0.2">
      <c r="A980" s="105"/>
      <c r="B980" s="110"/>
      <c r="C980" s="105"/>
      <c r="D980" s="106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</row>
    <row r="981" spans="1:27" ht="9.75" customHeight="1" x14ac:dyDescent="0.2">
      <c r="A981" s="105"/>
      <c r="B981" s="110"/>
      <c r="C981" s="105"/>
      <c r="D981" s="106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</row>
    <row r="982" spans="1:27" ht="9.75" customHeight="1" x14ac:dyDescent="0.2">
      <c r="A982" s="105"/>
      <c r="B982" s="110"/>
      <c r="C982" s="105"/>
      <c r="D982" s="106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</row>
    <row r="983" spans="1:27" ht="9.75" customHeight="1" x14ac:dyDescent="0.2">
      <c r="A983" s="105"/>
      <c r="B983" s="110"/>
      <c r="C983" s="105"/>
      <c r="D983" s="106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</row>
    <row r="984" spans="1:27" ht="9.75" customHeight="1" x14ac:dyDescent="0.2">
      <c r="A984" s="105"/>
      <c r="B984" s="110"/>
      <c r="C984" s="105"/>
      <c r="D984" s="106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</row>
    <row r="985" spans="1:27" ht="9.75" customHeight="1" x14ac:dyDescent="0.2">
      <c r="A985" s="105"/>
      <c r="B985" s="110"/>
      <c r="C985" s="105"/>
      <c r="D985" s="106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</row>
    <row r="986" spans="1:27" ht="9.75" customHeight="1" x14ac:dyDescent="0.2">
      <c r="A986" s="105"/>
      <c r="B986" s="110"/>
      <c r="C986" s="105"/>
      <c r="D986" s="106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</row>
    <row r="987" spans="1:27" ht="9.75" customHeight="1" x14ac:dyDescent="0.2">
      <c r="A987" s="105"/>
      <c r="B987" s="110"/>
      <c r="C987" s="105"/>
      <c r="D987" s="106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</row>
    <row r="988" spans="1:27" ht="9.75" customHeight="1" x14ac:dyDescent="0.2">
      <c r="A988" s="105"/>
      <c r="B988" s="110"/>
      <c r="C988" s="105"/>
      <c r="D988" s="106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</row>
    <row r="989" spans="1:27" ht="9.75" customHeight="1" x14ac:dyDescent="0.2">
      <c r="A989" s="105"/>
      <c r="B989" s="110"/>
      <c r="C989" s="105"/>
      <c r="D989" s="106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</row>
    <row r="990" spans="1:27" ht="9.75" customHeight="1" x14ac:dyDescent="0.2">
      <c r="A990" s="105"/>
      <c r="B990" s="110"/>
      <c r="C990" s="105"/>
      <c r="D990" s="106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</row>
    <row r="991" spans="1:27" ht="9.75" customHeight="1" x14ac:dyDescent="0.2">
      <c r="A991" s="105"/>
      <c r="B991" s="110"/>
      <c r="C991" s="105"/>
      <c r="D991" s="106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</row>
    <row r="992" spans="1:27" ht="9.75" customHeight="1" x14ac:dyDescent="0.2">
      <c r="A992" s="105"/>
      <c r="B992" s="110"/>
      <c r="C992" s="105"/>
      <c r="D992" s="106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</row>
    <row r="993" spans="1:27" ht="9.75" customHeight="1" x14ac:dyDescent="0.2">
      <c r="A993" s="105"/>
      <c r="B993" s="110"/>
      <c r="C993" s="105"/>
      <c r="D993" s="106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</row>
    <row r="994" spans="1:27" ht="9.75" customHeight="1" x14ac:dyDescent="0.2">
      <c r="A994" s="105"/>
      <c r="B994" s="110"/>
      <c r="C994" s="105"/>
      <c r="D994" s="106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</row>
    <row r="995" spans="1:27" ht="9.75" customHeight="1" x14ac:dyDescent="0.2">
      <c r="A995" s="105"/>
      <c r="B995" s="110"/>
      <c r="C995" s="105"/>
      <c r="D995" s="106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</row>
    <row r="996" spans="1:27" ht="9.75" customHeight="1" x14ac:dyDescent="0.2">
      <c r="A996" s="105"/>
      <c r="B996" s="110"/>
      <c r="C996" s="105"/>
      <c r="D996" s="106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</row>
    <row r="997" spans="1:27" ht="9.75" customHeight="1" x14ac:dyDescent="0.2">
      <c r="A997" s="105"/>
      <c r="B997" s="110"/>
      <c r="C997" s="105"/>
      <c r="D997" s="106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</row>
    <row r="998" spans="1:27" ht="9.75" customHeight="1" x14ac:dyDescent="0.2">
      <c r="A998" s="105"/>
      <c r="B998" s="110"/>
      <c r="C998" s="105"/>
      <c r="D998" s="106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</row>
    <row r="999" spans="1:27" ht="9.75" customHeight="1" x14ac:dyDescent="0.2">
      <c r="A999" s="105"/>
      <c r="B999" s="110"/>
      <c r="C999" s="105"/>
      <c r="D999" s="106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</row>
    <row r="1000" spans="1:27" ht="9.75" customHeight="1" x14ac:dyDescent="0.2">
      <c r="A1000" s="105"/>
      <c r="B1000" s="110"/>
      <c r="C1000" s="105"/>
      <c r="D1000" s="106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</row>
  </sheetData>
  <mergeCells count="29">
    <mergeCell ref="B28:D28"/>
    <mergeCell ref="B29:D29"/>
    <mergeCell ref="B30:D30"/>
    <mergeCell ref="A6:B6"/>
    <mergeCell ref="C6:E6"/>
    <mergeCell ref="A7:B7"/>
    <mergeCell ref="C7:E7"/>
    <mergeCell ref="O6:T6"/>
    <mergeCell ref="O7:T7"/>
    <mergeCell ref="W20:W24"/>
    <mergeCell ref="D20:E20"/>
    <mergeCell ref="B27:D27"/>
    <mergeCell ref="F6:K6"/>
    <mergeCell ref="L6:N6"/>
    <mergeCell ref="F7:K7"/>
    <mergeCell ref="A4:B4"/>
    <mergeCell ref="C4:D4"/>
    <mergeCell ref="F4:K4"/>
    <mergeCell ref="A5:B5"/>
    <mergeCell ref="C5:T5"/>
    <mergeCell ref="L4:T4"/>
    <mergeCell ref="C3:E3"/>
    <mergeCell ref="F3:K3"/>
    <mergeCell ref="L3:T3"/>
    <mergeCell ref="A2:B2"/>
    <mergeCell ref="C2:E2"/>
    <mergeCell ref="F2:K2"/>
    <mergeCell ref="L2:T2"/>
    <mergeCell ref="A3:B3"/>
  </mergeCells>
  <dataValidations count="3">
    <dataValidation type="list" allowBlank="1" showErrorMessage="1" sqref="F10:J25 J26" xr:uid="{00000000-0002-0000-0900-000000000000}">
      <formula1>"O"</formula1>
    </dataValidation>
    <dataValidation type="list" allowBlank="1" showErrorMessage="1" sqref="F27:J27" xr:uid="{00000000-0002-0000-0900-000001000000}">
      <formula1>"N,A,B"</formula1>
    </dataValidation>
    <dataValidation type="list" allowBlank="1" showErrorMessage="1" sqref="F28:J28" xr:uid="{00000000-0002-0000-0900-000002000000}">
      <formula1>"P,F"</formula1>
    </dataValidation>
  </dataValidation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992"/>
  <sheetViews>
    <sheetView topLeftCell="A5" workbookViewId="0">
      <selection activeCell="M7" sqref="M7"/>
    </sheetView>
  </sheetViews>
  <sheetFormatPr defaultColWidth="12.6640625" defaultRowHeight="15" customHeight="1" x14ac:dyDescent="0.2"/>
  <cols>
    <col min="1" max="1" width="8.109375" customWidth="1"/>
    <col min="2" max="2" width="13.44140625" customWidth="1"/>
    <col min="3" max="3" width="10.77734375" customWidth="1"/>
    <col min="4" max="4" width="11.44140625" customWidth="1"/>
    <col min="5" max="5" width="1.77734375" hidden="1" customWidth="1"/>
    <col min="6" max="21" width="2.88671875" customWidth="1"/>
    <col min="22" max="22" width="9" customWidth="1"/>
    <col min="23" max="23" width="11.77734375" customWidth="1"/>
    <col min="24" max="24" width="9.33203125" customWidth="1"/>
    <col min="25" max="25" width="15.77734375" customWidth="1"/>
    <col min="26" max="28" width="9" customWidth="1"/>
  </cols>
  <sheetData>
    <row r="1" spans="1:28" ht="13.5" customHeight="1" x14ac:dyDescent="0.2">
      <c r="A1" s="103"/>
      <c r="B1" s="104"/>
      <c r="C1" s="105"/>
      <c r="D1" s="106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3.5" customHeight="1" x14ac:dyDescent="0.2">
      <c r="A2" s="306" t="s">
        <v>112</v>
      </c>
      <c r="B2" s="307"/>
      <c r="C2" s="313" t="str">
        <f>FunctionList!E17</f>
        <v>Largest</v>
      </c>
      <c r="D2" s="309"/>
      <c r="E2" s="343"/>
      <c r="F2" s="310" t="s">
        <v>76</v>
      </c>
      <c r="G2" s="311"/>
      <c r="H2" s="311"/>
      <c r="I2" s="311"/>
      <c r="J2" s="311"/>
      <c r="K2" s="312"/>
      <c r="L2" s="313" t="str">
        <f>FunctionList!D17</f>
        <v>Largest</v>
      </c>
      <c r="M2" s="309"/>
      <c r="N2" s="309"/>
      <c r="O2" s="309"/>
      <c r="P2" s="309"/>
      <c r="Q2" s="309"/>
      <c r="R2" s="309"/>
      <c r="S2" s="309"/>
      <c r="T2" s="314"/>
      <c r="U2" s="105"/>
      <c r="V2" s="185"/>
      <c r="W2" s="105"/>
      <c r="X2" s="105"/>
      <c r="Y2" s="105"/>
      <c r="Z2" s="105"/>
      <c r="AA2" s="105"/>
      <c r="AB2" s="105"/>
    </row>
    <row r="3" spans="1:28" ht="13.5" customHeight="1" x14ac:dyDescent="0.2">
      <c r="A3" s="321" t="s">
        <v>113</v>
      </c>
      <c r="B3" s="283"/>
      <c r="C3" s="341" t="s">
        <v>114</v>
      </c>
      <c r="D3" s="291"/>
      <c r="E3" s="292"/>
      <c r="F3" s="342" t="s">
        <v>115</v>
      </c>
      <c r="G3" s="291"/>
      <c r="H3" s="291"/>
      <c r="I3" s="291"/>
      <c r="J3" s="291"/>
      <c r="K3" s="292"/>
      <c r="L3" s="319" t="s">
        <v>83</v>
      </c>
      <c r="M3" s="282"/>
      <c r="N3" s="282"/>
      <c r="O3" s="282"/>
      <c r="P3" s="282"/>
      <c r="Q3" s="282"/>
      <c r="R3" s="282"/>
      <c r="S3" s="282"/>
      <c r="T3" s="320"/>
      <c r="U3" s="105"/>
      <c r="V3" s="105"/>
      <c r="W3" s="105"/>
      <c r="X3" s="105"/>
      <c r="Y3" s="105"/>
      <c r="Z3" s="105"/>
      <c r="AA3" s="105"/>
      <c r="AB3" s="105"/>
    </row>
    <row r="4" spans="1:28" ht="13.5" customHeight="1" x14ac:dyDescent="0.2">
      <c r="A4" s="321" t="s">
        <v>116</v>
      </c>
      <c r="B4" s="283"/>
      <c r="C4" s="322">
        <v>100</v>
      </c>
      <c r="D4" s="296"/>
      <c r="E4" s="107"/>
      <c r="F4" s="318" t="s">
        <v>117</v>
      </c>
      <c r="G4" s="282"/>
      <c r="H4" s="282"/>
      <c r="I4" s="282"/>
      <c r="J4" s="282"/>
      <c r="K4" s="283"/>
      <c r="L4" s="323">
        <f>IF(FunctionList!E6&lt;&gt;"N/A",SUM(C4*FunctionList!E6/1000,- O7),"N/A")</f>
        <v>7</v>
      </c>
      <c r="M4" s="282"/>
      <c r="N4" s="282"/>
      <c r="O4" s="282"/>
      <c r="P4" s="282"/>
      <c r="Q4" s="282"/>
      <c r="R4" s="282"/>
      <c r="S4" s="282"/>
      <c r="T4" s="320"/>
      <c r="U4" s="105"/>
      <c r="V4" s="185"/>
      <c r="W4" s="105"/>
      <c r="X4" s="105"/>
      <c r="Y4" s="105"/>
      <c r="Z4" s="105"/>
      <c r="AA4" s="105"/>
      <c r="AB4" s="105"/>
    </row>
    <row r="5" spans="1:28" ht="13.5" customHeight="1" x14ac:dyDescent="0.2">
      <c r="A5" s="321" t="s">
        <v>118</v>
      </c>
      <c r="B5" s="283"/>
      <c r="C5" s="319" t="s">
        <v>119</v>
      </c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320"/>
      <c r="U5" s="105"/>
      <c r="V5" s="105"/>
      <c r="W5" s="105"/>
      <c r="X5" s="105"/>
      <c r="Y5" s="105"/>
      <c r="Z5" s="105"/>
      <c r="AA5" s="105"/>
      <c r="AB5" s="105"/>
    </row>
    <row r="6" spans="1:28" ht="13.5" customHeight="1" x14ac:dyDescent="0.2">
      <c r="A6" s="337" t="s">
        <v>99</v>
      </c>
      <c r="B6" s="283"/>
      <c r="C6" s="324" t="s">
        <v>100</v>
      </c>
      <c r="D6" s="282"/>
      <c r="E6" s="283"/>
      <c r="F6" s="324" t="s">
        <v>101</v>
      </c>
      <c r="G6" s="282"/>
      <c r="H6" s="282"/>
      <c r="I6" s="282"/>
      <c r="J6" s="282"/>
      <c r="K6" s="283"/>
      <c r="L6" s="338" t="s">
        <v>120</v>
      </c>
      <c r="M6" s="282"/>
      <c r="N6" s="296"/>
      <c r="O6" s="324" t="s">
        <v>104</v>
      </c>
      <c r="P6" s="282"/>
      <c r="Q6" s="282"/>
      <c r="R6" s="282"/>
      <c r="S6" s="282"/>
      <c r="T6" s="320"/>
      <c r="U6" s="105"/>
      <c r="V6" s="185"/>
      <c r="W6" s="105"/>
      <c r="X6" s="105"/>
      <c r="Y6" s="105"/>
      <c r="Z6" s="105"/>
      <c r="AA6" s="105"/>
      <c r="AB6" s="105"/>
    </row>
    <row r="7" spans="1:28" ht="13.5" customHeight="1" x14ac:dyDescent="0.2">
      <c r="A7" s="339">
        <f>COUNTIF(F23:HQ23,"P")</f>
        <v>0</v>
      </c>
      <c r="B7" s="340"/>
      <c r="C7" s="325">
        <f>COUNTIF(F23:HQ23,"F")</f>
        <v>0</v>
      </c>
      <c r="D7" s="326"/>
      <c r="E7" s="340"/>
      <c r="F7" s="325">
        <f>SUM(O7,- A7,- C7)</f>
        <v>3</v>
      </c>
      <c r="G7" s="326"/>
      <c r="H7" s="326"/>
      <c r="I7" s="326"/>
      <c r="J7" s="326"/>
      <c r="K7" s="340"/>
      <c r="L7" s="108">
        <f>COUNTIF(E22:HQ22,"N")</f>
        <v>2</v>
      </c>
      <c r="M7" s="108">
        <f>COUNTIF(E22:HQ22,"A")</f>
        <v>0</v>
      </c>
      <c r="N7" s="108">
        <f>COUNTIF(E22:HQ22,"B")</f>
        <v>1</v>
      </c>
      <c r="O7" s="325">
        <f>COUNTA(E9:HT9)</f>
        <v>3</v>
      </c>
      <c r="P7" s="326"/>
      <c r="Q7" s="326"/>
      <c r="R7" s="326"/>
      <c r="S7" s="326"/>
      <c r="T7" s="327"/>
      <c r="U7" s="109"/>
      <c r="V7" s="105"/>
      <c r="W7" s="105"/>
      <c r="X7" s="105"/>
      <c r="Y7" s="105"/>
      <c r="Z7" s="105"/>
      <c r="AA7" s="105"/>
      <c r="AB7" s="105"/>
    </row>
    <row r="8" spans="1:28" ht="9.75" customHeight="1" x14ac:dyDescent="0.2">
      <c r="A8" s="105"/>
      <c r="B8" s="110"/>
      <c r="C8" s="105"/>
      <c r="D8" s="106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</row>
    <row r="9" spans="1:28" ht="46.5" customHeight="1" x14ac:dyDescent="0.2">
      <c r="A9" s="111"/>
      <c r="B9" s="112"/>
      <c r="C9" s="113"/>
      <c r="D9" s="114"/>
      <c r="E9" s="113"/>
      <c r="F9" s="115" t="s">
        <v>121</v>
      </c>
      <c r="G9" s="115" t="s">
        <v>122</v>
      </c>
      <c r="H9" s="115" t="s">
        <v>123</v>
      </c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17"/>
      <c r="V9" s="185"/>
      <c r="W9" s="105"/>
      <c r="X9" s="105"/>
      <c r="Y9" s="105"/>
      <c r="Z9" s="105"/>
      <c r="AA9" s="105"/>
      <c r="AB9" s="105"/>
    </row>
    <row r="10" spans="1:28" ht="13.5" customHeight="1" x14ac:dyDescent="0.25">
      <c r="A10" s="118" t="s">
        <v>139</v>
      </c>
      <c r="B10" s="119" t="s">
        <v>275</v>
      </c>
      <c r="C10" s="120"/>
      <c r="D10" s="121"/>
      <c r="E10" s="122"/>
      <c r="F10" s="123"/>
      <c r="G10" s="123"/>
      <c r="H10" s="123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</row>
    <row r="11" spans="1:28" ht="13.5" customHeight="1" x14ac:dyDescent="0.25">
      <c r="A11" s="128"/>
      <c r="B11" s="105"/>
      <c r="C11" s="129"/>
      <c r="D11" s="138" t="s">
        <v>276</v>
      </c>
      <c r="E11" s="131"/>
      <c r="F11" s="259" t="s">
        <v>140</v>
      </c>
      <c r="G11" s="259"/>
      <c r="H11" s="259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</row>
    <row r="12" spans="1:28" ht="13.5" customHeight="1" x14ac:dyDescent="0.25">
      <c r="A12" s="128"/>
      <c r="B12" s="119"/>
      <c r="C12" s="129"/>
      <c r="D12" s="138" t="s">
        <v>277</v>
      </c>
      <c r="E12" s="131"/>
      <c r="F12" s="259"/>
      <c r="G12" s="259" t="s">
        <v>140</v>
      </c>
      <c r="H12" s="259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36" t="s">
        <v>139</v>
      </c>
      <c r="W12" s="136" t="s">
        <v>141</v>
      </c>
      <c r="X12" s="136" t="s">
        <v>142</v>
      </c>
      <c r="Y12" s="136" t="s">
        <v>143</v>
      </c>
      <c r="Z12" s="136" t="s">
        <v>144</v>
      </c>
      <c r="AA12" s="105"/>
      <c r="AB12" s="105"/>
    </row>
    <row r="13" spans="1:28" ht="13.5" customHeight="1" x14ac:dyDescent="0.25">
      <c r="A13" s="128"/>
      <c r="B13" s="119"/>
      <c r="C13" s="129"/>
      <c r="D13" s="138" t="s">
        <v>278</v>
      </c>
      <c r="E13" s="131"/>
      <c r="F13" s="259"/>
      <c r="G13" s="259"/>
      <c r="H13" s="259" t="s">
        <v>140</v>
      </c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261" t="s">
        <v>275</v>
      </c>
      <c r="W13" s="262" t="s">
        <v>279</v>
      </c>
      <c r="X13" s="263"/>
      <c r="Y13" s="262" t="s">
        <v>280</v>
      </c>
      <c r="Z13" s="264"/>
      <c r="AA13" s="105"/>
      <c r="AB13" s="105"/>
    </row>
    <row r="14" spans="1:28" ht="13.5" customHeight="1" x14ac:dyDescent="0.25">
      <c r="A14" s="148" t="s">
        <v>164</v>
      </c>
      <c r="B14" s="149" t="s">
        <v>165</v>
      </c>
      <c r="C14" s="150"/>
      <c r="D14" s="151"/>
      <c r="E14" s="152"/>
      <c r="F14" s="260"/>
      <c r="G14" s="260"/>
      <c r="H14" s="260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231"/>
      <c r="X14" s="105"/>
      <c r="Y14" s="105"/>
      <c r="Z14" s="105"/>
      <c r="AA14" s="105"/>
      <c r="AB14" s="105"/>
    </row>
    <row r="15" spans="1:28" ht="13.5" customHeight="1" x14ac:dyDescent="0.25">
      <c r="A15" s="155"/>
      <c r="B15" s="156"/>
      <c r="C15" s="157"/>
      <c r="D15" s="158">
        <v>9</v>
      </c>
      <c r="E15" s="159"/>
      <c r="F15" s="259" t="s">
        <v>140</v>
      </c>
      <c r="G15" s="259"/>
      <c r="H15" s="259" t="s">
        <v>140</v>
      </c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</row>
    <row r="16" spans="1:28" ht="13.5" customHeight="1" x14ac:dyDescent="0.25">
      <c r="A16" s="155"/>
      <c r="B16" s="156"/>
      <c r="C16" s="160"/>
      <c r="D16" s="158">
        <v>2147483647</v>
      </c>
      <c r="E16" s="161"/>
      <c r="F16" s="259"/>
      <c r="G16" s="259" t="s">
        <v>140</v>
      </c>
      <c r="H16" s="259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</row>
    <row r="17" spans="1:28" ht="13.5" customHeight="1" x14ac:dyDescent="0.25">
      <c r="A17" s="155"/>
      <c r="B17" s="156" t="s">
        <v>166</v>
      </c>
      <c r="C17" s="160"/>
      <c r="D17" s="158"/>
      <c r="E17" s="161"/>
      <c r="F17" s="259"/>
      <c r="G17" s="259"/>
      <c r="H17" s="259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</row>
    <row r="18" spans="1:28" ht="13.5" customHeight="1" x14ac:dyDescent="0.25">
      <c r="A18" s="155"/>
      <c r="B18" s="156"/>
      <c r="C18" s="160"/>
      <c r="D18" s="158"/>
      <c r="E18" s="161"/>
      <c r="F18" s="132"/>
      <c r="G18" s="132"/>
      <c r="H18" s="132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</row>
    <row r="19" spans="1:28" ht="13.5" customHeight="1" x14ac:dyDescent="0.25">
      <c r="A19" s="155"/>
      <c r="B19" s="156" t="s">
        <v>167</v>
      </c>
      <c r="C19" s="160"/>
      <c r="D19" s="158"/>
      <c r="E19" s="161"/>
      <c r="F19" s="132"/>
      <c r="G19" s="132"/>
      <c r="H19" s="132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</row>
    <row r="20" spans="1:28" ht="13.5" customHeight="1" x14ac:dyDescent="0.25">
      <c r="A20" s="155"/>
      <c r="B20" s="156"/>
      <c r="C20" s="160"/>
      <c r="D20" s="158"/>
      <c r="E20" s="161"/>
      <c r="F20" s="132"/>
      <c r="G20" s="132"/>
      <c r="H20" s="132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</row>
    <row r="21" spans="1:28" ht="13.5" customHeight="1" x14ac:dyDescent="0.25">
      <c r="A21" s="155"/>
      <c r="B21" s="162"/>
      <c r="C21" s="163"/>
      <c r="D21" s="164"/>
      <c r="E21" s="165"/>
      <c r="F21" s="166"/>
      <c r="G21" s="166"/>
      <c r="H21" s="166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</row>
    <row r="22" spans="1:28" ht="13.5" customHeight="1" x14ac:dyDescent="0.2">
      <c r="A22" s="148" t="s">
        <v>168</v>
      </c>
      <c r="B22" s="330" t="s">
        <v>169</v>
      </c>
      <c r="C22" s="331"/>
      <c r="D22" s="332"/>
      <c r="E22" s="168"/>
      <c r="F22" s="169" t="s">
        <v>102</v>
      </c>
      <c r="G22" s="169" t="s">
        <v>102</v>
      </c>
      <c r="H22" s="169" t="s">
        <v>103</v>
      </c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</row>
    <row r="23" spans="1:28" ht="13.5" customHeight="1" x14ac:dyDescent="0.2">
      <c r="A23" s="155"/>
      <c r="B23" s="333" t="s">
        <v>170</v>
      </c>
      <c r="C23" s="282"/>
      <c r="D23" s="283"/>
      <c r="E23" s="172"/>
      <c r="F23" s="173"/>
      <c r="G23" s="173"/>
      <c r="H23" s="173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</row>
    <row r="24" spans="1:28" ht="13.5" customHeight="1" x14ac:dyDescent="0.2">
      <c r="A24" s="155"/>
      <c r="B24" s="333" t="s">
        <v>171</v>
      </c>
      <c r="C24" s="282"/>
      <c r="D24" s="283"/>
      <c r="E24" s="136"/>
      <c r="F24" s="176"/>
      <c r="G24" s="176"/>
      <c r="H24" s="176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</row>
    <row r="25" spans="1:28" ht="13.5" customHeight="1" x14ac:dyDescent="0.2">
      <c r="A25" s="179"/>
      <c r="B25" s="334" t="s">
        <v>172</v>
      </c>
      <c r="C25" s="335"/>
      <c r="D25" s="336"/>
      <c r="E25" s="180"/>
      <c r="F25" s="181"/>
      <c r="G25" s="181"/>
      <c r="H25" s="181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</row>
    <row r="26" spans="1:28" ht="9.75" customHeight="1" x14ac:dyDescent="0.2">
      <c r="A26" s="184"/>
      <c r="B26" s="110"/>
      <c r="C26" s="105"/>
      <c r="D26" s="106"/>
      <c r="E26" s="105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</row>
    <row r="27" spans="1:28" ht="9.75" customHeight="1" x14ac:dyDescent="0.2">
      <c r="A27" s="105"/>
      <c r="B27" s="110"/>
      <c r="C27" s="105"/>
      <c r="D27" s="106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</row>
    <row r="28" spans="1:28" ht="9.75" customHeight="1" x14ac:dyDescent="0.2">
      <c r="A28" s="105"/>
      <c r="B28" s="110"/>
      <c r="C28" s="105"/>
      <c r="D28" s="106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  <c r="AB28" s="105"/>
    </row>
    <row r="29" spans="1:28" ht="9.75" customHeight="1" x14ac:dyDescent="0.2">
      <c r="A29" s="105"/>
      <c r="B29" s="110"/>
      <c r="C29" s="105"/>
      <c r="D29" s="106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</row>
    <row r="30" spans="1:28" ht="9.75" customHeight="1" x14ac:dyDescent="0.2">
      <c r="A30" s="105"/>
      <c r="B30" s="110"/>
      <c r="C30" s="105"/>
      <c r="D30" s="106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</row>
    <row r="31" spans="1:28" ht="9.75" customHeight="1" x14ac:dyDescent="0.2">
      <c r="A31" s="105"/>
      <c r="B31" s="110"/>
      <c r="C31" s="105"/>
      <c r="D31" s="106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</row>
    <row r="32" spans="1:28" ht="9.75" customHeight="1" x14ac:dyDescent="0.2">
      <c r="A32" s="105"/>
      <c r="B32" s="110"/>
      <c r="C32" s="105"/>
      <c r="D32" s="106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</row>
    <row r="33" spans="1:28" ht="9.75" customHeight="1" x14ac:dyDescent="0.2">
      <c r="A33" s="105"/>
      <c r="B33" s="110"/>
      <c r="C33" s="105"/>
      <c r="D33" s="106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</row>
    <row r="34" spans="1:28" ht="9.75" customHeight="1" x14ac:dyDescent="0.2">
      <c r="A34" s="105"/>
      <c r="B34" s="110"/>
      <c r="C34" s="105"/>
      <c r="D34" s="106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</row>
    <row r="35" spans="1:28" ht="9.75" customHeight="1" x14ac:dyDescent="0.2">
      <c r="A35" s="105"/>
      <c r="B35" s="110"/>
      <c r="C35" s="105"/>
      <c r="D35" s="106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</row>
    <row r="36" spans="1:28" ht="9.75" customHeight="1" x14ac:dyDescent="0.2">
      <c r="A36" s="105"/>
      <c r="B36" s="110"/>
      <c r="C36" s="105"/>
      <c r="D36" s="106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</row>
    <row r="37" spans="1:28" ht="9.75" customHeight="1" x14ac:dyDescent="0.2">
      <c r="A37" s="105"/>
      <c r="B37" s="110"/>
      <c r="C37" s="105"/>
      <c r="D37" s="106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</row>
    <row r="38" spans="1:28" ht="9.75" customHeight="1" x14ac:dyDescent="0.2">
      <c r="A38" s="105"/>
      <c r="B38" s="110"/>
      <c r="C38" s="105"/>
      <c r="D38" s="106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</row>
    <row r="39" spans="1:28" ht="9.75" customHeight="1" x14ac:dyDescent="0.2">
      <c r="A39" s="105"/>
      <c r="B39" s="110"/>
      <c r="C39" s="105"/>
      <c r="D39" s="106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</row>
    <row r="40" spans="1:28" ht="9.75" customHeight="1" x14ac:dyDescent="0.2">
      <c r="A40" s="105"/>
      <c r="B40" s="110"/>
      <c r="C40" s="105"/>
      <c r="D40" s="106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</row>
    <row r="41" spans="1:28" ht="9.75" customHeight="1" x14ac:dyDescent="0.2">
      <c r="A41" s="105"/>
      <c r="B41" s="110"/>
      <c r="C41" s="105"/>
      <c r="D41" s="106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</row>
    <row r="42" spans="1:28" ht="9.75" customHeight="1" x14ac:dyDescent="0.2">
      <c r="A42" s="105"/>
      <c r="B42" s="110"/>
      <c r="C42" s="105"/>
      <c r="D42" s="106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</row>
    <row r="43" spans="1:28" ht="9.75" customHeight="1" x14ac:dyDescent="0.2">
      <c r="A43" s="105"/>
      <c r="B43" s="110"/>
      <c r="C43" s="105"/>
      <c r="D43" s="106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</row>
    <row r="44" spans="1:28" ht="9.75" customHeight="1" x14ac:dyDescent="0.2">
      <c r="A44" s="105"/>
      <c r="B44" s="110"/>
      <c r="C44" s="105"/>
      <c r="D44" s="106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</row>
    <row r="45" spans="1:28" ht="9.75" customHeight="1" x14ac:dyDescent="0.2">
      <c r="A45" s="105"/>
      <c r="B45" s="110"/>
      <c r="C45" s="105"/>
      <c r="D45" s="106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</row>
    <row r="46" spans="1:28" ht="9.75" customHeight="1" x14ac:dyDescent="0.2">
      <c r="A46" s="105"/>
      <c r="B46" s="110"/>
      <c r="C46" s="105"/>
      <c r="D46" s="106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</row>
    <row r="47" spans="1:28" ht="9.75" customHeight="1" x14ac:dyDescent="0.2">
      <c r="A47" s="105"/>
      <c r="B47" s="110"/>
      <c r="C47" s="105"/>
      <c r="D47" s="106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</row>
    <row r="48" spans="1:28" ht="9.75" customHeight="1" x14ac:dyDescent="0.2">
      <c r="A48" s="105"/>
      <c r="B48" s="110"/>
      <c r="C48" s="105"/>
      <c r="D48" s="106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</row>
    <row r="49" spans="1:28" ht="9.75" customHeight="1" x14ac:dyDescent="0.2">
      <c r="A49" s="105"/>
      <c r="B49" s="110"/>
      <c r="C49" s="105"/>
      <c r="D49" s="106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</row>
    <row r="50" spans="1:28" ht="9.75" customHeight="1" x14ac:dyDescent="0.2">
      <c r="A50" s="105"/>
      <c r="B50" s="110"/>
      <c r="C50" s="105"/>
      <c r="D50" s="106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</row>
    <row r="51" spans="1:28" ht="9.75" customHeight="1" x14ac:dyDescent="0.2">
      <c r="A51" s="105"/>
      <c r="B51" s="110"/>
      <c r="C51" s="105"/>
      <c r="D51" s="106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</row>
    <row r="52" spans="1:28" ht="9.75" customHeight="1" x14ac:dyDescent="0.2">
      <c r="A52" s="105"/>
      <c r="B52" s="110"/>
      <c r="C52" s="105"/>
      <c r="D52" s="106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</row>
    <row r="53" spans="1:28" ht="9.75" customHeight="1" x14ac:dyDescent="0.2">
      <c r="A53" s="105"/>
      <c r="B53" s="110"/>
      <c r="C53" s="105"/>
      <c r="D53" s="106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</row>
    <row r="54" spans="1:28" ht="9.75" customHeight="1" x14ac:dyDescent="0.2">
      <c r="A54" s="105"/>
      <c r="B54" s="110"/>
      <c r="C54" s="105"/>
      <c r="D54" s="106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</row>
    <row r="55" spans="1:28" ht="9.75" customHeight="1" x14ac:dyDescent="0.2">
      <c r="A55" s="105"/>
      <c r="B55" s="110"/>
      <c r="C55" s="105"/>
      <c r="D55" s="106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</row>
    <row r="56" spans="1:28" ht="9.75" customHeight="1" x14ac:dyDescent="0.2">
      <c r="A56" s="105"/>
      <c r="B56" s="110"/>
      <c r="C56" s="105"/>
      <c r="D56" s="106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</row>
    <row r="57" spans="1:28" ht="9.75" customHeight="1" x14ac:dyDescent="0.2">
      <c r="A57" s="105"/>
      <c r="B57" s="110"/>
      <c r="C57" s="105"/>
      <c r="D57" s="106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</row>
    <row r="58" spans="1:28" ht="9.75" customHeight="1" x14ac:dyDescent="0.2">
      <c r="A58" s="105"/>
      <c r="B58" s="110"/>
      <c r="C58" s="105"/>
      <c r="D58" s="106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</row>
    <row r="59" spans="1:28" ht="9.75" customHeight="1" x14ac:dyDescent="0.2">
      <c r="A59" s="105"/>
      <c r="B59" s="110"/>
      <c r="C59" s="105"/>
      <c r="D59" s="106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</row>
    <row r="60" spans="1:28" ht="9.75" customHeight="1" x14ac:dyDescent="0.2">
      <c r="A60" s="105"/>
      <c r="B60" s="110"/>
      <c r="C60" s="105"/>
      <c r="D60" s="106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</row>
    <row r="61" spans="1:28" ht="9.75" customHeight="1" x14ac:dyDescent="0.2">
      <c r="A61" s="105"/>
      <c r="B61" s="110"/>
      <c r="C61" s="105"/>
      <c r="D61" s="106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</row>
    <row r="62" spans="1:28" ht="9.75" customHeight="1" x14ac:dyDescent="0.2">
      <c r="A62" s="105"/>
      <c r="B62" s="110"/>
      <c r="C62" s="105"/>
      <c r="D62" s="106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</row>
    <row r="63" spans="1:28" ht="9.75" customHeight="1" x14ac:dyDescent="0.2">
      <c r="A63" s="105"/>
      <c r="B63" s="110"/>
      <c r="C63" s="105"/>
      <c r="D63" s="106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</row>
    <row r="64" spans="1:28" ht="9.75" customHeight="1" x14ac:dyDescent="0.2">
      <c r="A64" s="105"/>
      <c r="B64" s="110"/>
      <c r="C64" s="105"/>
      <c r="D64" s="106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</row>
    <row r="65" spans="1:28" ht="9.75" customHeight="1" x14ac:dyDescent="0.2">
      <c r="A65" s="105"/>
      <c r="B65" s="110"/>
      <c r="C65" s="105"/>
      <c r="D65" s="106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</row>
    <row r="66" spans="1:28" ht="9.75" customHeight="1" x14ac:dyDescent="0.2">
      <c r="A66" s="105"/>
      <c r="B66" s="110"/>
      <c r="C66" s="105"/>
      <c r="D66" s="106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</row>
    <row r="67" spans="1:28" ht="9.75" customHeight="1" x14ac:dyDescent="0.2">
      <c r="A67" s="105"/>
      <c r="B67" s="110"/>
      <c r="C67" s="105"/>
      <c r="D67" s="106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</row>
    <row r="68" spans="1:28" ht="9.75" customHeight="1" x14ac:dyDescent="0.2">
      <c r="A68" s="105"/>
      <c r="B68" s="110"/>
      <c r="C68" s="105"/>
      <c r="D68" s="106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</row>
    <row r="69" spans="1:28" ht="9.75" customHeight="1" x14ac:dyDescent="0.2">
      <c r="A69" s="105"/>
      <c r="B69" s="110"/>
      <c r="C69" s="105"/>
      <c r="D69" s="106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</row>
    <row r="70" spans="1:28" ht="9.75" customHeight="1" x14ac:dyDescent="0.2">
      <c r="A70" s="105"/>
      <c r="B70" s="110"/>
      <c r="C70" s="105"/>
      <c r="D70" s="106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</row>
    <row r="71" spans="1:28" ht="9.75" customHeight="1" x14ac:dyDescent="0.2">
      <c r="A71" s="105"/>
      <c r="B71" s="110"/>
      <c r="C71" s="105"/>
      <c r="D71" s="106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</row>
    <row r="72" spans="1:28" ht="9.75" customHeight="1" x14ac:dyDescent="0.2">
      <c r="A72" s="105"/>
      <c r="B72" s="110"/>
      <c r="C72" s="105"/>
      <c r="D72" s="106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</row>
    <row r="73" spans="1:28" ht="9.75" customHeight="1" x14ac:dyDescent="0.2">
      <c r="A73" s="105"/>
      <c r="B73" s="110"/>
      <c r="C73" s="105"/>
      <c r="D73" s="106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</row>
    <row r="74" spans="1:28" ht="9.75" customHeight="1" x14ac:dyDescent="0.2">
      <c r="A74" s="105"/>
      <c r="B74" s="110"/>
      <c r="C74" s="105"/>
      <c r="D74" s="106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</row>
    <row r="75" spans="1:28" ht="9.75" customHeight="1" x14ac:dyDescent="0.2">
      <c r="A75" s="105"/>
      <c r="B75" s="110"/>
      <c r="C75" s="105"/>
      <c r="D75" s="106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</row>
    <row r="76" spans="1:28" ht="9.75" customHeight="1" x14ac:dyDescent="0.2">
      <c r="A76" s="105"/>
      <c r="B76" s="110"/>
      <c r="C76" s="105"/>
      <c r="D76" s="106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</row>
    <row r="77" spans="1:28" ht="9.75" customHeight="1" x14ac:dyDescent="0.2">
      <c r="A77" s="105"/>
      <c r="B77" s="110"/>
      <c r="C77" s="105"/>
      <c r="D77" s="106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</row>
    <row r="78" spans="1:28" ht="9.75" customHeight="1" x14ac:dyDescent="0.2">
      <c r="A78" s="105"/>
      <c r="B78" s="110"/>
      <c r="C78" s="105"/>
      <c r="D78" s="106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</row>
    <row r="79" spans="1:28" ht="9.75" customHeight="1" x14ac:dyDescent="0.2">
      <c r="A79" s="105"/>
      <c r="B79" s="110"/>
      <c r="C79" s="105"/>
      <c r="D79" s="106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</row>
    <row r="80" spans="1:28" ht="9.75" customHeight="1" x14ac:dyDescent="0.2">
      <c r="A80" s="105"/>
      <c r="B80" s="110"/>
      <c r="C80" s="105"/>
      <c r="D80" s="106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</row>
    <row r="81" spans="1:28" ht="9.75" customHeight="1" x14ac:dyDescent="0.2">
      <c r="A81" s="105"/>
      <c r="B81" s="110"/>
      <c r="C81" s="105"/>
      <c r="D81" s="106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</row>
    <row r="82" spans="1:28" ht="9.75" customHeight="1" x14ac:dyDescent="0.2">
      <c r="A82" s="105"/>
      <c r="B82" s="110"/>
      <c r="C82" s="105"/>
      <c r="D82" s="106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  <c r="AB82" s="105"/>
    </row>
    <row r="83" spans="1:28" ht="9.75" customHeight="1" x14ac:dyDescent="0.2">
      <c r="A83" s="105"/>
      <c r="B83" s="110"/>
      <c r="C83" s="105"/>
      <c r="D83" s="106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</row>
    <row r="84" spans="1:28" ht="9.75" customHeight="1" x14ac:dyDescent="0.2">
      <c r="A84" s="105"/>
      <c r="B84" s="110"/>
      <c r="C84" s="105"/>
      <c r="D84" s="106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</row>
    <row r="85" spans="1:28" ht="9.75" customHeight="1" x14ac:dyDescent="0.2">
      <c r="A85" s="105"/>
      <c r="B85" s="110"/>
      <c r="C85" s="105"/>
      <c r="D85" s="106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</row>
    <row r="86" spans="1:28" ht="9.75" customHeight="1" x14ac:dyDescent="0.2">
      <c r="A86" s="105"/>
      <c r="B86" s="110"/>
      <c r="C86" s="105"/>
      <c r="D86" s="106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</row>
    <row r="87" spans="1:28" ht="9.75" customHeight="1" x14ac:dyDescent="0.2">
      <c r="A87" s="105"/>
      <c r="B87" s="110"/>
      <c r="C87" s="105"/>
      <c r="D87" s="106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</row>
    <row r="88" spans="1:28" ht="9.75" customHeight="1" x14ac:dyDescent="0.2">
      <c r="A88" s="105"/>
      <c r="B88" s="110"/>
      <c r="C88" s="105"/>
      <c r="D88" s="106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</row>
    <row r="89" spans="1:28" ht="9.75" customHeight="1" x14ac:dyDescent="0.2">
      <c r="A89" s="105"/>
      <c r="B89" s="110"/>
      <c r="C89" s="105"/>
      <c r="D89" s="106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</row>
    <row r="90" spans="1:28" ht="9.75" customHeight="1" x14ac:dyDescent="0.2">
      <c r="A90" s="105"/>
      <c r="B90" s="110"/>
      <c r="C90" s="105"/>
      <c r="D90" s="106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</row>
    <row r="91" spans="1:28" ht="9.75" customHeight="1" x14ac:dyDescent="0.2">
      <c r="A91" s="105"/>
      <c r="B91" s="110"/>
      <c r="C91" s="105"/>
      <c r="D91" s="106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  <c r="AB91" s="105"/>
    </row>
    <row r="92" spans="1:28" ht="9.75" customHeight="1" x14ac:dyDescent="0.2">
      <c r="A92" s="105"/>
      <c r="B92" s="110"/>
      <c r="C92" s="105"/>
      <c r="D92" s="106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</row>
    <row r="93" spans="1:28" ht="9.75" customHeight="1" x14ac:dyDescent="0.2">
      <c r="A93" s="105"/>
      <c r="B93" s="110"/>
      <c r="C93" s="105"/>
      <c r="D93" s="106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</row>
    <row r="94" spans="1:28" ht="9.75" customHeight="1" x14ac:dyDescent="0.2">
      <c r="A94" s="105"/>
      <c r="B94" s="110"/>
      <c r="C94" s="105"/>
      <c r="D94" s="106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</row>
    <row r="95" spans="1:28" ht="9.75" customHeight="1" x14ac:dyDescent="0.2">
      <c r="A95" s="105"/>
      <c r="B95" s="110"/>
      <c r="C95" s="105"/>
      <c r="D95" s="106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</row>
    <row r="96" spans="1:28" ht="9.75" customHeight="1" x14ac:dyDescent="0.2">
      <c r="A96" s="105"/>
      <c r="B96" s="110"/>
      <c r="C96" s="105"/>
      <c r="D96" s="106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</row>
    <row r="97" spans="1:28" ht="9.75" customHeight="1" x14ac:dyDescent="0.2">
      <c r="A97" s="105"/>
      <c r="B97" s="110"/>
      <c r="C97" s="105"/>
      <c r="D97" s="106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</row>
    <row r="98" spans="1:28" ht="9.75" customHeight="1" x14ac:dyDescent="0.2">
      <c r="A98" s="105"/>
      <c r="B98" s="110"/>
      <c r="C98" s="105"/>
      <c r="D98" s="106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</row>
    <row r="99" spans="1:28" ht="9.75" customHeight="1" x14ac:dyDescent="0.2">
      <c r="A99" s="105"/>
      <c r="B99" s="110"/>
      <c r="C99" s="105"/>
      <c r="D99" s="106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/>
    </row>
    <row r="100" spans="1:28" ht="9.75" customHeight="1" x14ac:dyDescent="0.2">
      <c r="A100" s="105"/>
      <c r="B100" s="110"/>
      <c r="C100" s="105"/>
      <c r="D100" s="106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</row>
    <row r="101" spans="1:28" ht="9.75" customHeight="1" x14ac:dyDescent="0.2">
      <c r="A101" s="105"/>
      <c r="B101" s="110"/>
      <c r="C101" s="105"/>
      <c r="D101" s="106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</row>
    <row r="102" spans="1:28" ht="9.75" customHeight="1" x14ac:dyDescent="0.2">
      <c r="A102" s="105"/>
      <c r="B102" s="110"/>
      <c r="C102" s="105"/>
      <c r="D102" s="106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</row>
    <row r="103" spans="1:28" ht="9.75" customHeight="1" x14ac:dyDescent="0.2">
      <c r="A103" s="105"/>
      <c r="B103" s="110"/>
      <c r="C103" s="105"/>
      <c r="D103" s="106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</row>
    <row r="104" spans="1:28" ht="9.75" customHeight="1" x14ac:dyDescent="0.2">
      <c r="A104" s="105"/>
      <c r="B104" s="110"/>
      <c r="C104" s="105"/>
      <c r="D104" s="106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</row>
    <row r="105" spans="1:28" ht="9.75" customHeight="1" x14ac:dyDescent="0.2">
      <c r="A105" s="105"/>
      <c r="B105" s="110"/>
      <c r="C105" s="105"/>
      <c r="D105" s="106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</row>
    <row r="106" spans="1:28" ht="9.75" customHeight="1" x14ac:dyDescent="0.2">
      <c r="A106" s="105"/>
      <c r="B106" s="110"/>
      <c r="C106" s="105"/>
      <c r="D106" s="106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</row>
    <row r="107" spans="1:28" ht="9.75" customHeight="1" x14ac:dyDescent="0.2">
      <c r="A107" s="105"/>
      <c r="B107" s="110"/>
      <c r="C107" s="105"/>
      <c r="D107" s="106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</row>
    <row r="108" spans="1:28" ht="9.75" customHeight="1" x14ac:dyDescent="0.2">
      <c r="A108" s="105"/>
      <c r="B108" s="110"/>
      <c r="C108" s="105"/>
      <c r="D108" s="106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</row>
    <row r="109" spans="1:28" ht="9.75" customHeight="1" x14ac:dyDescent="0.2">
      <c r="A109" s="105"/>
      <c r="B109" s="110"/>
      <c r="C109" s="105"/>
      <c r="D109" s="106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</row>
    <row r="110" spans="1:28" ht="9.75" customHeight="1" x14ac:dyDescent="0.2">
      <c r="A110" s="105"/>
      <c r="B110" s="110"/>
      <c r="C110" s="105"/>
      <c r="D110" s="106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</row>
    <row r="111" spans="1:28" ht="9.75" customHeight="1" x14ac:dyDescent="0.2">
      <c r="A111" s="105"/>
      <c r="B111" s="110"/>
      <c r="C111" s="105"/>
      <c r="D111" s="106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</row>
    <row r="112" spans="1:28" ht="9.75" customHeight="1" x14ac:dyDescent="0.2">
      <c r="A112" s="105"/>
      <c r="B112" s="110"/>
      <c r="C112" s="105"/>
      <c r="D112" s="106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</row>
    <row r="113" spans="1:28" ht="9.75" customHeight="1" x14ac:dyDescent="0.2">
      <c r="A113" s="105"/>
      <c r="B113" s="110"/>
      <c r="C113" s="105"/>
      <c r="D113" s="106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</row>
    <row r="114" spans="1:28" ht="9.75" customHeight="1" x14ac:dyDescent="0.2">
      <c r="A114" s="105"/>
      <c r="B114" s="110"/>
      <c r="C114" s="105"/>
      <c r="D114" s="106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</row>
    <row r="115" spans="1:28" ht="9.75" customHeight="1" x14ac:dyDescent="0.2">
      <c r="A115" s="105"/>
      <c r="B115" s="110"/>
      <c r="C115" s="105"/>
      <c r="D115" s="106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</row>
    <row r="116" spans="1:28" ht="9.75" customHeight="1" x14ac:dyDescent="0.2">
      <c r="A116" s="105"/>
      <c r="B116" s="110"/>
      <c r="C116" s="105"/>
      <c r="D116" s="106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</row>
    <row r="117" spans="1:28" ht="9.75" customHeight="1" x14ac:dyDescent="0.2">
      <c r="A117" s="105"/>
      <c r="B117" s="110"/>
      <c r="C117" s="105"/>
      <c r="D117" s="106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</row>
    <row r="118" spans="1:28" ht="9.75" customHeight="1" x14ac:dyDescent="0.2">
      <c r="A118" s="105"/>
      <c r="B118" s="110"/>
      <c r="C118" s="105"/>
      <c r="D118" s="106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</row>
    <row r="119" spans="1:28" ht="9.75" customHeight="1" x14ac:dyDescent="0.2">
      <c r="A119" s="105"/>
      <c r="B119" s="110"/>
      <c r="C119" s="105"/>
      <c r="D119" s="106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</row>
    <row r="120" spans="1:28" ht="9.75" customHeight="1" x14ac:dyDescent="0.2">
      <c r="A120" s="105"/>
      <c r="B120" s="110"/>
      <c r="C120" s="105"/>
      <c r="D120" s="106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</row>
    <row r="121" spans="1:28" ht="9.75" customHeight="1" x14ac:dyDescent="0.2">
      <c r="A121" s="105"/>
      <c r="B121" s="110"/>
      <c r="C121" s="105"/>
      <c r="D121" s="106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</row>
    <row r="122" spans="1:28" ht="9.75" customHeight="1" x14ac:dyDescent="0.2">
      <c r="A122" s="105"/>
      <c r="B122" s="110"/>
      <c r="C122" s="105"/>
      <c r="D122" s="106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</row>
    <row r="123" spans="1:28" ht="9.75" customHeight="1" x14ac:dyDescent="0.2">
      <c r="A123" s="105"/>
      <c r="B123" s="110"/>
      <c r="C123" s="105"/>
      <c r="D123" s="106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</row>
    <row r="124" spans="1:28" ht="9.75" customHeight="1" x14ac:dyDescent="0.2">
      <c r="A124" s="105"/>
      <c r="B124" s="110"/>
      <c r="C124" s="105"/>
      <c r="D124" s="106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</row>
    <row r="125" spans="1:28" ht="9.75" customHeight="1" x14ac:dyDescent="0.2">
      <c r="A125" s="105"/>
      <c r="B125" s="110"/>
      <c r="C125" s="105"/>
      <c r="D125" s="106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</row>
    <row r="126" spans="1:28" ht="9.75" customHeight="1" x14ac:dyDescent="0.2">
      <c r="A126" s="105"/>
      <c r="B126" s="110"/>
      <c r="C126" s="105"/>
      <c r="D126" s="106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</row>
    <row r="127" spans="1:28" ht="9.75" customHeight="1" x14ac:dyDescent="0.2">
      <c r="A127" s="105"/>
      <c r="B127" s="110"/>
      <c r="C127" s="105"/>
      <c r="D127" s="106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</row>
    <row r="128" spans="1:28" ht="9.75" customHeight="1" x14ac:dyDescent="0.2">
      <c r="A128" s="105"/>
      <c r="B128" s="110"/>
      <c r="C128" s="105"/>
      <c r="D128" s="106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</row>
    <row r="129" spans="1:28" ht="9.75" customHeight="1" x14ac:dyDescent="0.2">
      <c r="A129" s="105"/>
      <c r="B129" s="110"/>
      <c r="C129" s="105"/>
      <c r="D129" s="106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</row>
    <row r="130" spans="1:28" ht="9.75" customHeight="1" x14ac:dyDescent="0.2">
      <c r="A130" s="105"/>
      <c r="B130" s="110"/>
      <c r="C130" s="105"/>
      <c r="D130" s="106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</row>
    <row r="131" spans="1:28" ht="9.75" customHeight="1" x14ac:dyDescent="0.2">
      <c r="A131" s="105"/>
      <c r="B131" s="110"/>
      <c r="C131" s="105"/>
      <c r="D131" s="106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</row>
    <row r="132" spans="1:28" ht="9.75" customHeight="1" x14ac:dyDescent="0.2">
      <c r="A132" s="105"/>
      <c r="B132" s="110"/>
      <c r="C132" s="105"/>
      <c r="D132" s="106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</row>
    <row r="133" spans="1:28" ht="9.75" customHeight="1" x14ac:dyDescent="0.2">
      <c r="A133" s="105"/>
      <c r="B133" s="110"/>
      <c r="C133" s="105"/>
      <c r="D133" s="106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</row>
    <row r="134" spans="1:28" ht="9.75" customHeight="1" x14ac:dyDescent="0.2">
      <c r="A134" s="105"/>
      <c r="B134" s="110"/>
      <c r="C134" s="105"/>
      <c r="D134" s="106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</row>
    <row r="135" spans="1:28" ht="9.75" customHeight="1" x14ac:dyDescent="0.2">
      <c r="A135" s="105"/>
      <c r="B135" s="110"/>
      <c r="C135" s="105"/>
      <c r="D135" s="106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</row>
    <row r="136" spans="1:28" ht="9.75" customHeight="1" x14ac:dyDescent="0.2">
      <c r="A136" s="105"/>
      <c r="B136" s="110"/>
      <c r="C136" s="105"/>
      <c r="D136" s="106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</row>
    <row r="137" spans="1:28" ht="9.75" customHeight="1" x14ac:dyDescent="0.2">
      <c r="A137" s="105"/>
      <c r="B137" s="110"/>
      <c r="C137" s="105"/>
      <c r="D137" s="106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</row>
    <row r="138" spans="1:28" ht="9.75" customHeight="1" x14ac:dyDescent="0.2">
      <c r="A138" s="105"/>
      <c r="B138" s="110"/>
      <c r="C138" s="105"/>
      <c r="D138" s="106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</row>
    <row r="139" spans="1:28" ht="9.75" customHeight="1" x14ac:dyDescent="0.2">
      <c r="A139" s="105"/>
      <c r="B139" s="110"/>
      <c r="C139" s="105"/>
      <c r="D139" s="106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</row>
    <row r="140" spans="1:28" ht="9.75" customHeight="1" x14ac:dyDescent="0.2">
      <c r="A140" s="105"/>
      <c r="B140" s="110"/>
      <c r="C140" s="105"/>
      <c r="D140" s="106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</row>
    <row r="141" spans="1:28" ht="9.75" customHeight="1" x14ac:dyDescent="0.2">
      <c r="A141" s="105"/>
      <c r="B141" s="110"/>
      <c r="C141" s="105"/>
      <c r="D141" s="106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</row>
    <row r="142" spans="1:28" ht="9.75" customHeight="1" x14ac:dyDescent="0.2">
      <c r="A142" s="105"/>
      <c r="B142" s="110"/>
      <c r="C142" s="105"/>
      <c r="D142" s="106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</row>
    <row r="143" spans="1:28" ht="9.75" customHeight="1" x14ac:dyDescent="0.2">
      <c r="A143" s="105"/>
      <c r="B143" s="110"/>
      <c r="C143" s="105"/>
      <c r="D143" s="106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</row>
    <row r="144" spans="1:28" ht="9.75" customHeight="1" x14ac:dyDescent="0.2">
      <c r="A144" s="105"/>
      <c r="B144" s="110"/>
      <c r="C144" s="105"/>
      <c r="D144" s="106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/>
    </row>
    <row r="145" spans="1:28" ht="9.75" customHeight="1" x14ac:dyDescent="0.2">
      <c r="A145" s="105"/>
      <c r="B145" s="110"/>
      <c r="C145" s="105"/>
      <c r="D145" s="106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  <c r="AB145" s="105"/>
    </row>
    <row r="146" spans="1:28" ht="9.75" customHeight="1" x14ac:dyDescent="0.2">
      <c r="A146" s="105"/>
      <c r="B146" s="110"/>
      <c r="C146" s="105"/>
      <c r="D146" s="106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</row>
    <row r="147" spans="1:28" ht="9.75" customHeight="1" x14ac:dyDescent="0.2">
      <c r="A147" s="105"/>
      <c r="B147" s="110"/>
      <c r="C147" s="105"/>
      <c r="D147" s="106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  <c r="AB147" s="105"/>
    </row>
    <row r="148" spans="1:28" ht="9.75" customHeight="1" x14ac:dyDescent="0.2">
      <c r="A148" s="105"/>
      <c r="B148" s="110"/>
      <c r="C148" s="105"/>
      <c r="D148" s="106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  <c r="AB148" s="105"/>
    </row>
    <row r="149" spans="1:28" ht="9.75" customHeight="1" x14ac:dyDescent="0.2">
      <c r="A149" s="105"/>
      <c r="B149" s="110"/>
      <c r="C149" s="105"/>
      <c r="D149" s="106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</row>
    <row r="150" spans="1:28" ht="9.75" customHeight="1" x14ac:dyDescent="0.2">
      <c r="A150" s="105"/>
      <c r="B150" s="110"/>
      <c r="C150" s="105"/>
      <c r="D150" s="106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  <c r="AB150" s="105"/>
    </row>
    <row r="151" spans="1:28" ht="9.75" customHeight="1" x14ac:dyDescent="0.2">
      <c r="A151" s="105"/>
      <c r="B151" s="110"/>
      <c r="C151" s="105"/>
      <c r="D151" s="106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  <c r="AB151" s="105"/>
    </row>
    <row r="152" spans="1:28" ht="9.75" customHeight="1" x14ac:dyDescent="0.2">
      <c r="A152" s="105"/>
      <c r="B152" s="110"/>
      <c r="C152" s="105"/>
      <c r="D152" s="106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</row>
    <row r="153" spans="1:28" ht="9.75" customHeight="1" x14ac:dyDescent="0.2">
      <c r="A153" s="105"/>
      <c r="B153" s="110"/>
      <c r="C153" s="105"/>
      <c r="D153" s="106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/>
    </row>
    <row r="154" spans="1:28" ht="9.75" customHeight="1" x14ac:dyDescent="0.2">
      <c r="A154" s="105"/>
      <c r="B154" s="110"/>
      <c r="C154" s="105"/>
      <c r="D154" s="106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</row>
    <row r="155" spans="1:28" ht="9.75" customHeight="1" x14ac:dyDescent="0.2">
      <c r="A155" s="105"/>
      <c r="B155" s="110"/>
      <c r="C155" s="105"/>
      <c r="D155" s="106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</row>
    <row r="156" spans="1:28" ht="9.75" customHeight="1" x14ac:dyDescent="0.2">
      <c r="A156" s="105"/>
      <c r="B156" s="110"/>
      <c r="C156" s="105"/>
      <c r="D156" s="106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</row>
    <row r="157" spans="1:28" ht="9.75" customHeight="1" x14ac:dyDescent="0.2">
      <c r="A157" s="105"/>
      <c r="B157" s="110"/>
      <c r="C157" s="105"/>
      <c r="D157" s="106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</row>
    <row r="158" spans="1:28" ht="9.75" customHeight="1" x14ac:dyDescent="0.2">
      <c r="A158" s="105"/>
      <c r="B158" s="110"/>
      <c r="C158" s="105"/>
      <c r="D158" s="106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</row>
    <row r="159" spans="1:28" ht="9.75" customHeight="1" x14ac:dyDescent="0.2">
      <c r="A159" s="105"/>
      <c r="B159" s="110"/>
      <c r="C159" s="105"/>
      <c r="D159" s="106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</row>
    <row r="160" spans="1:28" ht="9.75" customHeight="1" x14ac:dyDescent="0.2">
      <c r="A160" s="105"/>
      <c r="B160" s="110"/>
      <c r="C160" s="105"/>
      <c r="D160" s="106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</row>
    <row r="161" spans="1:28" ht="9.75" customHeight="1" x14ac:dyDescent="0.2">
      <c r="A161" s="105"/>
      <c r="B161" s="110"/>
      <c r="C161" s="105"/>
      <c r="D161" s="106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</row>
    <row r="162" spans="1:28" ht="9.75" customHeight="1" x14ac:dyDescent="0.2">
      <c r="A162" s="105"/>
      <c r="B162" s="110"/>
      <c r="C162" s="105"/>
      <c r="D162" s="106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  <c r="AB162" s="105"/>
    </row>
    <row r="163" spans="1:28" ht="9.75" customHeight="1" x14ac:dyDescent="0.2">
      <c r="A163" s="105"/>
      <c r="B163" s="110"/>
      <c r="C163" s="105"/>
      <c r="D163" s="106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  <c r="AB163" s="105"/>
    </row>
    <row r="164" spans="1:28" ht="9.75" customHeight="1" x14ac:dyDescent="0.2">
      <c r="A164" s="105"/>
      <c r="B164" s="110"/>
      <c r="C164" s="105"/>
      <c r="D164" s="106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</row>
    <row r="165" spans="1:28" ht="9.75" customHeight="1" x14ac:dyDescent="0.2">
      <c r="A165" s="105"/>
      <c r="B165" s="110"/>
      <c r="C165" s="105"/>
      <c r="D165" s="106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</row>
    <row r="166" spans="1:28" ht="9.75" customHeight="1" x14ac:dyDescent="0.2">
      <c r="A166" s="105"/>
      <c r="B166" s="110"/>
      <c r="C166" s="105"/>
      <c r="D166" s="106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</row>
    <row r="167" spans="1:28" ht="9.75" customHeight="1" x14ac:dyDescent="0.2">
      <c r="A167" s="105"/>
      <c r="B167" s="110"/>
      <c r="C167" s="105"/>
      <c r="D167" s="106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</row>
    <row r="168" spans="1:28" ht="9.75" customHeight="1" x14ac:dyDescent="0.2">
      <c r="A168" s="105"/>
      <c r="B168" s="110"/>
      <c r="C168" s="105"/>
      <c r="D168" s="106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</row>
    <row r="169" spans="1:28" ht="9.75" customHeight="1" x14ac:dyDescent="0.2">
      <c r="A169" s="105"/>
      <c r="B169" s="110"/>
      <c r="C169" s="105"/>
      <c r="D169" s="106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</row>
    <row r="170" spans="1:28" ht="9.75" customHeight="1" x14ac:dyDescent="0.2">
      <c r="A170" s="105"/>
      <c r="B170" s="110"/>
      <c r="C170" s="105"/>
      <c r="D170" s="106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</row>
    <row r="171" spans="1:28" ht="9.75" customHeight="1" x14ac:dyDescent="0.2">
      <c r="A171" s="105"/>
      <c r="B171" s="110"/>
      <c r="C171" s="105"/>
      <c r="D171" s="106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</row>
    <row r="172" spans="1:28" ht="9.75" customHeight="1" x14ac:dyDescent="0.2">
      <c r="A172" s="105"/>
      <c r="B172" s="110"/>
      <c r="C172" s="105"/>
      <c r="D172" s="106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</row>
    <row r="173" spans="1:28" ht="9.75" customHeight="1" x14ac:dyDescent="0.2">
      <c r="A173" s="105"/>
      <c r="B173" s="110"/>
      <c r="C173" s="105"/>
      <c r="D173" s="106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</row>
    <row r="174" spans="1:28" ht="9.75" customHeight="1" x14ac:dyDescent="0.2">
      <c r="A174" s="105"/>
      <c r="B174" s="110"/>
      <c r="C174" s="105"/>
      <c r="D174" s="106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</row>
    <row r="175" spans="1:28" ht="9.75" customHeight="1" x14ac:dyDescent="0.2">
      <c r="A175" s="105"/>
      <c r="B175" s="110"/>
      <c r="C175" s="105"/>
      <c r="D175" s="106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</row>
    <row r="176" spans="1:28" ht="9.75" customHeight="1" x14ac:dyDescent="0.2">
      <c r="A176" s="105"/>
      <c r="B176" s="110"/>
      <c r="C176" s="105"/>
      <c r="D176" s="106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</row>
    <row r="177" spans="1:28" ht="9.75" customHeight="1" x14ac:dyDescent="0.2">
      <c r="A177" s="105"/>
      <c r="B177" s="110"/>
      <c r="C177" s="105"/>
      <c r="D177" s="106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</row>
    <row r="178" spans="1:28" ht="9.75" customHeight="1" x14ac:dyDescent="0.2">
      <c r="A178" s="105"/>
      <c r="B178" s="110"/>
      <c r="C178" s="105"/>
      <c r="D178" s="106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/>
    </row>
    <row r="179" spans="1:28" ht="9.75" customHeight="1" x14ac:dyDescent="0.2">
      <c r="A179" s="105"/>
      <c r="B179" s="110"/>
      <c r="C179" s="105"/>
      <c r="D179" s="106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/>
    </row>
    <row r="180" spans="1:28" ht="9.75" customHeight="1" x14ac:dyDescent="0.2">
      <c r="A180" s="105"/>
      <c r="B180" s="110"/>
      <c r="C180" s="105"/>
      <c r="D180" s="106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</row>
    <row r="181" spans="1:28" ht="9.75" customHeight="1" x14ac:dyDescent="0.2">
      <c r="A181" s="105"/>
      <c r="B181" s="110"/>
      <c r="C181" s="105"/>
      <c r="D181" s="106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</row>
    <row r="182" spans="1:28" ht="9.75" customHeight="1" x14ac:dyDescent="0.2">
      <c r="A182" s="105"/>
      <c r="B182" s="110"/>
      <c r="C182" s="105"/>
      <c r="D182" s="106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/>
    </row>
    <row r="183" spans="1:28" ht="9.75" customHeight="1" x14ac:dyDescent="0.2">
      <c r="A183" s="105"/>
      <c r="B183" s="110"/>
      <c r="C183" s="105"/>
      <c r="D183" s="106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</row>
    <row r="184" spans="1:28" ht="9.75" customHeight="1" x14ac:dyDescent="0.2">
      <c r="A184" s="105"/>
      <c r="B184" s="110"/>
      <c r="C184" s="105"/>
      <c r="D184" s="106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/>
    </row>
    <row r="185" spans="1:28" ht="9.75" customHeight="1" x14ac:dyDescent="0.2">
      <c r="A185" s="105"/>
      <c r="B185" s="110"/>
      <c r="C185" s="105"/>
      <c r="D185" s="106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/>
    </row>
    <row r="186" spans="1:28" ht="9.75" customHeight="1" x14ac:dyDescent="0.2">
      <c r="A186" s="105"/>
      <c r="B186" s="110"/>
      <c r="C186" s="105"/>
      <c r="D186" s="106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/>
    </row>
    <row r="187" spans="1:28" ht="9.75" customHeight="1" x14ac:dyDescent="0.2">
      <c r="A187" s="105"/>
      <c r="B187" s="110"/>
      <c r="C187" s="105"/>
      <c r="D187" s="106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</row>
    <row r="188" spans="1:28" ht="9.75" customHeight="1" x14ac:dyDescent="0.2">
      <c r="A188" s="105"/>
      <c r="B188" s="110"/>
      <c r="C188" s="105"/>
      <c r="D188" s="106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</row>
    <row r="189" spans="1:28" ht="9.75" customHeight="1" x14ac:dyDescent="0.2">
      <c r="A189" s="105"/>
      <c r="B189" s="110"/>
      <c r="C189" s="105"/>
      <c r="D189" s="106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</row>
    <row r="190" spans="1:28" ht="9.75" customHeight="1" x14ac:dyDescent="0.2">
      <c r="A190" s="105"/>
      <c r="B190" s="110"/>
      <c r="C190" s="105"/>
      <c r="D190" s="106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</row>
    <row r="191" spans="1:28" ht="9.75" customHeight="1" x14ac:dyDescent="0.2">
      <c r="A191" s="105"/>
      <c r="B191" s="110"/>
      <c r="C191" s="105"/>
      <c r="D191" s="106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</row>
    <row r="192" spans="1:28" ht="9.75" customHeight="1" x14ac:dyDescent="0.2">
      <c r="A192" s="105"/>
      <c r="B192" s="110"/>
      <c r="C192" s="105"/>
      <c r="D192" s="106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</row>
    <row r="193" spans="1:28" ht="9.75" customHeight="1" x14ac:dyDescent="0.2">
      <c r="A193" s="105"/>
      <c r="B193" s="110"/>
      <c r="C193" s="105"/>
      <c r="D193" s="106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  <c r="AB193" s="105"/>
    </row>
    <row r="194" spans="1:28" ht="9.75" customHeight="1" x14ac:dyDescent="0.2">
      <c r="A194" s="105"/>
      <c r="B194" s="110"/>
      <c r="C194" s="105"/>
      <c r="D194" s="106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</row>
    <row r="195" spans="1:28" ht="9.75" customHeight="1" x14ac:dyDescent="0.2">
      <c r="A195" s="105"/>
      <c r="B195" s="110"/>
      <c r="C195" s="105"/>
      <c r="D195" s="106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</row>
    <row r="196" spans="1:28" ht="9.75" customHeight="1" x14ac:dyDescent="0.2">
      <c r="A196" s="105"/>
      <c r="B196" s="110"/>
      <c r="C196" s="105"/>
      <c r="D196" s="106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</row>
    <row r="197" spans="1:28" ht="9.75" customHeight="1" x14ac:dyDescent="0.2">
      <c r="A197" s="105"/>
      <c r="B197" s="110"/>
      <c r="C197" s="105"/>
      <c r="D197" s="106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</row>
    <row r="198" spans="1:28" ht="9.75" customHeight="1" x14ac:dyDescent="0.2">
      <c r="A198" s="105"/>
      <c r="B198" s="110"/>
      <c r="C198" s="105"/>
      <c r="D198" s="106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</row>
    <row r="199" spans="1:28" ht="9.75" customHeight="1" x14ac:dyDescent="0.2">
      <c r="A199" s="105"/>
      <c r="B199" s="110"/>
      <c r="C199" s="105"/>
      <c r="D199" s="106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</row>
    <row r="200" spans="1:28" ht="9.75" customHeight="1" x14ac:dyDescent="0.2">
      <c r="A200" s="105"/>
      <c r="B200" s="110"/>
      <c r="C200" s="105"/>
      <c r="D200" s="106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</row>
    <row r="201" spans="1:28" ht="9.75" customHeight="1" x14ac:dyDescent="0.2">
      <c r="A201" s="105"/>
      <c r="B201" s="110"/>
      <c r="C201" s="105"/>
      <c r="D201" s="106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</row>
    <row r="202" spans="1:28" ht="9.75" customHeight="1" x14ac:dyDescent="0.2">
      <c r="A202" s="105"/>
      <c r="B202" s="110"/>
      <c r="C202" s="105"/>
      <c r="D202" s="106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</row>
    <row r="203" spans="1:28" ht="9.75" customHeight="1" x14ac:dyDescent="0.2">
      <c r="A203" s="105"/>
      <c r="B203" s="110"/>
      <c r="C203" s="105"/>
      <c r="D203" s="106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</row>
    <row r="204" spans="1:28" ht="9.75" customHeight="1" x14ac:dyDescent="0.2">
      <c r="A204" s="105"/>
      <c r="B204" s="110"/>
      <c r="C204" s="105"/>
      <c r="D204" s="106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</row>
    <row r="205" spans="1:28" ht="9.75" customHeight="1" x14ac:dyDescent="0.2">
      <c r="A205" s="105"/>
      <c r="B205" s="110"/>
      <c r="C205" s="105"/>
      <c r="D205" s="106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</row>
    <row r="206" spans="1:28" ht="9.75" customHeight="1" x14ac:dyDescent="0.2">
      <c r="A206" s="105"/>
      <c r="B206" s="110"/>
      <c r="C206" s="105"/>
      <c r="D206" s="106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</row>
    <row r="207" spans="1:28" ht="9.75" customHeight="1" x14ac:dyDescent="0.2">
      <c r="A207" s="105"/>
      <c r="B207" s="110"/>
      <c r="C207" s="105"/>
      <c r="D207" s="106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</row>
    <row r="208" spans="1:28" ht="9.75" customHeight="1" x14ac:dyDescent="0.2">
      <c r="A208" s="105"/>
      <c r="B208" s="110"/>
      <c r="C208" s="105"/>
      <c r="D208" s="106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</row>
    <row r="209" spans="1:28" ht="9.75" customHeight="1" x14ac:dyDescent="0.2">
      <c r="A209" s="105"/>
      <c r="B209" s="110"/>
      <c r="C209" s="105"/>
      <c r="D209" s="106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</row>
    <row r="210" spans="1:28" ht="9.75" customHeight="1" x14ac:dyDescent="0.2">
      <c r="A210" s="105"/>
      <c r="B210" s="110"/>
      <c r="C210" s="105"/>
      <c r="D210" s="106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</row>
    <row r="211" spans="1:28" ht="9.75" customHeight="1" x14ac:dyDescent="0.2">
      <c r="A211" s="105"/>
      <c r="B211" s="110"/>
      <c r="C211" s="105"/>
      <c r="D211" s="106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</row>
    <row r="212" spans="1:28" ht="9.75" customHeight="1" x14ac:dyDescent="0.2">
      <c r="A212" s="105"/>
      <c r="B212" s="110"/>
      <c r="C212" s="105"/>
      <c r="D212" s="106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</row>
    <row r="213" spans="1:28" ht="9.75" customHeight="1" x14ac:dyDescent="0.2">
      <c r="A213" s="105"/>
      <c r="B213" s="110"/>
      <c r="C213" s="105"/>
      <c r="D213" s="106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</row>
    <row r="214" spans="1:28" ht="9.75" customHeight="1" x14ac:dyDescent="0.2">
      <c r="A214" s="105"/>
      <c r="B214" s="110"/>
      <c r="C214" s="105"/>
      <c r="D214" s="106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</row>
    <row r="215" spans="1:28" ht="9.75" customHeight="1" x14ac:dyDescent="0.2">
      <c r="A215" s="105"/>
      <c r="B215" s="110"/>
      <c r="C215" s="105"/>
      <c r="D215" s="106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</row>
    <row r="216" spans="1:28" ht="9.75" customHeight="1" x14ac:dyDescent="0.2">
      <c r="A216" s="105"/>
      <c r="B216" s="110"/>
      <c r="C216" s="105"/>
      <c r="D216" s="106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</row>
    <row r="217" spans="1:28" ht="9.75" customHeight="1" x14ac:dyDescent="0.2">
      <c r="A217" s="105"/>
      <c r="B217" s="110"/>
      <c r="C217" s="105"/>
      <c r="D217" s="106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</row>
    <row r="218" spans="1:28" ht="9.75" customHeight="1" x14ac:dyDescent="0.2">
      <c r="A218" s="105"/>
      <c r="B218" s="110"/>
      <c r="C218" s="105"/>
      <c r="D218" s="106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</row>
    <row r="219" spans="1:28" ht="9.75" customHeight="1" x14ac:dyDescent="0.2">
      <c r="A219" s="105"/>
      <c r="B219" s="110"/>
      <c r="C219" s="105"/>
      <c r="D219" s="106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</row>
    <row r="220" spans="1:28" ht="9.75" customHeight="1" x14ac:dyDescent="0.2">
      <c r="A220" s="105"/>
      <c r="B220" s="110"/>
      <c r="C220" s="105"/>
      <c r="D220" s="106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</row>
    <row r="221" spans="1:28" ht="9.75" customHeight="1" x14ac:dyDescent="0.2">
      <c r="A221" s="105"/>
      <c r="B221" s="110"/>
      <c r="C221" s="105"/>
      <c r="D221" s="106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</row>
    <row r="222" spans="1:28" ht="9.75" customHeight="1" x14ac:dyDescent="0.2">
      <c r="A222" s="105"/>
      <c r="B222" s="110"/>
      <c r="C222" s="105"/>
      <c r="D222" s="106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</row>
    <row r="223" spans="1:28" ht="9.75" customHeight="1" x14ac:dyDescent="0.2">
      <c r="A223" s="105"/>
      <c r="B223" s="110"/>
      <c r="C223" s="105"/>
      <c r="D223" s="106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</row>
    <row r="224" spans="1:28" ht="9.75" customHeight="1" x14ac:dyDescent="0.2">
      <c r="A224" s="105"/>
      <c r="B224" s="110"/>
      <c r="C224" s="105"/>
      <c r="D224" s="106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</row>
    <row r="225" spans="1:28" ht="9.75" customHeight="1" x14ac:dyDescent="0.2">
      <c r="A225" s="105"/>
      <c r="B225" s="110"/>
      <c r="C225" s="105"/>
      <c r="D225" s="106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</row>
    <row r="226" spans="1:28" ht="9.75" customHeight="1" x14ac:dyDescent="0.2">
      <c r="A226" s="105"/>
      <c r="B226" s="110"/>
      <c r="C226" s="105"/>
      <c r="D226" s="106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</row>
    <row r="227" spans="1:28" ht="9.75" customHeight="1" x14ac:dyDescent="0.2">
      <c r="A227" s="105"/>
      <c r="B227" s="110"/>
      <c r="C227" s="105"/>
      <c r="D227" s="106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</row>
    <row r="228" spans="1:28" ht="9.75" customHeight="1" x14ac:dyDescent="0.2">
      <c r="A228" s="105"/>
      <c r="B228" s="110"/>
      <c r="C228" s="105"/>
      <c r="D228" s="106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/>
    </row>
    <row r="229" spans="1:28" ht="9.75" customHeight="1" x14ac:dyDescent="0.2">
      <c r="A229" s="105"/>
      <c r="B229" s="110"/>
      <c r="C229" s="105"/>
      <c r="D229" s="106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</row>
    <row r="230" spans="1:28" ht="9.75" customHeight="1" x14ac:dyDescent="0.2">
      <c r="A230" s="105"/>
      <c r="B230" s="110"/>
      <c r="C230" s="105"/>
      <c r="D230" s="106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</row>
    <row r="231" spans="1:28" ht="9.75" customHeight="1" x14ac:dyDescent="0.2">
      <c r="A231" s="105"/>
      <c r="B231" s="110"/>
      <c r="C231" s="105"/>
      <c r="D231" s="106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</row>
    <row r="232" spans="1:28" ht="9.75" customHeight="1" x14ac:dyDescent="0.2">
      <c r="A232" s="105"/>
      <c r="B232" s="110"/>
      <c r="C232" s="105"/>
      <c r="D232" s="106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</row>
    <row r="233" spans="1:28" ht="9.75" customHeight="1" x14ac:dyDescent="0.2">
      <c r="A233" s="105"/>
      <c r="B233" s="110"/>
      <c r="C233" s="105"/>
      <c r="D233" s="106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</row>
    <row r="234" spans="1:28" ht="9.75" customHeight="1" x14ac:dyDescent="0.2">
      <c r="A234" s="105"/>
      <c r="B234" s="110"/>
      <c r="C234" s="105"/>
      <c r="D234" s="106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  <c r="AB234" s="105"/>
    </row>
    <row r="235" spans="1:28" ht="9.75" customHeight="1" x14ac:dyDescent="0.2">
      <c r="A235" s="105"/>
      <c r="B235" s="110"/>
      <c r="C235" s="105"/>
      <c r="D235" s="106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</row>
    <row r="236" spans="1:28" ht="9.75" customHeight="1" x14ac:dyDescent="0.2">
      <c r="A236" s="105"/>
      <c r="B236" s="110"/>
      <c r="C236" s="105"/>
      <c r="D236" s="106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  <c r="AB236" s="105"/>
    </row>
    <row r="237" spans="1:28" ht="9.75" customHeight="1" x14ac:dyDescent="0.2">
      <c r="A237" s="105"/>
      <c r="B237" s="110"/>
      <c r="C237" s="105"/>
      <c r="D237" s="106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  <c r="AB237" s="105"/>
    </row>
    <row r="238" spans="1:28" ht="9.75" customHeight="1" x14ac:dyDescent="0.2">
      <c r="A238" s="105"/>
      <c r="B238" s="110"/>
      <c r="C238" s="105"/>
      <c r="D238" s="106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</row>
    <row r="239" spans="1:28" ht="9.75" customHeight="1" x14ac:dyDescent="0.2">
      <c r="A239" s="105"/>
      <c r="B239" s="110"/>
      <c r="C239" s="105"/>
      <c r="D239" s="106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  <c r="AB239" s="105"/>
    </row>
    <row r="240" spans="1:28" ht="9.75" customHeight="1" x14ac:dyDescent="0.2">
      <c r="A240" s="105"/>
      <c r="B240" s="110"/>
      <c r="C240" s="105"/>
      <c r="D240" s="106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  <c r="AB240" s="105"/>
    </row>
    <row r="241" spans="1:28" ht="9.75" customHeight="1" x14ac:dyDescent="0.2">
      <c r="A241" s="105"/>
      <c r="B241" s="110"/>
      <c r="C241" s="105"/>
      <c r="D241" s="106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</row>
    <row r="242" spans="1:28" ht="9.75" customHeight="1" x14ac:dyDescent="0.2">
      <c r="A242" s="105"/>
      <c r="B242" s="110"/>
      <c r="C242" s="105"/>
      <c r="D242" s="106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</row>
    <row r="243" spans="1:28" ht="9.75" customHeight="1" x14ac:dyDescent="0.2">
      <c r="A243" s="105"/>
      <c r="B243" s="110"/>
      <c r="C243" s="105"/>
      <c r="D243" s="106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  <c r="AB243" s="105"/>
    </row>
    <row r="244" spans="1:28" ht="9.75" customHeight="1" x14ac:dyDescent="0.2">
      <c r="A244" s="105"/>
      <c r="B244" s="110"/>
      <c r="C244" s="105"/>
      <c r="D244" s="106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</row>
    <row r="245" spans="1:28" ht="9.75" customHeight="1" x14ac:dyDescent="0.2">
      <c r="A245" s="105"/>
      <c r="B245" s="110"/>
      <c r="C245" s="105"/>
      <c r="D245" s="106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  <c r="AB245" s="105"/>
    </row>
    <row r="246" spans="1:28" ht="9.75" customHeight="1" x14ac:dyDescent="0.2">
      <c r="A246" s="105"/>
      <c r="B246" s="110"/>
      <c r="C246" s="105"/>
      <c r="D246" s="106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  <c r="AB246" s="105"/>
    </row>
    <row r="247" spans="1:28" ht="9.75" customHeight="1" x14ac:dyDescent="0.2">
      <c r="A247" s="105"/>
      <c r="B247" s="110"/>
      <c r="C247" s="105"/>
      <c r="D247" s="106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/>
    </row>
    <row r="248" spans="1:28" ht="9.75" customHeight="1" x14ac:dyDescent="0.2">
      <c r="A248" s="105"/>
      <c r="B248" s="110"/>
      <c r="C248" s="105"/>
      <c r="D248" s="106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  <c r="AB248" s="105"/>
    </row>
    <row r="249" spans="1:28" ht="9.75" customHeight="1" x14ac:dyDescent="0.2">
      <c r="A249" s="105"/>
      <c r="B249" s="110"/>
      <c r="C249" s="105"/>
      <c r="D249" s="106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  <c r="AB249" s="105"/>
    </row>
    <row r="250" spans="1:28" ht="9.75" customHeight="1" x14ac:dyDescent="0.2">
      <c r="A250" s="105"/>
      <c r="B250" s="110"/>
      <c r="C250" s="105"/>
      <c r="D250" s="106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</row>
    <row r="251" spans="1:28" ht="9.75" customHeight="1" x14ac:dyDescent="0.2">
      <c r="A251" s="105"/>
      <c r="B251" s="110"/>
      <c r="C251" s="105"/>
      <c r="D251" s="106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</row>
    <row r="252" spans="1:28" ht="9.75" customHeight="1" x14ac:dyDescent="0.2">
      <c r="A252" s="105"/>
      <c r="B252" s="110"/>
      <c r="C252" s="105"/>
      <c r="D252" s="106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</row>
    <row r="253" spans="1:28" ht="9.75" customHeight="1" x14ac:dyDescent="0.2">
      <c r="A253" s="105"/>
      <c r="B253" s="110"/>
      <c r="C253" s="105"/>
      <c r="D253" s="106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</row>
    <row r="254" spans="1:28" ht="9.75" customHeight="1" x14ac:dyDescent="0.2">
      <c r="A254" s="105"/>
      <c r="B254" s="110"/>
      <c r="C254" s="105"/>
      <c r="D254" s="106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</row>
    <row r="255" spans="1:28" ht="9.75" customHeight="1" x14ac:dyDescent="0.2">
      <c r="A255" s="105"/>
      <c r="B255" s="110"/>
      <c r="C255" s="105"/>
      <c r="D255" s="106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</row>
    <row r="256" spans="1:28" ht="9.75" customHeight="1" x14ac:dyDescent="0.2">
      <c r="A256" s="105"/>
      <c r="B256" s="110"/>
      <c r="C256" s="105"/>
      <c r="D256" s="106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</row>
    <row r="257" spans="1:28" ht="9.75" customHeight="1" x14ac:dyDescent="0.2">
      <c r="A257" s="105"/>
      <c r="B257" s="110"/>
      <c r="C257" s="105"/>
      <c r="D257" s="106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</row>
    <row r="258" spans="1:28" ht="9.75" customHeight="1" x14ac:dyDescent="0.2">
      <c r="A258" s="105"/>
      <c r="B258" s="110"/>
      <c r="C258" s="105"/>
      <c r="D258" s="106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</row>
    <row r="259" spans="1:28" ht="9.75" customHeight="1" x14ac:dyDescent="0.2">
      <c r="A259" s="105"/>
      <c r="B259" s="110"/>
      <c r="C259" s="105"/>
      <c r="D259" s="106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</row>
    <row r="260" spans="1:28" ht="9.75" customHeight="1" x14ac:dyDescent="0.2">
      <c r="A260" s="105"/>
      <c r="B260" s="110"/>
      <c r="C260" s="105"/>
      <c r="D260" s="106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</row>
    <row r="261" spans="1:28" ht="9.75" customHeight="1" x14ac:dyDescent="0.2">
      <c r="A261" s="105"/>
      <c r="B261" s="110"/>
      <c r="C261" s="105"/>
      <c r="D261" s="106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</row>
    <row r="262" spans="1:28" ht="9.75" customHeight="1" x14ac:dyDescent="0.2">
      <c r="A262" s="105"/>
      <c r="B262" s="110"/>
      <c r="C262" s="105"/>
      <c r="D262" s="106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  <c r="AB262" s="105"/>
    </row>
    <row r="263" spans="1:28" ht="9.75" customHeight="1" x14ac:dyDescent="0.2">
      <c r="A263" s="105"/>
      <c r="B263" s="110"/>
      <c r="C263" s="105"/>
      <c r="D263" s="106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</row>
    <row r="264" spans="1:28" ht="9.75" customHeight="1" x14ac:dyDescent="0.2">
      <c r="A264" s="105"/>
      <c r="B264" s="110"/>
      <c r="C264" s="105"/>
      <c r="D264" s="106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</row>
    <row r="265" spans="1:28" ht="9.75" customHeight="1" x14ac:dyDescent="0.2">
      <c r="A265" s="105"/>
      <c r="B265" s="110"/>
      <c r="C265" s="105"/>
      <c r="D265" s="106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</row>
    <row r="266" spans="1:28" ht="9.75" customHeight="1" x14ac:dyDescent="0.2">
      <c r="A266" s="105"/>
      <c r="B266" s="110"/>
      <c r="C266" s="105"/>
      <c r="D266" s="106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</row>
    <row r="267" spans="1:28" ht="9.75" customHeight="1" x14ac:dyDescent="0.2">
      <c r="A267" s="105"/>
      <c r="B267" s="110"/>
      <c r="C267" s="105"/>
      <c r="D267" s="106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</row>
    <row r="268" spans="1:28" ht="9.75" customHeight="1" x14ac:dyDescent="0.2">
      <c r="A268" s="105"/>
      <c r="B268" s="110"/>
      <c r="C268" s="105"/>
      <c r="D268" s="106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</row>
    <row r="269" spans="1:28" ht="9.75" customHeight="1" x14ac:dyDescent="0.2">
      <c r="A269" s="105"/>
      <c r="B269" s="110"/>
      <c r="C269" s="105"/>
      <c r="D269" s="106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</row>
    <row r="270" spans="1:28" ht="9.75" customHeight="1" x14ac:dyDescent="0.2">
      <c r="A270" s="105"/>
      <c r="B270" s="110"/>
      <c r="C270" s="105"/>
      <c r="D270" s="106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</row>
    <row r="271" spans="1:28" ht="9.75" customHeight="1" x14ac:dyDescent="0.2">
      <c r="A271" s="105"/>
      <c r="B271" s="110"/>
      <c r="C271" s="105"/>
      <c r="D271" s="106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</row>
    <row r="272" spans="1:28" ht="9.75" customHeight="1" x14ac:dyDescent="0.2">
      <c r="A272" s="105"/>
      <c r="B272" s="110"/>
      <c r="C272" s="105"/>
      <c r="D272" s="106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</row>
    <row r="273" spans="1:28" ht="9.75" customHeight="1" x14ac:dyDescent="0.2">
      <c r="A273" s="105"/>
      <c r="B273" s="110"/>
      <c r="C273" s="105"/>
      <c r="D273" s="106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  <c r="AB273" s="105"/>
    </row>
    <row r="274" spans="1:28" ht="9.75" customHeight="1" x14ac:dyDescent="0.2">
      <c r="A274" s="105"/>
      <c r="B274" s="110"/>
      <c r="C274" s="105"/>
      <c r="D274" s="106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  <c r="AB274" s="105"/>
    </row>
    <row r="275" spans="1:28" ht="9.75" customHeight="1" x14ac:dyDescent="0.2">
      <c r="A275" s="105"/>
      <c r="B275" s="110"/>
      <c r="C275" s="105"/>
      <c r="D275" s="106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  <c r="AB275" s="105"/>
    </row>
    <row r="276" spans="1:28" ht="9.75" customHeight="1" x14ac:dyDescent="0.2">
      <c r="A276" s="105"/>
      <c r="B276" s="110"/>
      <c r="C276" s="105"/>
      <c r="D276" s="106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  <c r="AB276" s="105"/>
    </row>
    <row r="277" spans="1:28" ht="9.75" customHeight="1" x14ac:dyDescent="0.2">
      <c r="A277" s="105"/>
      <c r="B277" s="110"/>
      <c r="C277" s="105"/>
      <c r="D277" s="106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  <c r="AB277" s="105"/>
    </row>
    <row r="278" spans="1:28" ht="9.75" customHeight="1" x14ac:dyDescent="0.2">
      <c r="A278" s="105"/>
      <c r="B278" s="110"/>
      <c r="C278" s="105"/>
      <c r="D278" s="106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</row>
    <row r="279" spans="1:28" ht="9.75" customHeight="1" x14ac:dyDescent="0.2">
      <c r="A279" s="105"/>
      <c r="B279" s="110"/>
      <c r="C279" s="105"/>
      <c r="D279" s="106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</row>
    <row r="280" spans="1:28" ht="9.75" customHeight="1" x14ac:dyDescent="0.2">
      <c r="A280" s="105"/>
      <c r="B280" s="110"/>
      <c r="C280" s="105"/>
      <c r="D280" s="106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</row>
    <row r="281" spans="1:28" ht="9.75" customHeight="1" x14ac:dyDescent="0.2">
      <c r="A281" s="105"/>
      <c r="B281" s="110"/>
      <c r="C281" s="105"/>
      <c r="D281" s="106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</row>
    <row r="282" spans="1:28" ht="9.75" customHeight="1" x14ac:dyDescent="0.2">
      <c r="A282" s="105"/>
      <c r="B282" s="110"/>
      <c r="C282" s="105"/>
      <c r="D282" s="106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</row>
    <row r="283" spans="1:28" ht="9.75" customHeight="1" x14ac:dyDescent="0.2">
      <c r="A283" s="105"/>
      <c r="B283" s="110"/>
      <c r="C283" s="105"/>
      <c r="D283" s="106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</row>
    <row r="284" spans="1:28" ht="9.75" customHeight="1" x14ac:dyDescent="0.2">
      <c r="A284" s="105"/>
      <c r="B284" s="110"/>
      <c r="C284" s="105"/>
      <c r="D284" s="106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</row>
    <row r="285" spans="1:28" ht="9.75" customHeight="1" x14ac:dyDescent="0.2">
      <c r="A285" s="105"/>
      <c r="B285" s="110"/>
      <c r="C285" s="105"/>
      <c r="D285" s="106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  <c r="AB285" s="105"/>
    </row>
    <row r="286" spans="1:28" ht="9.75" customHeight="1" x14ac:dyDescent="0.2">
      <c r="A286" s="105"/>
      <c r="B286" s="110"/>
      <c r="C286" s="105"/>
      <c r="D286" s="106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  <c r="AB286" s="105"/>
    </row>
    <row r="287" spans="1:28" ht="9.75" customHeight="1" x14ac:dyDescent="0.2">
      <c r="A287" s="105"/>
      <c r="B287" s="110"/>
      <c r="C287" s="105"/>
      <c r="D287" s="106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  <c r="AB287" s="105"/>
    </row>
    <row r="288" spans="1:28" ht="9.75" customHeight="1" x14ac:dyDescent="0.2">
      <c r="A288" s="105"/>
      <c r="B288" s="110"/>
      <c r="C288" s="105"/>
      <c r="D288" s="106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</row>
    <row r="289" spans="1:28" ht="9.75" customHeight="1" x14ac:dyDescent="0.2">
      <c r="A289" s="105"/>
      <c r="B289" s="110"/>
      <c r="C289" s="105"/>
      <c r="D289" s="106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</row>
    <row r="290" spans="1:28" ht="9.75" customHeight="1" x14ac:dyDescent="0.2">
      <c r="A290" s="105"/>
      <c r="B290" s="110"/>
      <c r="C290" s="105"/>
      <c r="D290" s="106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</row>
    <row r="291" spans="1:28" ht="9.75" customHeight="1" x14ac:dyDescent="0.2">
      <c r="A291" s="105"/>
      <c r="B291" s="110"/>
      <c r="C291" s="105"/>
      <c r="D291" s="106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</row>
    <row r="292" spans="1:28" ht="9.75" customHeight="1" x14ac:dyDescent="0.2">
      <c r="A292" s="105"/>
      <c r="B292" s="110"/>
      <c r="C292" s="105"/>
      <c r="D292" s="106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</row>
    <row r="293" spans="1:28" ht="9.75" customHeight="1" x14ac:dyDescent="0.2">
      <c r="A293" s="105"/>
      <c r="B293" s="110"/>
      <c r="C293" s="105"/>
      <c r="D293" s="106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</row>
    <row r="294" spans="1:28" ht="9.75" customHeight="1" x14ac:dyDescent="0.2">
      <c r="A294" s="105"/>
      <c r="B294" s="110"/>
      <c r="C294" s="105"/>
      <c r="D294" s="106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</row>
    <row r="295" spans="1:28" ht="9.75" customHeight="1" x14ac:dyDescent="0.2">
      <c r="A295" s="105"/>
      <c r="B295" s="110"/>
      <c r="C295" s="105"/>
      <c r="D295" s="106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</row>
    <row r="296" spans="1:28" ht="9.75" customHeight="1" x14ac:dyDescent="0.2">
      <c r="A296" s="105"/>
      <c r="B296" s="110"/>
      <c r="C296" s="105"/>
      <c r="D296" s="106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</row>
    <row r="297" spans="1:28" ht="9.75" customHeight="1" x14ac:dyDescent="0.2">
      <c r="A297" s="105"/>
      <c r="B297" s="110"/>
      <c r="C297" s="105"/>
      <c r="D297" s="106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</row>
    <row r="298" spans="1:28" ht="9.75" customHeight="1" x14ac:dyDescent="0.2">
      <c r="A298" s="105"/>
      <c r="B298" s="110"/>
      <c r="C298" s="105"/>
      <c r="D298" s="106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  <c r="AB298" s="105"/>
    </row>
    <row r="299" spans="1:28" ht="9.75" customHeight="1" x14ac:dyDescent="0.2">
      <c r="A299" s="105"/>
      <c r="B299" s="110"/>
      <c r="C299" s="105"/>
      <c r="D299" s="106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  <c r="AB299" s="105"/>
    </row>
    <row r="300" spans="1:28" ht="9.75" customHeight="1" x14ac:dyDescent="0.2">
      <c r="A300" s="105"/>
      <c r="B300" s="110"/>
      <c r="C300" s="105"/>
      <c r="D300" s="106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  <c r="AB300" s="105"/>
    </row>
    <row r="301" spans="1:28" ht="9.75" customHeight="1" x14ac:dyDescent="0.2">
      <c r="A301" s="105"/>
      <c r="B301" s="110"/>
      <c r="C301" s="105"/>
      <c r="D301" s="106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  <c r="AB301" s="105"/>
    </row>
    <row r="302" spans="1:28" ht="9.75" customHeight="1" x14ac:dyDescent="0.2">
      <c r="A302" s="105"/>
      <c r="B302" s="110"/>
      <c r="C302" s="105"/>
      <c r="D302" s="106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</row>
    <row r="303" spans="1:28" ht="9.75" customHeight="1" x14ac:dyDescent="0.2">
      <c r="A303" s="105"/>
      <c r="B303" s="110"/>
      <c r="C303" s="105"/>
      <c r="D303" s="106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</row>
    <row r="304" spans="1:28" ht="9.75" customHeight="1" x14ac:dyDescent="0.2">
      <c r="A304" s="105"/>
      <c r="B304" s="110"/>
      <c r="C304" s="105"/>
      <c r="D304" s="106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</row>
    <row r="305" spans="1:28" ht="9.75" customHeight="1" x14ac:dyDescent="0.2">
      <c r="A305" s="105"/>
      <c r="B305" s="110"/>
      <c r="C305" s="105"/>
      <c r="D305" s="106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</row>
    <row r="306" spans="1:28" ht="9.75" customHeight="1" x14ac:dyDescent="0.2">
      <c r="A306" s="105"/>
      <c r="B306" s="110"/>
      <c r="C306" s="105"/>
      <c r="D306" s="106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  <c r="AB306" s="105"/>
    </row>
    <row r="307" spans="1:28" ht="9.75" customHeight="1" x14ac:dyDescent="0.2">
      <c r="A307" s="105"/>
      <c r="B307" s="110"/>
      <c r="C307" s="105"/>
      <c r="D307" s="106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</row>
    <row r="308" spans="1:28" ht="9.75" customHeight="1" x14ac:dyDescent="0.2">
      <c r="A308" s="105"/>
      <c r="B308" s="110"/>
      <c r="C308" s="105"/>
      <c r="D308" s="106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  <c r="AB308" s="105"/>
    </row>
    <row r="309" spans="1:28" ht="9.75" customHeight="1" x14ac:dyDescent="0.2">
      <c r="A309" s="105"/>
      <c r="B309" s="110"/>
      <c r="C309" s="105"/>
      <c r="D309" s="106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  <c r="AB309" s="105"/>
    </row>
    <row r="310" spans="1:28" ht="9.75" customHeight="1" x14ac:dyDescent="0.2">
      <c r="A310" s="105"/>
      <c r="B310" s="110"/>
      <c r="C310" s="105"/>
      <c r="D310" s="106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  <c r="AB310" s="105"/>
    </row>
    <row r="311" spans="1:28" ht="9.75" customHeight="1" x14ac:dyDescent="0.2">
      <c r="A311" s="105"/>
      <c r="B311" s="110"/>
      <c r="C311" s="105"/>
      <c r="D311" s="106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  <c r="AB311" s="105"/>
    </row>
    <row r="312" spans="1:28" ht="9.75" customHeight="1" x14ac:dyDescent="0.2">
      <c r="A312" s="105"/>
      <c r="B312" s="110"/>
      <c r="C312" s="105"/>
      <c r="D312" s="106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</row>
    <row r="313" spans="1:28" ht="9.75" customHeight="1" x14ac:dyDescent="0.2">
      <c r="A313" s="105"/>
      <c r="B313" s="110"/>
      <c r="C313" s="105"/>
      <c r="D313" s="106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</row>
    <row r="314" spans="1:28" ht="9.75" customHeight="1" x14ac:dyDescent="0.2">
      <c r="A314" s="105"/>
      <c r="B314" s="110"/>
      <c r="C314" s="105"/>
      <c r="D314" s="106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  <c r="AB314" s="105"/>
    </row>
    <row r="315" spans="1:28" ht="9.75" customHeight="1" x14ac:dyDescent="0.2">
      <c r="A315" s="105"/>
      <c r="B315" s="110"/>
      <c r="C315" s="105"/>
      <c r="D315" s="106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</row>
    <row r="316" spans="1:28" ht="9.75" customHeight="1" x14ac:dyDescent="0.2">
      <c r="A316" s="105"/>
      <c r="B316" s="110"/>
      <c r="C316" s="105"/>
      <c r="D316" s="106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  <c r="AB316" s="105"/>
    </row>
    <row r="317" spans="1:28" ht="9.75" customHeight="1" x14ac:dyDescent="0.2">
      <c r="A317" s="105"/>
      <c r="B317" s="110"/>
      <c r="C317" s="105"/>
      <c r="D317" s="106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</row>
    <row r="318" spans="1:28" ht="9.75" customHeight="1" x14ac:dyDescent="0.2">
      <c r="A318" s="105"/>
      <c r="B318" s="110"/>
      <c r="C318" s="105"/>
      <c r="D318" s="106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  <c r="AB318" s="105"/>
    </row>
    <row r="319" spans="1:28" ht="9.75" customHeight="1" x14ac:dyDescent="0.2">
      <c r="A319" s="105"/>
      <c r="B319" s="110"/>
      <c r="C319" s="105"/>
      <c r="D319" s="106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  <c r="AB319" s="105"/>
    </row>
    <row r="320" spans="1:28" ht="9.75" customHeight="1" x14ac:dyDescent="0.2">
      <c r="A320" s="105"/>
      <c r="B320" s="110"/>
      <c r="C320" s="105"/>
      <c r="D320" s="106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</row>
    <row r="321" spans="1:28" ht="9.75" customHeight="1" x14ac:dyDescent="0.2">
      <c r="A321" s="105"/>
      <c r="B321" s="110"/>
      <c r="C321" s="105"/>
      <c r="D321" s="106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</row>
    <row r="322" spans="1:28" ht="9.75" customHeight="1" x14ac:dyDescent="0.2">
      <c r="A322" s="105"/>
      <c r="B322" s="110"/>
      <c r="C322" s="105"/>
      <c r="D322" s="106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  <c r="AB322" s="105"/>
    </row>
    <row r="323" spans="1:28" ht="9.75" customHeight="1" x14ac:dyDescent="0.2">
      <c r="A323" s="105"/>
      <c r="B323" s="110"/>
      <c r="C323" s="105"/>
      <c r="D323" s="106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</row>
    <row r="324" spans="1:28" ht="9.75" customHeight="1" x14ac:dyDescent="0.2">
      <c r="A324" s="105"/>
      <c r="B324" s="110"/>
      <c r="C324" s="105"/>
      <c r="D324" s="106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</row>
    <row r="325" spans="1:28" ht="9.75" customHeight="1" x14ac:dyDescent="0.2">
      <c r="A325" s="105"/>
      <c r="B325" s="110"/>
      <c r="C325" s="105"/>
      <c r="D325" s="106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  <c r="AB325" s="105"/>
    </row>
    <row r="326" spans="1:28" ht="9.75" customHeight="1" x14ac:dyDescent="0.2">
      <c r="A326" s="105"/>
      <c r="B326" s="110"/>
      <c r="C326" s="105"/>
      <c r="D326" s="106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  <c r="AB326" s="105"/>
    </row>
    <row r="327" spans="1:28" ht="9.75" customHeight="1" x14ac:dyDescent="0.2">
      <c r="A327" s="105"/>
      <c r="B327" s="110"/>
      <c r="C327" s="105"/>
      <c r="D327" s="106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  <c r="AB327" s="105"/>
    </row>
    <row r="328" spans="1:28" ht="9.75" customHeight="1" x14ac:dyDescent="0.2">
      <c r="A328" s="105"/>
      <c r="B328" s="110"/>
      <c r="C328" s="105"/>
      <c r="D328" s="106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  <c r="AB328" s="105"/>
    </row>
    <row r="329" spans="1:28" ht="9.75" customHeight="1" x14ac:dyDescent="0.2">
      <c r="A329" s="105"/>
      <c r="B329" s="110"/>
      <c r="C329" s="105"/>
      <c r="D329" s="106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</row>
    <row r="330" spans="1:28" ht="9.75" customHeight="1" x14ac:dyDescent="0.2">
      <c r="A330" s="105"/>
      <c r="B330" s="110"/>
      <c r="C330" s="105"/>
      <c r="D330" s="106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</row>
    <row r="331" spans="1:28" ht="9.75" customHeight="1" x14ac:dyDescent="0.2">
      <c r="A331" s="105"/>
      <c r="B331" s="110"/>
      <c r="C331" s="105"/>
      <c r="D331" s="106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</row>
    <row r="332" spans="1:28" ht="9.75" customHeight="1" x14ac:dyDescent="0.2">
      <c r="A332" s="105"/>
      <c r="B332" s="110"/>
      <c r="C332" s="105"/>
      <c r="D332" s="106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  <c r="AB332" s="105"/>
    </row>
    <row r="333" spans="1:28" ht="9.75" customHeight="1" x14ac:dyDescent="0.2">
      <c r="A333" s="105"/>
      <c r="B333" s="110"/>
      <c r="C333" s="105"/>
      <c r="D333" s="106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  <c r="AB333" s="105"/>
    </row>
    <row r="334" spans="1:28" ht="9.75" customHeight="1" x14ac:dyDescent="0.2">
      <c r="A334" s="105"/>
      <c r="B334" s="110"/>
      <c r="C334" s="105"/>
      <c r="D334" s="106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  <c r="AB334" s="105"/>
    </row>
    <row r="335" spans="1:28" ht="9.75" customHeight="1" x14ac:dyDescent="0.2">
      <c r="A335" s="105"/>
      <c r="B335" s="110"/>
      <c r="C335" s="105"/>
      <c r="D335" s="106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/>
    </row>
    <row r="336" spans="1:28" ht="9.75" customHeight="1" x14ac:dyDescent="0.2">
      <c r="A336" s="105"/>
      <c r="B336" s="110"/>
      <c r="C336" s="105"/>
      <c r="D336" s="106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  <c r="AB336" s="105"/>
    </row>
    <row r="337" spans="1:28" ht="9.75" customHeight="1" x14ac:dyDescent="0.2">
      <c r="A337" s="105"/>
      <c r="B337" s="110"/>
      <c r="C337" s="105"/>
      <c r="D337" s="106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  <c r="AB337" s="105"/>
    </row>
    <row r="338" spans="1:28" ht="9.75" customHeight="1" x14ac:dyDescent="0.2">
      <c r="A338" s="105"/>
      <c r="B338" s="110"/>
      <c r="C338" s="105"/>
      <c r="D338" s="106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</row>
    <row r="339" spans="1:28" ht="9.75" customHeight="1" x14ac:dyDescent="0.2">
      <c r="A339" s="105"/>
      <c r="B339" s="110"/>
      <c r="C339" s="105"/>
      <c r="D339" s="106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  <c r="AB339" s="105"/>
    </row>
    <row r="340" spans="1:28" ht="9.75" customHeight="1" x14ac:dyDescent="0.2">
      <c r="A340" s="105"/>
      <c r="B340" s="110"/>
      <c r="C340" s="105"/>
      <c r="D340" s="106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</row>
    <row r="341" spans="1:28" ht="9.75" customHeight="1" x14ac:dyDescent="0.2">
      <c r="A341" s="105"/>
      <c r="B341" s="110"/>
      <c r="C341" s="105"/>
      <c r="D341" s="106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</row>
    <row r="342" spans="1:28" ht="9.75" customHeight="1" x14ac:dyDescent="0.2">
      <c r="A342" s="105"/>
      <c r="B342" s="110"/>
      <c r="C342" s="105"/>
      <c r="D342" s="106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  <c r="AB342" s="105"/>
    </row>
    <row r="343" spans="1:28" ht="9.75" customHeight="1" x14ac:dyDescent="0.2">
      <c r="A343" s="105"/>
      <c r="B343" s="110"/>
      <c r="C343" s="105"/>
      <c r="D343" s="106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  <c r="AB343" s="105"/>
    </row>
    <row r="344" spans="1:28" ht="9.75" customHeight="1" x14ac:dyDescent="0.2">
      <c r="A344" s="105"/>
      <c r="B344" s="110"/>
      <c r="C344" s="105"/>
      <c r="D344" s="106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</row>
    <row r="345" spans="1:28" ht="9.75" customHeight="1" x14ac:dyDescent="0.2">
      <c r="A345" s="105"/>
      <c r="B345" s="110"/>
      <c r="C345" s="105"/>
      <c r="D345" s="106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  <c r="AB345" s="105"/>
    </row>
    <row r="346" spans="1:28" ht="9.75" customHeight="1" x14ac:dyDescent="0.2">
      <c r="A346" s="105"/>
      <c r="B346" s="110"/>
      <c r="C346" s="105"/>
      <c r="D346" s="106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  <c r="AB346" s="105"/>
    </row>
    <row r="347" spans="1:28" ht="9.75" customHeight="1" x14ac:dyDescent="0.2">
      <c r="A347" s="105"/>
      <c r="B347" s="110"/>
      <c r="C347" s="105"/>
      <c r="D347" s="106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  <c r="AB347" s="105"/>
    </row>
    <row r="348" spans="1:28" ht="9.75" customHeight="1" x14ac:dyDescent="0.2">
      <c r="A348" s="105"/>
      <c r="B348" s="110"/>
      <c r="C348" s="105"/>
      <c r="D348" s="106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</row>
    <row r="349" spans="1:28" ht="9.75" customHeight="1" x14ac:dyDescent="0.2">
      <c r="A349" s="105"/>
      <c r="B349" s="110"/>
      <c r="C349" s="105"/>
      <c r="D349" s="106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</row>
    <row r="350" spans="1:28" ht="9.75" customHeight="1" x14ac:dyDescent="0.2">
      <c r="A350" s="105"/>
      <c r="B350" s="110"/>
      <c r="C350" s="105"/>
      <c r="D350" s="106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  <c r="AB350" s="105"/>
    </row>
    <row r="351" spans="1:28" ht="9.75" customHeight="1" x14ac:dyDescent="0.2">
      <c r="A351" s="105"/>
      <c r="B351" s="110"/>
      <c r="C351" s="105"/>
      <c r="D351" s="106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  <c r="AB351" s="105"/>
    </row>
    <row r="352" spans="1:28" ht="9.75" customHeight="1" x14ac:dyDescent="0.2">
      <c r="A352" s="105"/>
      <c r="B352" s="110"/>
      <c r="C352" s="105"/>
      <c r="D352" s="106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  <c r="AB352" s="105"/>
    </row>
    <row r="353" spans="1:28" ht="9.75" customHeight="1" x14ac:dyDescent="0.2">
      <c r="A353" s="105"/>
      <c r="B353" s="110"/>
      <c r="C353" s="105"/>
      <c r="D353" s="106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  <c r="AB353" s="105"/>
    </row>
    <row r="354" spans="1:28" ht="9.75" customHeight="1" x14ac:dyDescent="0.2">
      <c r="A354" s="105"/>
      <c r="B354" s="110"/>
      <c r="C354" s="105"/>
      <c r="D354" s="106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  <c r="AB354" s="105"/>
    </row>
    <row r="355" spans="1:28" ht="9.75" customHeight="1" x14ac:dyDescent="0.2">
      <c r="A355" s="105"/>
      <c r="B355" s="110"/>
      <c r="C355" s="105"/>
      <c r="D355" s="106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  <c r="AB355" s="105"/>
    </row>
    <row r="356" spans="1:28" ht="9.75" customHeight="1" x14ac:dyDescent="0.2">
      <c r="A356" s="105"/>
      <c r="B356" s="110"/>
      <c r="C356" s="105"/>
      <c r="D356" s="106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  <c r="AB356" s="105"/>
    </row>
    <row r="357" spans="1:28" ht="9.75" customHeight="1" x14ac:dyDescent="0.2">
      <c r="A357" s="105"/>
      <c r="B357" s="110"/>
      <c r="C357" s="105"/>
      <c r="D357" s="106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  <c r="AB357" s="105"/>
    </row>
    <row r="358" spans="1:28" ht="9.75" customHeight="1" x14ac:dyDescent="0.2">
      <c r="A358" s="105"/>
      <c r="B358" s="110"/>
      <c r="C358" s="105"/>
      <c r="D358" s="106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  <c r="AB358" s="105"/>
    </row>
    <row r="359" spans="1:28" ht="9.75" customHeight="1" x14ac:dyDescent="0.2">
      <c r="A359" s="105"/>
      <c r="B359" s="110"/>
      <c r="C359" s="105"/>
      <c r="D359" s="106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  <c r="AB359" s="105"/>
    </row>
    <row r="360" spans="1:28" ht="9.75" customHeight="1" x14ac:dyDescent="0.2">
      <c r="A360" s="105"/>
      <c r="B360" s="110"/>
      <c r="C360" s="105"/>
      <c r="D360" s="106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  <c r="AB360" s="105"/>
    </row>
    <row r="361" spans="1:28" ht="9.75" customHeight="1" x14ac:dyDescent="0.2">
      <c r="A361" s="105"/>
      <c r="B361" s="110"/>
      <c r="C361" s="105"/>
      <c r="D361" s="106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</row>
    <row r="362" spans="1:28" ht="9.75" customHeight="1" x14ac:dyDescent="0.2">
      <c r="A362" s="105"/>
      <c r="B362" s="110"/>
      <c r="C362" s="105"/>
      <c r="D362" s="106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  <c r="AB362" s="105"/>
    </row>
    <row r="363" spans="1:28" ht="9.75" customHeight="1" x14ac:dyDescent="0.2">
      <c r="A363" s="105"/>
      <c r="B363" s="110"/>
      <c r="C363" s="105"/>
      <c r="D363" s="106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</row>
    <row r="364" spans="1:28" ht="9.75" customHeight="1" x14ac:dyDescent="0.2">
      <c r="A364" s="105"/>
      <c r="B364" s="110"/>
      <c r="C364" s="105"/>
      <c r="D364" s="106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</row>
    <row r="365" spans="1:28" ht="9.75" customHeight="1" x14ac:dyDescent="0.2">
      <c r="A365" s="105"/>
      <c r="B365" s="110"/>
      <c r="C365" s="105"/>
      <c r="D365" s="106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</row>
    <row r="366" spans="1:28" ht="9.75" customHeight="1" x14ac:dyDescent="0.2">
      <c r="A366" s="105"/>
      <c r="B366" s="110"/>
      <c r="C366" s="105"/>
      <c r="D366" s="106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</row>
    <row r="367" spans="1:28" ht="9.75" customHeight="1" x14ac:dyDescent="0.2">
      <c r="A367" s="105"/>
      <c r="B367" s="110"/>
      <c r="C367" s="105"/>
      <c r="D367" s="106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</row>
    <row r="368" spans="1:28" ht="9.75" customHeight="1" x14ac:dyDescent="0.2">
      <c r="A368" s="105"/>
      <c r="B368" s="110"/>
      <c r="C368" s="105"/>
      <c r="D368" s="106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</row>
    <row r="369" spans="1:28" ht="9.75" customHeight="1" x14ac:dyDescent="0.2">
      <c r="A369" s="105"/>
      <c r="B369" s="110"/>
      <c r="C369" s="105"/>
      <c r="D369" s="106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</row>
    <row r="370" spans="1:28" ht="9.75" customHeight="1" x14ac:dyDescent="0.2">
      <c r="A370" s="105"/>
      <c r="B370" s="110"/>
      <c r="C370" s="105"/>
      <c r="D370" s="106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</row>
    <row r="371" spans="1:28" ht="9.75" customHeight="1" x14ac:dyDescent="0.2">
      <c r="A371" s="105"/>
      <c r="B371" s="110"/>
      <c r="C371" s="105"/>
      <c r="D371" s="106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</row>
    <row r="372" spans="1:28" ht="9.75" customHeight="1" x14ac:dyDescent="0.2">
      <c r="A372" s="105"/>
      <c r="B372" s="110"/>
      <c r="C372" s="105"/>
      <c r="D372" s="106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</row>
    <row r="373" spans="1:28" ht="9.75" customHeight="1" x14ac:dyDescent="0.2">
      <c r="A373" s="105"/>
      <c r="B373" s="110"/>
      <c r="C373" s="105"/>
      <c r="D373" s="106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</row>
    <row r="374" spans="1:28" ht="9.75" customHeight="1" x14ac:dyDescent="0.2">
      <c r="A374" s="105"/>
      <c r="B374" s="110"/>
      <c r="C374" s="105"/>
      <c r="D374" s="106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</row>
    <row r="375" spans="1:28" ht="9.75" customHeight="1" x14ac:dyDescent="0.2">
      <c r="A375" s="105"/>
      <c r="B375" s="110"/>
      <c r="C375" s="105"/>
      <c r="D375" s="106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</row>
    <row r="376" spans="1:28" ht="9.75" customHeight="1" x14ac:dyDescent="0.2">
      <c r="A376" s="105"/>
      <c r="B376" s="110"/>
      <c r="C376" s="105"/>
      <c r="D376" s="106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</row>
    <row r="377" spans="1:28" ht="9.75" customHeight="1" x14ac:dyDescent="0.2">
      <c r="A377" s="105"/>
      <c r="B377" s="110"/>
      <c r="C377" s="105"/>
      <c r="D377" s="106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</row>
    <row r="378" spans="1:28" ht="9.75" customHeight="1" x14ac:dyDescent="0.2">
      <c r="A378" s="105"/>
      <c r="B378" s="110"/>
      <c r="C378" s="105"/>
      <c r="D378" s="106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  <c r="AB378" s="105"/>
    </row>
    <row r="379" spans="1:28" ht="9.75" customHeight="1" x14ac:dyDescent="0.2">
      <c r="A379" s="105"/>
      <c r="B379" s="110"/>
      <c r="C379" s="105"/>
      <c r="D379" s="106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  <c r="AB379" s="105"/>
    </row>
    <row r="380" spans="1:28" ht="9.75" customHeight="1" x14ac:dyDescent="0.2">
      <c r="A380" s="105"/>
      <c r="B380" s="110"/>
      <c r="C380" s="105"/>
      <c r="D380" s="106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</row>
    <row r="381" spans="1:28" ht="9.75" customHeight="1" x14ac:dyDescent="0.2">
      <c r="A381" s="105"/>
      <c r="B381" s="110"/>
      <c r="C381" s="105"/>
      <c r="D381" s="106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</row>
    <row r="382" spans="1:28" ht="9.75" customHeight="1" x14ac:dyDescent="0.2">
      <c r="A382" s="105"/>
      <c r="B382" s="110"/>
      <c r="C382" s="105"/>
      <c r="D382" s="106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</row>
    <row r="383" spans="1:28" ht="9.75" customHeight="1" x14ac:dyDescent="0.2">
      <c r="A383" s="105"/>
      <c r="B383" s="110"/>
      <c r="C383" s="105"/>
      <c r="D383" s="106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</row>
    <row r="384" spans="1:28" ht="9.75" customHeight="1" x14ac:dyDescent="0.2">
      <c r="A384" s="105"/>
      <c r="B384" s="110"/>
      <c r="C384" s="105"/>
      <c r="D384" s="106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  <c r="AB384" s="105"/>
    </row>
    <row r="385" spans="1:28" ht="9.75" customHeight="1" x14ac:dyDescent="0.2">
      <c r="A385" s="105"/>
      <c r="B385" s="110"/>
      <c r="C385" s="105"/>
      <c r="D385" s="106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  <c r="AB385" s="105"/>
    </row>
    <row r="386" spans="1:28" ht="9.75" customHeight="1" x14ac:dyDescent="0.2">
      <c r="A386" s="105"/>
      <c r="B386" s="110"/>
      <c r="C386" s="105"/>
      <c r="D386" s="106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  <c r="AB386" s="105"/>
    </row>
    <row r="387" spans="1:28" ht="9.75" customHeight="1" x14ac:dyDescent="0.2">
      <c r="A387" s="105"/>
      <c r="B387" s="110"/>
      <c r="C387" s="105"/>
      <c r="D387" s="106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  <c r="AB387" s="105"/>
    </row>
    <row r="388" spans="1:28" ht="9.75" customHeight="1" x14ac:dyDescent="0.2">
      <c r="A388" s="105"/>
      <c r="B388" s="110"/>
      <c r="C388" s="105"/>
      <c r="D388" s="106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  <c r="AB388" s="105"/>
    </row>
    <row r="389" spans="1:28" ht="9.75" customHeight="1" x14ac:dyDescent="0.2">
      <c r="A389" s="105"/>
      <c r="B389" s="110"/>
      <c r="C389" s="105"/>
      <c r="D389" s="106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  <c r="AB389" s="105"/>
    </row>
    <row r="390" spans="1:28" ht="9.75" customHeight="1" x14ac:dyDescent="0.2">
      <c r="A390" s="105"/>
      <c r="B390" s="110"/>
      <c r="C390" s="105"/>
      <c r="D390" s="106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  <c r="AB390" s="105"/>
    </row>
    <row r="391" spans="1:28" ht="9.75" customHeight="1" x14ac:dyDescent="0.2">
      <c r="A391" s="105"/>
      <c r="B391" s="110"/>
      <c r="C391" s="105"/>
      <c r="D391" s="106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  <c r="AB391" s="105"/>
    </row>
    <row r="392" spans="1:28" ht="9.75" customHeight="1" x14ac:dyDescent="0.2">
      <c r="A392" s="105"/>
      <c r="B392" s="110"/>
      <c r="C392" s="105"/>
      <c r="D392" s="106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  <c r="AB392" s="105"/>
    </row>
    <row r="393" spans="1:28" ht="9.75" customHeight="1" x14ac:dyDescent="0.2">
      <c r="A393" s="105"/>
      <c r="B393" s="110"/>
      <c r="C393" s="105"/>
      <c r="D393" s="106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</row>
    <row r="394" spans="1:28" ht="9.75" customHeight="1" x14ac:dyDescent="0.2">
      <c r="A394" s="105"/>
      <c r="B394" s="110"/>
      <c r="C394" s="105"/>
      <c r="D394" s="106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</row>
    <row r="395" spans="1:28" ht="9.75" customHeight="1" x14ac:dyDescent="0.2">
      <c r="A395" s="105"/>
      <c r="B395" s="110"/>
      <c r="C395" s="105"/>
      <c r="D395" s="106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  <c r="AB395" s="105"/>
    </row>
    <row r="396" spans="1:28" ht="9.75" customHeight="1" x14ac:dyDescent="0.2">
      <c r="A396" s="105"/>
      <c r="B396" s="110"/>
      <c r="C396" s="105"/>
      <c r="D396" s="106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</row>
    <row r="397" spans="1:28" ht="9.75" customHeight="1" x14ac:dyDescent="0.2">
      <c r="A397" s="105"/>
      <c r="B397" s="110"/>
      <c r="C397" s="105"/>
      <c r="D397" s="106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</row>
    <row r="398" spans="1:28" ht="9.75" customHeight="1" x14ac:dyDescent="0.2">
      <c r="A398" s="105"/>
      <c r="B398" s="110"/>
      <c r="C398" s="105"/>
      <c r="D398" s="106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</row>
    <row r="399" spans="1:28" ht="9.75" customHeight="1" x14ac:dyDescent="0.2">
      <c r="A399" s="105"/>
      <c r="B399" s="110"/>
      <c r="C399" s="105"/>
      <c r="D399" s="106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  <c r="AB399" s="105"/>
    </row>
    <row r="400" spans="1:28" ht="9.75" customHeight="1" x14ac:dyDescent="0.2">
      <c r="A400" s="105"/>
      <c r="B400" s="110"/>
      <c r="C400" s="105"/>
      <c r="D400" s="106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</row>
    <row r="401" spans="1:28" ht="9.75" customHeight="1" x14ac:dyDescent="0.2">
      <c r="A401" s="105"/>
      <c r="B401" s="110"/>
      <c r="C401" s="105"/>
      <c r="D401" s="106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</row>
    <row r="402" spans="1:28" ht="9.75" customHeight="1" x14ac:dyDescent="0.2">
      <c r="A402" s="105"/>
      <c r="B402" s="110"/>
      <c r="C402" s="105"/>
      <c r="D402" s="106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</row>
    <row r="403" spans="1:28" ht="9.75" customHeight="1" x14ac:dyDescent="0.2">
      <c r="A403" s="105"/>
      <c r="B403" s="110"/>
      <c r="C403" s="105"/>
      <c r="D403" s="106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  <c r="AB403" s="105"/>
    </row>
    <row r="404" spans="1:28" ht="9.75" customHeight="1" x14ac:dyDescent="0.2">
      <c r="A404" s="105"/>
      <c r="B404" s="110"/>
      <c r="C404" s="105"/>
      <c r="D404" s="106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</row>
    <row r="405" spans="1:28" ht="9.75" customHeight="1" x14ac:dyDescent="0.2">
      <c r="A405" s="105"/>
      <c r="B405" s="110"/>
      <c r="C405" s="105"/>
      <c r="D405" s="106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</row>
    <row r="406" spans="1:28" ht="9.75" customHeight="1" x14ac:dyDescent="0.2">
      <c r="A406" s="105"/>
      <c r="B406" s="110"/>
      <c r="C406" s="105"/>
      <c r="D406" s="106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</row>
    <row r="407" spans="1:28" ht="9.75" customHeight="1" x14ac:dyDescent="0.2">
      <c r="A407" s="105"/>
      <c r="B407" s="110"/>
      <c r="C407" s="105"/>
      <c r="D407" s="106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</row>
    <row r="408" spans="1:28" ht="9.75" customHeight="1" x14ac:dyDescent="0.2">
      <c r="A408" s="105"/>
      <c r="B408" s="110"/>
      <c r="C408" s="105"/>
      <c r="D408" s="106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  <c r="AB408" s="105"/>
    </row>
    <row r="409" spans="1:28" ht="9.75" customHeight="1" x14ac:dyDescent="0.2">
      <c r="A409" s="105"/>
      <c r="B409" s="110"/>
      <c r="C409" s="105"/>
      <c r="D409" s="106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</row>
    <row r="410" spans="1:28" ht="9.75" customHeight="1" x14ac:dyDescent="0.2">
      <c r="A410" s="105"/>
      <c r="B410" s="110"/>
      <c r="C410" s="105"/>
      <c r="D410" s="106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  <c r="AB410" s="105"/>
    </row>
    <row r="411" spans="1:28" ht="9.75" customHeight="1" x14ac:dyDescent="0.2">
      <c r="A411" s="105"/>
      <c r="B411" s="110"/>
      <c r="C411" s="105"/>
      <c r="D411" s="106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</row>
    <row r="412" spans="1:28" ht="9.75" customHeight="1" x14ac:dyDescent="0.2">
      <c r="A412" s="105"/>
      <c r="B412" s="110"/>
      <c r="C412" s="105"/>
      <c r="D412" s="106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</row>
    <row r="413" spans="1:28" ht="9.75" customHeight="1" x14ac:dyDescent="0.2">
      <c r="A413" s="105"/>
      <c r="B413" s="110"/>
      <c r="C413" s="105"/>
      <c r="D413" s="106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</row>
    <row r="414" spans="1:28" ht="9.75" customHeight="1" x14ac:dyDescent="0.2">
      <c r="A414" s="105"/>
      <c r="B414" s="110"/>
      <c r="C414" s="105"/>
      <c r="D414" s="106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  <c r="AB414" s="105"/>
    </row>
    <row r="415" spans="1:28" ht="9.75" customHeight="1" x14ac:dyDescent="0.2">
      <c r="A415" s="105"/>
      <c r="B415" s="110"/>
      <c r="C415" s="105"/>
      <c r="D415" s="106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  <c r="AB415" s="105"/>
    </row>
    <row r="416" spans="1:28" ht="9.75" customHeight="1" x14ac:dyDescent="0.2">
      <c r="A416" s="105"/>
      <c r="B416" s="110"/>
      <c r="C416" s="105"/>
      <c r="D416" s="106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  <c r="AB416" s="105"/>
    </row>
    <row r="417" spans="1:28" ht="9.75" customHeight="1" x14ac:dyDescent="0.2">
      <c r="A417" s="105"/>
      <c r="B417" s="110"/>
      <c r="C417" s="105"/>
      <c r="D417" s="106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  <c r="AB417" s="105"/>
    </row>
    <row r="418" spans="1:28" ht="9.75" customHeight="1" x14ac:dyDescent="0.2">
      <c r="A418" s="105"/>
      <c r="B418" s="110"/>
      <c r="C418" s="105"/>
      <c r="D418" s="106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</row>
    <row r="419" spans="1:28" ht="9.75" customHeight="1" x14ac:dyDescent="0.2">
      <c r="A419" s="105"/>
      <c r="B419" s="110"/>
      <c r="C419" s="105"/>
      <c r="D419" s="106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  <c r="AB419" s="105"/>
    </row>
    <row r="420" spans="1:28" ht="9.75" customHeight="1" x14ac:dyDescent="0.2">
      <c r="A420" s="105"/>
      <c r="B420" s="110"/>
      <c r="C420" s="105"/>
      <c r="D420" s="106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</row>
    <row r="421" spans="1:28" ht="9.75" customHeight="1" x14ac:dyDescent="0.2">
      <c r="A421" s="105"/>
      <c r="B421" s="110"/>
      <c r="C421" s="105"/>
      <c r="D421" s="106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  <c r="AB421" s="105"/>
    </row>
    <row r="422" spans="1:28" ht="9.75" customHeight="1" x14ac:dyDescent="0.2">
      <c r="A422" s="105"/>
      <c r="B422" s="110"/>
      <c r="C422" s="105"/>
      <c r="D422" s="106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  <c r="AB422" s="105"/>
    </row>
    <row r="423" spans="1:28" ht="9.75" customHeight="1" x14ac:dyDescent="0.2">
      <c r="A423" s="105"/>
      <c r="B423" s="110"/>
      <c r="C423" s="105"/>
      <c r="D423" s="106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  <c r="AB423" s="105"/>
    </row>
    <row r="424" spans="1:28" ht="9.75" customHeight="1" x14ac:dyDescent="0.2">
      <c r="A424" s="105"/>
      <c r="B424" s="110"/>
      <c r="C424" s="105"/>
      <c r="D424" s="106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  <c r="AB424" s="105"/>
    </row>
    <row r="425" spans="1:28" ht="9.75" customHeight="1" x14ac:dyDescent="0.2">
      <c r="A425" s="105"/>
      <c r="B425" s="110"/>
      <c r="C425" s="105"/>
      <c r="D425" s="106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  <c r="AB425" s="105"/>
    </row>
    <row r="426" spans="1:28" ht="9.75" customHeight="1" x14ac:dyDescent="0.2">
      <c r="A426" s="105"/>
      <c r="B426" s="110"/>
      <c r="C426" s="105"/>
      <c r="D426" s="106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  <c r="AB426" s="105"/>
    </row>
    <row r="427" spans="1:28" ht="9.75" customHeight="1" x14ac:dyDescent="0.2">
      <c r="A427" s="105"/>
      <c r="B427" s="110"/>
      <c r="C427" s="105"/>
      <c r="D427" s="106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  <c r="AB427" s="105"/>
    </row>
    <row r="428" spans="1:28" ht="9.75" customHeight="1" x14ac:dyDescent="0.2">
      <c r="A428" s="105"/>
      <c r="B428" s="110"/>
      <c r="C428" s="105"/>
      <c r="D428" s="106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  <c r="AB428" s="105"/>
    </row>
    <row r="429" spans="1:28" ht="9.75" customHeight="1" x14ac:dyDescent="0.2">
      <c r="A429" s="105"/>
      <c r="B429" s="110"/>
      <c r="C429" s="105"/>
      <c r="D429" s="106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  <c r="AB429" s="105"/>
    </row>
    <row r="430" spans="1:28" ht="9.75" customHeight="1" x14ac:dyDescent="0.2">
      <c r="A430" s="105"/>
      <c r="B430" s="110"/>
      <c r="C430" s="105"/>
      <c r="D430" s="106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  <c r="AB430" s="105"/>
    </row>
    <row r="431" spans="1:28" ht="9.75" customHeight="1" x14ac:dyDescent="0.2">
      <c r="A431" s="105"/>
      <c r="B431" s="110"/>
      <c r="C431" s="105"/>
      <c r="D431" s="106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  <c r="AB431" s="105"/>
    </row>
    <row r="432" spans="1:28" ht="9.75" customHeight="1" x14ac:dyDescent="0.2">
      <c r="A432" s="105"/>
      <c r="B432" s="110"/>
      <c r="C432" s="105"/>
      <c r="D432" s="106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  <c r="AB432" s="105"/>
    </row>
    <row r="433" spans="1:28" ht="9.75" customHeight="1" x14ac:dyDescent="0.2">
      <c r="A433" s="105"/>
      <c r="B433" s="110"/>
      <c r="C433" s="105"/>
      <c r="D433" s="106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  <c r="AB433" s="105"/>
    </row>
    <row r="434" spans="1:28" ht="9.75" customHeight="1" x14ac:dyDescent="0.2">
      <c r="A434" s="105"/>
      <c r="B434" s="110"/>
      <c r="C434" s="105"/>
      <c r="D434" s="106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  <c r="AB434" s="105"/>
    </row>
    <row r="435" spans="1:28" ht="9.75" customHeight="1" x14ac:dyDescent="0.2">
      <c r="A435" s="105"/>
      <c r="B435" s="110"/>
      <c r="C435" s="105"/>
      <c r="D435" s="106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  <c r="AB435" s="105"/>
    </row>
    <row r="436" spans="1:28" ht="9.75" customHeight="1" x14ac:dyDescent="0.2">
      <c r="A436" s="105"/>
      <c r="B436" s="110"/>
      <c r="C436" s="105"/>
      <c r="D436" s="106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  <c r="AB436" s="105"/>
    </row>
    <row r="437" spans="1:28" ht="9.75" customHeight="1" x14ac:dyDescent="0.2">
      <c r="A437" s="105"/>
      <c r="B437" s="110"/>
      <c r="C437" s="105"/>
      <c r="D437" s="106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  <c r="AB437" s="105"/>
    </row>
    <row r="438" spans="1:28" ht="9.75" customHeight="1" x14ac:dyDescent="0.2">
      <c r="A438" s="105"/>
      <c r="B438" s="110"/>
      <c r="C438" s="105"/>
      <c r="D438" s="106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  <c r="AB438" s="105"/>
    </row>
    <row r="439" spans="1:28" ht="9.75" customHeight="1" x14ac:dyDescent="0.2">
      <c r="A439" s="105"/>
      <c r="B439" s="110"/>
      <c r="C439" s="105"/>
      <c r="D439" s="106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  <c r="AB439" s="105"/>
    </row>
    <row r="440" spans="1:28" ht="9.75" customHeight="1" x14ac:dyDescent="0.2">
      <c r="A440" s="105"/>
      <c r="B440" s="110"/>
      <c r="C440" s="105"/>
      <c r="D440" s="106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  <c r="AB440" s="105"/>
    </row>
    <row r="441" spans="1:28" ht="9.75" customHeight="1" x14ac:dyDescent="0.2">
      <c r="A441" s="105"/>
      <c r="B441" s="110"/>
      <c r="C441" s="105"/>
      <c r="D441" s="106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  <c r="AB441" s="105"/>
    </row>
    <row r="442" spans="1:28" ht="9.75" customHeight="1" x14ac:dyDescent="0.2">
      <c r="A442" s="105"/>
      <c r="B442" s="110"/>
      <c r="C442" s="105"/>
      <c r="D442" s="106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  <c r="AB442" s="105"/>
    </row>
    <row r="443" spans="1:28" ht="9.75" customHeight="1" x14ac:dyDescent="0.2">
      <c r="A443" s="105"/>
      <c r="B443" s="110"/>
      <c r="C443" s="105"/>
      <c r="D443" s="106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  <c r="AB443" s="105"/>
    </row>
    <row r="444" spans="1:28" ht="9.75" customHeight="1" x14ac:dyDescent="0.2">
      <c r="A444" s="105"/>
      <c r="B444" s="110"/>
      <c r="C444" s="105"/>
      <c r="D444" s="106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  <c r="AB444" s="105"/>
    </row>
    <row r="445" spans="1:28" ht="9.75" customHeight="1" x14ac:dyDescent="0.2">
      <c r="A445" s="105"/>
      <c r="B445" s="110"/>
      <c r="C445" s="105"/>
      <c r="D445" s="106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</row>
    <row r="446" spans="1:28" ht="9.75" customHeight="1" x14ac:dyDescent="0.2">
      <c r="A446" s="105"/>
      <c r="B446" s="110"/>
      <c r="C446" s="105"/>
      <c r="D446" s="106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</row>
    <row r="447" spans="1:28" ht="9.75" customHeight="1" x14ac:dyDescent="0.2">
      <c r="A447" s="105"/>
      <c r="B447" s="110"/>
      <c r="C447" s="105"/>
      <c r="D447" s="106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  <c r="AB447" s="105"/>
    </row>
    <row r="448" spans="1:28" ht="9.75" customHeight="1" x14ac:dyDescent="0.2">
      <c r="A448" s="105"/>
      <c r="B448" s="110"/>
      <c r="C448" s="105"/>
      <c r="D448" s="106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  <c r="AB448" s="105"/>
    </row>
    <row r="449" spans="1:28" ht="9.75" customHeight="1" x14ac:dyDescent="0.2">
      <c r="A449" s="105"/>
      <c r="B449" s="110"/>
      <c r="C449" s="105"/>
      <c r="D449" s="106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  <c r="AB449" s="105"/>
    </row>
    <row r="450" spans="1:28" ht="9.75" customHeight="1" x14ac:dyDescent="0.2">
      <c r="A450" s="105"/>
      <c r="B450" s="110"/>
      <c r="C450" s="105"/>
      <c r="D450" s="106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  <c r="AB450" s="105"/>
    </row>
    <row r="451" spans="1:28" ht="9.75" customHeight="1" x14ac:dyDescent="0.2">
      <c r="A451" s="105"/>
      <c r="B451" s="110"/>
      <c r="C451" s="105"/>
      <c r="D451" s="106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  <c r="AB451" s="105"/>
    </row>
    <row r="452" spans="1:28" ht="9.75" customHeight="1" x14ac:dyDescent="0.2">
      <c r="A452" s="105"/>
      <c r="B452" s="110"/>
      <c r="C452" s="105"/>
      <c r="D452" s="106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  <c r="AB452" s="105"/>
    </row>
    <row r="453" spans="1:28" ht="9.75" customHeight="1" x14ac:dyDescent="0.2">
      <c r="A453" s="105"/>
      <c r="B453" s="110"/>
      <c r="C453" s="105"/>
      <c r="D453" s="106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  <c r="AB453" s="105"/>
    </row>
    <row r="454" spans="1:28" ht="9.75" customHeight="1" x14ac:dyDescent="0.2">
      <c r="A454" s="105"/>
      <c r="B454" s="110"/>
      <c r="C454" s="105"/>
      <c r="D454" s="106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  <c r="AB454" s="105"/>
    </row>
    <row r="455" spans="1:28" ht="9.75" customHeight="1" x14ac:dyDescent="0.2">
      <c r="A455" s="105"/>
      <c r="B455" s="110"/>
      <c r="C455" s="105"/>
      <c r="D455" s="106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</row>
    <row r="456" spans="1:28" ht="9.75" customHeight="1" x14ac:dyDescent="0.2">
      <c r="A456" s="105"/>
      <c r="B456" s="110"/>
      <c r="C456" s="105"/>
      <c r="D456" s="106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</row>
    <row r="457" spans="1:28" ht="9.75" customHeight="1" x14ac:dyDescent="0.2">
      <c r="A457" s="105"/>
      <c r="B457" s="110"/>
      <c r="C457" s="105"/>
      <c r="D457" s="106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</row>
    <row r="458" spans="1:28" ht="9.75" customHeight="1" x14ac:dyDescent="0.2">
      <c r="A458" s="105"/>
      <c r="B458" s="110"/>
      <c r="C458" s="105"/>
      <c r="D458" s="106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</row>
    <row r="459" spans="1:28" ht="9.75" customHeight="1" x14ac:dyDescent="0.2">
      <c r="A459" s="105"/>
      <c r="B459" s="110"/>
      <c r="C459" s="105"/>
      <c r="D459" s="106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</row>
    <row r="460" spans="1:28" ht="9.75" customHeight="1" x14ac:dyDescent="0.2">
      <c r="A460" s="105"/>
      <c r="B460" s="110"/>
      <c r="C460" s="105"/>
      <c r="D460" s="106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</row>
    <row r="461" spans="1:28" ht="9.75" customHeight="1" x14ac:dyDescent="0.2">
      <c r="A461" s="105"/>
      <c r="B461" s="110"/>
      <c r="C461" s="105"/>
      <c r="D461" s="106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</row>
    <row r="462" spans="1:28" ht="9.75" customHeight="1" x14ac:dyDescent="0.2">
      <c r="A462" s="105"/>
      <c r="B462" s="110"/>
      <c r="C462" s="105"/>
      <c r="D462" s="106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</row>
    <row r="463" spans="1:28" ht="9.75" customHeight="1" x14ac:dyDescent="0.2">
      <c r="A463" s="105"/>
      <c r="B463" s="110"/>
      <c r="C463" s="105"/>
      <c r="D463" s="106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</row>
    <row r="464" spans="1:28" ht="9.75" customHeight="1" x14ac:dyDescent="0.2">
      <c r="A464" s="105"/>
      <c r="B464" s="110"/>
      <c r="C464" s="105"/>
      <c r="D464" s="106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</row>
    <row r="465" spans="1:28" ht="9.75" customHeight="1" x14ac:dyDescent="0.2">
      <c r="A465" s="105"/>
      <c r="B465" s="110"/>
      <c r="C465" s="105"/>
      <c r="D465" s="106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</row>
    <row r="466" spans="1:28" ht="9.75" customHeight="1" x14ac:dyDescent="0.2">
      <c r="A466" s="105"/>
      <c r="B466" s="110"/>
      <c r="C466" s="105"/>
      <c r="D466" s="106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</row>
    <row r="467" spans="1:28" ht="9.75" customHeight="1" x14ac:dyDescent="0.2">
      <c r="A467" s="105"/>
      <c r="B467" s="110"/>
      <c r="C467" s="105"/>
      <c r="D467" s="106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</row>
    <row r="468" spans="1:28" ht="9.75" customHeight="1" x14ac:dyDescent="0.2">
      <c r="A468" s="105"/>
      <c r="B468" s="110"/>
      <c r="C468" s="105"/>
      <c r="D468" s="106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</row>
    <row r="469" spans="1:28" ht="9.75" customHeight="1" x14ac:dyDescent="0.2">
      <c r="A469" s="105"/>
      <c r="B469" s="110"/>
      <c r="C469" s="105"/>
      <c r="D469" s="106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  <c r="AB469" s="105"/>
    </row>
    <row r="470" spans="1:28" ht="9.75" customHeight="1" x14ac:dyDescent="0.2">
      <c r="A470" s="105"/>
      <c r="B470" s="110"/>
      <c r="C470" s="105"/>
      <c r="D470" s="106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  <c r="AB470" s="105"/>
    </row>
    <row r="471" spans="1:28" ht="9.75" customHeight="1" x14ac:dyDescent="0.2">
      <c r="A471" s="105"/>
      <c r="B471" s="110"/>
      <c r="C471" s="105"/>
      <c r="D471" s="106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  <c r="AB471" s="105"/>
    </row>
    <row r="472" spans="1:28" ht="9.75" customHeight="1" x14ac:dyDescent="0.2">
      <c r="A472" s="105"/>
      <c r="B472" s="110"/>
      <c r="C472" s="105"/>
      <c r="D472" s="106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  <c r="AB472" s="105"/>
    </row>
    <row r="473" spans="1:28" ht="9.75" customHeight="1" x14ac:dyDescent="0.2">
      <c r="A473" s="105"/>
      <c r="B473" s="110"/>
      <c r="C473" s="105"/>
      <c r="D473" s="106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  <c r="AB473" s="105"/>
    </row>
    <row r="474" spans="1:28" ht="9.75" customHeight="1" x14ac:dyDescent="0.2">
      <c r="A474" s="105"/>
      <c r="B474" s="110"/>
      <c r="C474" s="105"/>
      <c r="D474" s="106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</row>
    <row r="475" spans="1:28" ht="9.75" customHeight="1" x14ac:dyDescent="0.2">
      <c r="A475" s="105"/>
      <c r="B475" s="110"/>
      <c r="C475" s="105"/>
      <c r="D475" s="106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  <c r="AB475" s="105"/>
    </row>
    <row r="476" spans="1:28" ht="9.75" customHeight="1" x14ac:dyDescent="0.2">
      <c r="A476" s="105"/>
      <c r="B476" s="110"/>
      <c r="C476" s="105"/>
      <c r="D476" s="106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  <c r="AB476" s="105"/>
    </row>
    <row r="477" spans="1:28" ht="9.75" customHeight="1" x14ac:dyDescent="0.2">
      <c r="A477" s="105"/>
      <c r="B477" s="110"/>
      <c r="C477" s="105"/>
      <c r="D477" s="106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  <c r="AB477" s="105"/>
    </row>
    <row r="478" spans="1:28" ht="9.75" customHeight="1" x14ac:dyDescent="0.2">
      <c r="A478" s="105"/>
      <c r="B478" s="110"/>
      <c r="C478" s="105"/>
      <c r="D478" s="106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  <c r="AB478" s="105"/>
    </row>
    <row r="479" spans="1:28" ht="9.75" customHeight="1" x14ac:dyDescent="0.2">
      <c r="A479" s="105"/>
      <c r="B479" s="110"/>
      <c r="C479" s="105"/>
      <c r="D479" s="106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  <c r="AB479" s="105"/>
    </row>
    <row r="480" spans="1:28" ht="9.75" customHeight="1" x14ac:dyDescent="0.2">
      <c r="A480" s="105"/>
      <c r="B480" s="110"/>
      <c r="C480" s="105"/>
      <c r="D480" s="106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  <c r="AB480" s="105"/>
    </row>
    <row r="481" spans="1:28" ht="9.75" customHeight="1" x14ac:dyDescent="0.2">
      <c r="A481" s="105"/>
      <c r="B481" s="110"/>
      <c r="C481" s="105"/>
      <c r="D481" s="106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  <c r="AB481" s="105"/>
    </row>
    <row r="482" spans="1:28" ht="9.75" customHeight="1" x14ac:dyDescent="0.2">
      <c r="A482" s="105"/>
      <c r="B482" s="110"/>
      <c r="C482" s="105"/>
      <c r="D482" s="106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  <c r="AB482" s="105"/>
    </row>
    <row r="483" spans="1:28" ht="9.75" customHeight="1" x14ac:dyDescent="0.2">
      <c r="A483" s="105"/>
      <c r="B483" s="110"/>
      <c r="C483" s="105"/>
      <c r="D483" s="106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  <c r="AB483" s="105"/>
    </row>
    <row r="484" spans="1:28" ht="9.75" customHeight="1" x14ac:dyDescent="0.2">
      <c r="A484" s="105"/>
      <c r="B484" s="110"/>
      <c r="C484" s="105"/>
      <c r="D484" s="106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  <c r="AB484" s="105"/>
    </row>
    <row r="485" spans="1:28" ht="9.75" customHeight="1" x14ac:dyDescent="0.2">
      <c r="A485" s="105"/>
      <c r="B485" s="110"/>
      <c r="C485" s="105"/>
      <c r="D485" s="106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  <c r="AB485" s="105"/>
    </row>
    <row r="486" spans="1:28" ht="9.75" customHeight="1" x14ac:dyDescent="0.2">
      <c r="A486" s="105"/>
      <c r="B486" s="110"/>
      <c r="C486" s="105"/>
      <c r="D486" s="106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  <c r="AB486" s="105"/>
    </row>
    <row r="487" spans="1:28" ht="9.75" customHeight="1" x14ac:dyDescent="0.2">
      <c r="A487" s="105"/>
      <c r="B487" s="110"/>
      <c r="C487" s="105"/>
      <c r="D487" s="106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  <c r="AB487" s="105"/>
    </row>
    <row r="488" spans="1:28" ht="9.75" customHeight="1" x14ac:dyDescent="0.2">
      <c r="A488" s="105"/>
      <c r="B488" s="110"/>
      <c r="C488" s="105"/>
      <c r="D488" s="106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  <c r="AB488" s="105"/>
    </row>
    <row r="489" spans="1:28" ht="9.75" customHeight="1" x14ac:dyDescent="0.2">
      <c r="A489" s="105"/>
      <c r="B489" s="110"/>
      <c r="C489" s="105"/>
      <c r="D489" s="106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  <c r="AB489" s="105"/>
    </row>
    <row r="490" spans="1:28" ht="9.75" customHeight="1" x14ac:dyDescent="0.2">
      <c r="A490" s="105"/>
      <c r="B490" s="110"/>
      <c r="C490" s="105"/>
      <c r="D490" s="106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  <c r="AB490" s="105"/>
    </row>
    <row r="491" spans="1:28" ht="9.75" customHeight="1" x14ac:dyDescent="0.2">
      <c r="A491" s="105"/>
      <c r="B491" s="110"/>
      <c r="C491" s="105"/>
      <c r="D491" s="106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  <c r="AB491" s="105"/>
    </row>
    <row r="492" spans="1:28" ht="9.75" customHeight="1" x14ac:dyDescent="0.2">
      <c r="A492" s="105"/>
      <c r="B492" s="110"/>
      <c r="C492" s="105"/>
      <c r="D492" s="106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  <c r="AB492" s="105"/>
    </row>
    <row r="493" spans="1:28" ht="9.75" customHeight="1" x14ac:dyDescent="0.2">
      <c r="A493" s="105"/>
      <c r="B493" s="110"/>
      <c r="C493" s="105"/>
      <c r="D493" s="106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  <c r="AB493" s="105"/>
    </row>
    <row r="494" spans="1:28" ht="9.75" customHeight="1" x14ac:dyDescent="0.2">
      <c r="A494" s="105"/>
      <c r="B494" s="110"/>
      <c r="C494" s="105"/>
      <c r="D494" s="106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  <c r="AB494" s="105"/>
    </row>
    <row r="495" spans="1:28" ht="9.75" customHeight="1" x14ac:dyDescent="0.2">
      <c r="A495" s="105"/>
      <c r="B495" s="110"/>
      <c r="C495" s="105"/>
      <c r="D495" s="106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  <c r="AB495" s="105"/>
    </row>
    <row r="496" spans="1:28" ht="9.75" customHeight="1" x14ac:dyDescent="0.2">
      <c r="A496" s="105"/>
      <c r="B496" s="110"/>
      <c r="C496" s="105"/>
      <c r="D496" s="106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  <c r="AB496" s="105"/>
    </row>
    <row r="497" spans="1:28" ht="9.75" customHeight="1" x14ac:dyDescent="0.2">
      <c r="A497" s="105"/>
      <c r="B497" s="110"/>
      <c r="C497" s="105"/>
      <c r="D497" s="106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  <c r="AB497" s="105"/>
    </row>
    <row r="498" spans="1:28" ht="9.75" customHeight="1" x14ac:dyDescent="0.2">
      <c r="A498" s="105"/>
      <c r="B498" s="110"/>
      <c r="C498" s="105"/>
      <c r="D498" s="106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  <c r="AB498" s="105"/>
    </row>
    <row r="499" spans="1:28" ht="9.75" customHeight="1" x14ac:dyDescent="0.2">
      <c r="A499" s="105"/>
      <c r="B499" s="110"/>
      <c r="C499" s="105"/>
      <c r="D499" s="106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  <c r="AB499" s="105"/>
    </row>
    <row r="500" spans="1:28" ht="9.75" customHeight="1" x14ac:dyDescent="0.2">
      <c r="A500" s="105"/>
      <c r="B500" s="110"/>
      <c r="C500" s="105"/>
      <c r="D500" s="106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  <c r="AB500" s="105"/>
    </row>
    <row r="501" spans="1:28" ht="9.75" customHeight="1" x14ac:dyDescent="0.2">
      <c r="A501" s="105"/>
      <c r="B501" s="110"/>
      <c r="C501" s="105"/>
      <c r="D501" s="106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  <c r="AB501" s="105"/>
    </row>
    <row r="502" spans="1:28" ht="9.75" customHeight="1" x14ac:dyDescent="0.2">
      <c r="A502" s="105"/>
      <c r="B502" s="110"/>
      <c r="C502" s="105"/>
      <c r="D502" s="106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  <c r="AB502" s="105"/>
    </row>
    <row r="503" spans="1:28" ht="9.75" customHeight="1" x14ac:dyDescent="0.2">
      <c r="A503" s="105"/>
      <c r="B503" s="110"/>
      <c r="C503" s="105"/>
      <c r="D503" s="106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  <c r="AB503" s="105"/>
    </row>
    <row r="504" spans="1:28" ht="9.75" customHeight="1" x14ac:dyDescent="0.2">
      <c r="A504" s="105"/>
      <c r="B504" s="110"/>
      <c r="C504" s="105"/>
      <c r="D504" s="106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  <c r="AB504" s="105"/>
    </row>
    <row r="505" spans="1:28" ht="9.75" customHeight="1" x14ac:dyDescent="0.2">
      <c r="A505" s="105"/>
      <c r="B505" s="110"/>
      <c r="C505" s="105"/>
      <c r="D505" s="106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  <c r="AB505" s="105"/>
    </row>
    <row r="506" spans="1:28" ht="9.75" customHeight="1" x14ac:dyDescent="0.2">
      <c r="A506" s="105"/>
      <c r="B506" s="110"/>
      <c r="C506" s="105"/>
      <c r="D506" s="106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  <c r="AB506" s="105"/>
    </row>
    <row r="507" spans="1:28" ht="9.75" customHeight="1" x14ac:dyDescent="0.2">
      <c r="A507" s="105"/>
      <c r="B507" s="110"/>
      <c r="C507" s="105"/>
      <c r="D507" s="106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  <c r="AB507" s="105"/>
    </row>
    <row r="508" spans="1:28" ht="9.75" customHeight="1" x14ac:dyDescent="0.2">
      <c r="A508" s="105"/>
      <c r="B508" s="110"/>
      <c r="C508" s="105"/>
      <c r="D508" s="106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  <c r="AB508" s="105"/>
    </row>
    <row r="509" spans="1:28" ht="9.75" customHeight="1" x14ac:dyDescent="0.2">
      <c r="A509" s="105"/>
      <c r="B509" s="110"/>
      <c r="C509" s="105"/>
      <c r="D509" s="106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  <c r="AB509" s="105"/>
    </row>
    <row r="510" spans="1:28" ht="9.75" customHeight="1" x14ac:dyDescent="0.2">
      <c r="A510" s="105"/>
      <c r="B510" s="110"/>
      <c r="C510" s="105"/>
      <c r="D510" s="106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  <c r="AB510" s="105"/>
    </row>
    <row r="511" spans="1:28" ht="9.75" customHeight="1" x14ac:dyDescent="0.2">
      <c r="A511" s="105"/>
      <c r="B511" s="110"/>
      <c r="C511" s="105"/>
      <c r="D511" s="106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  <c r="AB511" s="105"/>
    </row>
    <row r="512" spans="1:28" ht="9.75" customHeight="1" x14ac:dyDescent="0.2">
      <c r="A512" s="105"/>
      <c r="B512" s="110"/>
      <c r="C512" s="105"/>
      <c r="D512" s="106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  <c r="AB512" s="105"/>
    </row>
    <row r="513" spans="1:28" ht="9.75" customHeight="1" x14ac:dyDescent="0.2">
      <c r="A513" s="105"/>
      <c r="B513" s="110"/>
      <c r="C513" s="105"/>
      <c r="D513" s="106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  <c r="AB513" s="105"/>
    </row>
    <row r="514" spans="1:28" ht="9.75" customHeight="1" x14ac:dyDescent="0.2">
      <c r="A514" s="105"/>
      <c r="B514" s="110"/>
      <c r="C514" s="105"/>
      <c r="D514" s="106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  <c r="AB514" s="105"/>
    </row>
    <row r="515" spans="1:28" ht="9.75" customHeight="1" x14ac:dyDescent="0.2">
      <c r="A515" s="105"/>
      <c r="B515" s="110"/>
      <c r="C515" s="105"/>
      <c r="D515" s="106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  <c r="AB515" s="105"/>
    </row>
    <row r="516" spans="1:28" ht="9.75" customHeight="1" x14ac:dyDescent="0.2">
      <c r="A516" s="105"/>
      <c r="B516" s="110"/>
      <c r="C516" s="105"/>
      <c r="D516" s="106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  <c r="AB516" s="105"/>
    </row>
    <row r="517" spans="1:28" ht="9.75" customHeight="1" x14ac:dyDescent="0.2">
      <c r="A517" s="105"/>
      <c r="B517" s="110"/>
      <c r="C517" s="105"/>
      <c r="D517" s="106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  <c r="AB517" s="105"/>
    </row>
    <row r="518" spans="1:28" ht="9.75" customHeight="1" x14ac:dyDescent="0.2">
      <c r="A518" s="105"/>
      <c r="B518" s="110"/>
      <c r="C518" s="105"/>
      <c r="D518" s="106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  <c r="AB518" s="105"/>
    </row>
    <row r="519" spans="1:28" ht="9.75" customHeight="1" x14ac:dyDescent="0.2">
      <c r="A519" s="105"/>
      <c r="B519" s="110"/>
      <c r="C519" s="105"/>
      <c r="D519" s="106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  <c r="AB519" s="105"/>
    </row>
    <row r="520" spans="1:28" ht="9.75" customHeight="1" x14ac:dyDescent="0.2">
      <c r="A520" s="105"/>
      <c r="B520" s="110"/>
      <c r="C520" s="105"/>
      <c r="D520" s="106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  <c r="AB520" s="105"/>
    </row>
    <row r="521" spans="1:28" ht="9.75" customHeight="1" x14ac:dyDescent="0.2">
      <c r="A521" s="105"/>
      <c r="B521" s="110"/>
      <c r="C521" s="105"/>
      <c r="D521" s="106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  <c r="AB521" s="105"/>
    </row>
    <row r="522" spans="1:28" ht="9.75" customHeight="1" x14ac:dyDescent="0.2">
      <c r="A522" s="105"/>
      <c r="B522" s="110"/>
      <c r="C522" s="105"/>
      <c r="D522" s="106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  <c r="AB522" s="105"/>
    </row>
    <row r="523" spans="1:28" ht="9.75" customHeight="1" x14ac:dyDescent="0.2">
      <c r="A523" s="105"/>
      <c r="B523" s="110"/>
      <c r="C523" s="105"/>
      <c r="D523" s="106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  <c r="AB523" s="105"/>
    </row>
    <row r="524" spans="1:28" ht="9.75" customHeight="1" x14ac:dyDescent="0.2">
      <c r="A524" s="105"/>
      <c r="B524" s="110"/>
      <c r="C524" s="105"/>
      <c r="D524" s="106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  <c r="AB524" s="105"/>
    </row>
    <row r="525" spans="1:28" ht="9.75" customHeight="1" x14ac:dyDescent="0.2">
      <c r="A525" s="105"/>
      <c r="B525" s="110"/>
      <c r="C525" s="105"/>
      <c r="D525" s="106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  <c r="AB525" s="105"/>
    </row>
    <row r="526" spans="1:28" ht="9.75" customHeight="1" x14ac:dyDescent="0.2">
      <c r="A526" s="105"/>
      <c r="B526" s="110"/>
      <c r="C526" s="105"/>
      <c r="D526" s="106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  <c r="AB526" s="105"/>
    </row>
    <row r="527" spans="1:28" ht="9.75" customHeight="1" x14ac:dyDescent="0.2">
      <c r="A527" s="105"/>
      <c r="B527" s="110"/>
      <c r="C527" s="105"/>
      <c r="D527" s="106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  <c r="AB527" s="105"/>
    </row>
    <row r="528" spans="1:28" ht="9.75" customHeight="1" x14ac:dyDescent="0.2">
      <c r="A528" s="105"/>
      <c r="B528" s="110"/>
      <c r="C528" s="105"/>
      <c r="D528" s="106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  <c r="AB528" s="105"/>
    </row>
    <row r="529" spans="1:28" ht="9.75" customHeight="1" x14ac:dyDescent="0.2">
      <c r="A529" s="105"/>
      <c r="B529" s="110"/>
      <c r="C529" s="105"/>
      <c r="D529" s="106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  <c r="AB529" s="105"/>
    </row>
    <row r="530" spans="1:28" ht="9.75" customHeight="1" x14ac:dyDescent="0.2">
      <c r="A530" s="105"/>
      <c r="B530" s="110"/>
      <c r="C530" s="105"/>
      <c r="D530" s="106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  <c r="AB530" s="105"/>
    </row>
    <row r="531" spans="1:28" ht="9.75" customHeight="1" x14ac:dyDescent="0.2">
      <c r="A531" s="105"/>
      <c r="B531" s="110"/>
      <c r="C531" s="105"/>
      <c r="D531" s="106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  <c r="AB531" s="105"/>
    </row>
    <row r="532" spans="1:28" ht="9.75" customHeight="1" x14ac:dyDescent="0.2">
      <c r="A532" s="105"/>
      <c r="B532" s="110"/>
      <c r="C532" s="105"/>
      <c r="D532" s="106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  <c r="AB532" s="105"/>
    </row>
    <row r="533" spans="1:28" ht="9.75" customHeight="1" x14ac:dyDescent="0.2">
      <c r="A533" s="105"/>
      <c r="B533" s="110"/>
      <c r="C533" s="105"/>
      <c r="D533" s="106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  <c r="AB533" s="105"/>
    </row>
    <row r="534" spans="1:28" ht="9.75" customHeight="1" x14ac:dyDescent="0.2">
      <c r="A534" s="105"/>
      <c r="B534" s="110"/>
      <c r="C534" s="105"/>
      <c r="D534" s="106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  <c r="AB534" s="105"/>
    </row>
    <row r="535" spans="1:28" ht="9.75" customHeight="1" x14ac:dyDescent="0.2">
      <c r="A535" s="105"/>
      <c r="B535" s="110"/>
      <c r="C535" s="105"/>
      <c r="D535" s="106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  <c r="AB535" s="105"/>
    </row>
    <row r="536" spans="1:28" ht="9.75" customHeight="1" x14ac:dyDescent="0.2">
      <c r="A536" s="105"/>
      <c r="B536" s="110"/>
      <c r="C536" s="105"/>
      <c r="D536" s="106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  <c r="AB536" s="105"/>
    </row>
    <row r="537" spans="1:28" ht="9.75" customHeight="1" x14ac:dyDescent="0.2">
      <c r="A537" s="105"/>
      <c r="B537" s="110"/>
      <c r="C537" s="105"/>
      <c r="D537" s="106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  <c r="AB537" s="105"/>
    </row>
    <row r="538" spans="1:28" ht="9.75" customHeight="1" x14ac:dyDescent="0.2">
      <c r="A538" s="105"/>
      <c r="B538" s="110"/>
      <c r="C538" s="105"/>
      <c r="D538" s="106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  <c r="AB538" s="105"/>
    </row>
    <row r="539" spans="1:28" ht="9.75" customHeight="1" x14ac:dyDescent="0.2">
      <c r="A539" s="105"/>
      <c r="B539" s="110"/>
      <c r="C539" s="105"/>
      <c r="D539" s="106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  <c r="AB539" s="105"/>
    </row>
    <row r="540" spans="1:28" ht="9.75" customHeight="1" x14ac:dyDescent="0.2">
      <c r="A540" s="105"/>
      <c r="B540" s="110"/>
      <c r="C540" s="105"/>
      <c r="D540" s="106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  <c r="AB540" s="105"/>
    </row>
    <row r="541" spans="1:28" ht="9.75" customHeight="1" x14ac:dyDescent="0.2">
      <c r="A541" s="105"/>
      <c r="B541" s="110"/>
      <c r="C541" s="105"/>
      <c r="D541" s="106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  <c r="AB541" s="105"/>
    </row>
    <row r="542" spans="1:28" ht="9.75" customHeight="1" x14ac:dyDescent="0.2">
      <c r="A542" s="105"/>
      <c r="B542" s="110"/>
      <c r="C542" s="105"/>
      <c r="D542" s="106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  <c r="AB542" s="105"/>
    </row>
    <row r="543" spans="1:28" ht="9.75" customHeight="1" x14ac:dyDescent="0.2">
      <c r="A543" s="105"/>
      <c r="B543" s="110"/>
      <c r="C543" s="105"/>
      <c r="D543" s="106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  <c r="AB543" s="105"/>
    </row>
    <row r="544" spans="1:28" ht="9.75" customHeight="1" x14ac:dyDescent="0.2">
      <c r="A544" s="105"/>
      <c r="B544" s="110"/>
      <c r="C544" s="105"/>
      <c r="D544" s="106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  <c r="AB544" s="105"/>
    </row>
    <row r="545" spans="1:28" ht="9.75" customHeight="1" x14ac:dyDescent="0.2">
      <c r="A545" s="105"/>
      <c r="B545" s="110"/>
      <c r="C545" s="105"/>
      <c r="D545" s="106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  <c r="AB545" s="105"/>
    </row>
    <row r="546" spans="1:28" ht="9.75" customHeight="1" x14ac:dyDescent="0.2">
      <c r="A546" s="105"/>
      <c r="B546" s="110"/>
      <c r="C546" s="105"/>
      <c r="D546" s="106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  <c r="AB546" s="105"/>
    </row>
    <row r="547" spans="1:28" ht="9.75" customHeight="1" x14ac:dyDescent="0.2">
      <c r="A547" s="105"/>
      <c r="B547" s="110"/>
      <c r="C547" s="105"/>
      <c r="D547" s="106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  <c r="AB547" s="105"/>
    </row>
    <row r="548" spans="1:28" ht="9.75" customHeight="1" x14ac:dyDescent="0.2">
      <c r="A548" s="105"/>
      <c r="B548" s="110"/>
      <c r="C548" s="105"/>
      <c r="D548" s="106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  <c r="AB548" s="105"/>
    </row>
    <row r="549" spans="1:28" ht="9.75" customHeight="1" x14ac:dyDescent="0.2">
      <c r="A549" s="105"/>
      <c r="B549" s="110"/>
      <c r="C549" s="105"/>
      <c r="D549" s="106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  <c r="AB549" s="105"/>
    </row>
    <row r="550" spans="1:28" ht="9.75" customHeight="1" x14ac:dyDescent="0.2">
      <c r="A550" s="105"/>
      <c r="B550" s="110"/>
      <c r="C550" s="105"/>
      <c r="D550" s="106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  <c r="AB550" s="105"/>
    </row>
    <row r="551" spans="1:28" ht="9.75" customHeight="1" x14ac:dyDescent="0.2">
      <c r="A551" s="105"/>
      <c r="B551" s="110"/>
      <c r="C551" s="105"/>
      <c r="D551" s="106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  <c r="AB551" s="105"/>
    </row>
    <row r="552" spans="1:28" ht="9.75" customHeight="1" x14ac:dyDescent="0.2">
      <c r="A552" s="105"/>
      <c r="B552" s="110"/>
      <c r="C552" s="105"/>
      <c r="D552" s="106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  <c r="AB552" s="105"/>
    </row>
    <row r="553" spans="1:28" ht="9.75" customHeight="1" x14ac:dyDescent="0.2">
      <c r="A553" s="105"/>
      <c r="B553" s="110"/>
      <c r="C553" s="105"/>
      <c r="D553" s="106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  <c r="AB553" s="105"/>
    </row>
    <row r="554" spans="1:28" ht="9.75" customHeight="1" x14ac:dyDescent="0.2">
      <c r="A554" s="105"/>
      <c r="B554" s="110"/>
      <c r="C554" s="105"/>
      <c r="D554" s="106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  <c r="AB554" s="105"/>
    </row>
    <row r="555" spans="1:28" ht="9.75" customHeight="1" x14ac:dyDescent="0.2">
      <c r="A555" s="105"/>
      <c r="B555" s="110"/>
      <c r="C555" s="105"/>
      <c r="D555" s="106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  <c r="AB555" s="105"/>
    </row>
    <row r="556" spans="1:28" ht="9.75" customHeight="1" x14ac:dyDescent="0.2">
      <c r="A556" s="105"/>
      <c r="B556" s="110"/>
      <c r="C556" s="105"/>
      <c r="D556" s="106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  <c r="AB556" s="105"/>
    </row>
    <row r="557" spans="1:28" ht="9.75" customHeight="1" x14ac:dyDescent="0.2">
      <c r="A557" s="105"/>
      <c r="B557" s="110"/>
      <c r="C557" s="105"/>
      <c r="D557" s="106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  <c r="AB557" s="105"/>
    </row>
    <row r="558" spans="1:28" ht="9.75" customHeight="1" x14ac:dyDescent="0.2">
      <c r="A558" s="105"/>
      <c r="B558" s="110"/>
      <c r="C558" s="105"/>
      <c r="D558" s="106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  <c r="AB558" s="105"/>
    </row>
    <row r="559" spans="1:28" ht="9.75" customHeight="1" x14ac:dyDescent="0.2">
      <c r="A559" s="105"/>
      <c r="B559" s="110"/>
      <c r="C559" s="105"/>
      <c r="D559" s="106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  <c r="AB559" s="105"/>
    </row>
    <row r="560" spans="1:28" ht="9.75" customHeight="1" x14ac:dyDescent="0.2">
      <c r="A560" s="105"/>
      <c r="B560" s="110"/>
      <c r="C560" s="105"/>
      <c r="D560" s="106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  <c r="AB560" s="105"/>
    </row>
    <row r="561" spans="1:28" ht="9.75" customHeight="1" x14ac:dyDescent="0.2">
      <c r="A561" s="105"/>
      <c r="B561" s="110"/>
      <c r="C561" s="105"/>
      <c r="D561" s="106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  <c r="AB561" s="105"/>
    </row>
    <row r="562" spans="1:28" ht="9.75" customHeight="1" x14ac:dyDescent="0.2">
      <c r="A562" s="105"/>
      <c r="B562" s="110"/>
      <c r="C562" s="105"/>
      <c r="D562" s="106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  <c r="AB562" s="105"/>
    </row>
    <row r="563" spans="1:28" ht="9.75" customHeight="1" x14ac:dyDescent="0.2">
      <c r="A563" s="105"/>
      <c r="B563" s="110"/>
      <c r="C563" s="105"/>
      <c r="D563" s="106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  <c r="AB563" s="105"/>
    </row>
    <row r="564" spans="1:28" ht="9.75" customHeight="1" x14ac:dyDescent="0.2">
      <c r="A564" s="105"/>
      <c r="B564" s="110"/>
      <c r="C564" s="105"/>
      <c r="D564" s="106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  <c r="AB564" s="105"/>
    </row>
    <row r="565" spans="1:28" ht="9.75" customHeight="1" x14ac:dyDescent="0.2">
      <c r="A565" s="105"/>
      <c r="B565" s="110"/>
      <c r="C565" s="105"/>
      <c r="D565" s="106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  <c r="AB565" s="105"/>
    </row>
    <row r="566" spans="1:28" ht="9.75" customHeight="1" x14ac:dyDescent="0.2">
      <c r="A566" s="105"/>
      <c r="B566" s="110"/>
      <c r="C566" s="105"/>
      <c r="D566" s="106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  <c r="AB566" s="105"/>
    </row>
    <row r="567" spans="1:28" ht="9.75" customHeight="1" x14ac:dyDescent="0.2">
      <c r="A567" s="105"/>
      <c r="B567" s="110"/>
      <c r="C567" s="105"/>
      <c r="D567" s="106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  <c r="AB567" s="105"/>
    </row>
    <row r="568" spans="1:28" ht="9.75" customHeight="1" x14ac:dyDescent="0.2">
      <c r="A568" s="105"/>
      <c r="B568" s="110"/>
      <c r="C568" s="105"/>
      <c r="D568" s="106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  <c r="AB568" s="105"/>
    </row>
    <row r="569" spans="1:28" ht="9.75" customHeight="1" x14ac:dyDescent="0.2">
      <c r="A569" s="105"/>
      <c r="B569" s="110"/>
      <c r="C569" s="105"/>
      <c r="D569" s="106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  <c r="AB569" s="105"/>
    </row>
    <row r="570" spans="1:28" ht="9.75" customHeight="1" x14ac:dyDescent="0.2">
      <c r="A570" s="105"/>
      <c r="B570" s="110"/>
      <c r="C570" s="105"/>
      <c r="D570" s="106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  <c r="AB570" s="105"/>
    </row>
    <row r="571" spans="1:28" ht="9.75" customHeight="1" x14ac:dyDescent="0.2">
      <c r="A571" s="105"/>
      <c r="B571" s="110"/>
      <c r="C571" s="105"/>
      <c r="D571" s="106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  <c r="AB571" s="105"/>
    </row>
    <row r="572" spans="1:28" ht="9.75" customHeight="1" x14ac:dyDescent="0.2">
      <c r="A572" s="105"/>
      <c r="B572" s="110"/>
      <c r="C572" s="105"/>
      <c r="D572" s="106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  <c r="AB572" s="105"/>
    </row>
    <row r="573" spans="1:28" ht="9.75" customHeight="1" x14ac:dyDescent="0.2">
      <c r="A573" s="105"/>
      <c r="B573" s="110"/>
      <c r="C573" s="105"/>
      <c r="D573" s="106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  <c r="AB573" s="105"/>
    </row>
    <row r="574" spans="1:28" ht="9.75" customHeight="1" x14ac:dyDescent="0.2">
      <c r="A574" s="105"/>
      <c r="B574" s="110"/>
      <c r="C574" s="105"/>
      <c r="D574" s="106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  <c r="AB574" s="105"/>
    </row>
    <row r="575" spans="1:28" ht="9.75" customHeight="1" x14ac:dyDescent="0.2">
      <c r="A575" s="105"/>
      <c r="B575" s="110"/>
      <c r="C575" s="105"/>
      <c r="D575" s="106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  <c r="AB575" s="105"/>
    </row>
    <row r="576" spans="1:28" ht="9.75" customHeight="1" x14ac:dyDescent="0.2">
      <c r="A576" s="105"/>
      <c r="B576" s="110"/>
      <c r="C576" s="105"/>
      <c r="D576" s="106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  <c r="AB576" s="105"/>
    </row>
    <row r="577" spans="1:28" ht="9.75" customHeight="1" x14ac:dyDescent="0.2">
      <c r="A577" s="105"/>
      <c r="B577" s="110"/>
      <c r="C577" s="105"/>
      <c r="D577" s="106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  <c r="AB577" s="105"/>
    </row>
    <row r="578" spans="1:28" ht="9.75" customHeight="1" x14ac:dyDescent="0.2">
      <c r="A578" s="105"/>
      <c r="B578" s="110"/>
      <c r="C578" s="105"/>
      <c r="D578" s="106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  <c r="AB578" s="105"/>
    </row>
    <row r="579" spans="1:28" ht="9.75" customHeight="1" x14ac:dyDescent="0.2">
      <c r="A579" s="105"/>
      <c r="B579" s="110"/>
      <c r="C579" s="105"/>
      <c r="D579" s="106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  <c r="AB579" s="105"/>
    </row>
    <row r="580" spans="1:28" ht="9.75" customHeight="1" x14ac:dyDescent="0.2">
      <c r="A580" s="105"/>
      <c r="B580" s="110"/>
      <c r="C580" s="105"/>
      <c r="D580" s="106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  <c r="AB580" s="105"/>
    </row>
    <row r="581" spans="1:28" ht="9.75" customHeight="1" x14ac:dyDescent="0.2">
      <c r="A581" s="105"/>
      <c r="B581" s="110"/>
      <c r="C581" s="105"/>
      <c r="D581" s="106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  <c r="AB581" s="105"/>
    </row>
    <row r="582" spans="1:28" ht="9.75" customHeight="1" x14ac:dyDescent="0.2">
      <c r="A582" s="105"/>
      <c r="B582" s="110"/>
      <c r="C582" s="105"/>
      <c r="D582" s="106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  <c r="AB582" s="105"/>
    </row>
    <row r="583" spans="1:28" ht="9.75" customHeight="1" x14ac:dyDescent="0.2">
      <c r="A583" s="105"/>
      <c r="B583" s="110"/>
      <c r="C583" s="105"/>
      <c r="D583" s="106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</row>
    <row r="584" spans="1:28" ht="9.75" customHeight="1" x14ac:dyDescent="0.2">
      <c r="A584" s="105"/>
      <c r="B584" s="110"/>
      <c r="C584" s="105"/>
      <c r="D584" s="106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</row>
    <row r="585" spans="1:28" ht="9.75" customHeight="1" x14ac:dyDescent="0.2">
      <c r="A585" s="105"/>
      <c r="B585" s="110"/>
      <c r="C585" s="105"/>
      <c r="D585" s="106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</row>
    <row r="586" spans="1:28" ht="9.75" customHeight="1" x14ac:dyDescent="0.2">
      <c r="A586" s="105"/>
      <c r="B586" s="110"/>
      <c r="C586" s="105"/>
      <c r="D586" s="106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</row>
    <row r="587" spans="1:28" ht="9.75" customHeight="1" x14ac:dyDescent="0.2">
      <c r="A587" s="105"/>
      <c r="B587" s="110"/>
      <c r="C587" s="105"/>
      <c r="D587" s="106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</row>
    <row r="588" spans="1:28" ht="9.75" customHeight="1" x14ac:dyDescent="0.2">
      <c r="A588" s="105"/>
      <c r="B588" s="110"/>
      <c r="C588" s="105"/>
      <c r="D588" s="106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</row>
    <row r="589" spans="1:28" ht="9.75" customHeight="1" x14ac:dyDescent="0.2">
      <c r="A589" s="105"/>
      <c r="B589" s="110"/>
      <c r="C589" s="105"/>
      <c r="D589" s="106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</row>
    <row r="590" spans="1:28" ht="9.75" customHeight="1" x14ac:dyDescent="0.2">
      <c r="A590" s="105"/>
      <c r="B590" s="110"/>
      <c r="C590" s="105"/>
      <c r="D590" s="106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</row>
    <row r="591" spans="1:28" ht="9.75" customHeight="1" x14ac:dyDescent="0.2">
      <c r="A591" s="105"/>
      <c r="B591" s="110"/>
      <c r="C591" s="105"/>
      <c r="D591" s="106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</row>
    <row r="592" spans="1:28" ht="9.75" customHeight="1" x14ac:dyDescent="0.2">
      <c r="A592" s="105"/>
      <c r="B592" s="110"/>
      <c r="C592" s="105"/>
      <c r="D592" s="106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</row>
    <row r="593" spans="1:28" ht="9.75" customHeight="1" x14ac:dyDescent="0.2">
      <c r="A593" s="105"/>
      <c r="B593" s="110"/>
      <c r="C593" s="105"/>
      <c r="D593" s="106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</row>
    <row r="594" spans="1:28" ht="9.75" customHeight="1" x14ac:dyDescent="0.2">
      <c r="A594" s="105"/>
      <c r="B594" s="110"/>
      <c r="C594" s="105"/>
      <c r="D594" s="106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</row>
    <row r="595" spans="1:28" ht="9.75" customHeight="1" x14ac:dyDescent="0.2">
      <c r="A595" s="105"/>
      <c r="B595" s="110"/>
      <c r="C595" s="105"/>
      <c r="D595" s="106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</row>
    <row r="596" spans="1:28" ht="9.75" customHeight="1" x14ac:dyDescent="0.2">
      <c r="A596" s="105"/>
      <c r="B596" s="110"/>
      <c r="C596" s="105"/>
      <c r="D596" s="106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</row>
    <row r="597" spans="1:28" ht="9.75" customHeight="1" x14ac:dyDescent="0.2">
      <c r="A597" s="105"/>
      <c r="B597" s="110"/>
      <c r="C597" s="105"/>
      <c r="D597" s="106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</row>
    <row r="598" spans="1:28" ht="9.75" customHeight="1" x14ac:dyDescent="0.2">
      <c r="A598" s="105"/>
      <c r="B598" s="110"/>
      <c r="C598" s="105"/>
      <c r="D598" s="106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</row>
    <row r="599" spans="1:28" ht="9.75" customHeight="1" x14ac:dyDescent="0.2">
      <c r="A599" s="105"/>
      <c r="B599" s="110"/>
      <c r="C599" s="105"/>
      <c r="D599" s="106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</row>
    <row r="600" spans="1:28" ht="9.75" customHeight="1" x14ac:dyDescent="0.2">
      <c r="A600" s="105"/>
      <c r="B600" s="110"/>
      <c r="C600" s="105"/>
      <c r="D600" s="106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</row>
    <row r="601" spans="1:28" ht="9.75" customHeight="1" x14ac:dyDescent="0.2">
      <c r="A601" s="105"/>
      <c r="B601" s="110"/>
      <c r="C601" s="105"/>
      <c r="D601" s="106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</row>
    <row r="602" spans="1:28" ht="9.75" customHeight="1" x14ac:dyDescent="0.2">
      <c r="A602" s="105"/>
      <c r="B602" s="110"/>
      <c r="C602" s="105"/>
      <c r="D602" s="106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</row>
    <row r="603" spans="1:28" ht="9.75" customHeight="1" x14ac:dyDescent="0.2">
      <c r="A603" s="105"/>
      <c r="B603" s="110"/>
      <c r="C603" s="105"/>
      <c r="D603" s="106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</row>
    <row r="604" spans="1:28" ht="9.75" customHeight="1" x14ac:dyDescent="0.2">
      <c r="A604" s="105"/>
      <c r="B604" s="110"/>
      <c r="C604" s="105"/>
      <c r="D604" s="106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</row>
    <row r="605" spans="1:28" ht="9.75" customHeight="1" x14ac:dyDescent="0.2">
      <c r="A605" s="105"/>
      <c r="B605" s="110"/>
      <c r="C605" s="105"/>
      <c r="D605" s="106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</row>
    <row r="606" spans="1:28" ht="9.75" customHeight="1" x14ac:dyDescent="0.2">
      <c r="A606" s="105"/>
      <c r="B606" s="110"/>
      <c r="C606" s="105"/>
      <c r="D606" s="106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</row>
    <row r="607" spans="1:28" ht="9.75" customHeight="1" x14ac:dyDescent="0.2">
      <c r="A607" s="105"/>
      <c r="B607" s="110"/>
      <c r="C607" s="105"/>
      <c r="D607" s="106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</row>
    <row r="608" spans="1:28" ht="9.75" customHeight="1" x14ac:dyDescent="0.2">
      <c r="A608" s="105"/>
      <c r="B608" s="110"/>
      <c r="C608" s="105"/>
      <c r="D608" s="106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</row>
    <row r="609" spans="1:28" ht="9.75" customHeight="1" x14ac:dyDescent="0.2">
      <c r="A609" s="105"/>
      <c r="B609" s="110"/>
      <c r="C609" s="105"/>
      <c r="D609" s="106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</row>
    <row r="610" spans="1:28" ht="9.75" customHeight="1" x14ac:dyDescent="0.2">
      <c r="A610" s="105"/>
      <c r="B610" s="110"/>
      <c r="C610" s="105"/>
      <c r="D610" s="106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</row>
    <row r="611" spans="1:28" ht="9.75" customHeight="1" x14ac:dyDescent="0.2">
      <c r="A611" s="105"/>
      <c r="B611" s="110"/>
      <c r="C611" s="105"/>
      <c r="D611" s="106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</row>
    <row r="612" spans="1:28" ht="9.75" customHeight="1" x14ac:dyDescent="0.2">
      <c r="A612" s="105"/>
      <c r="B612" s="110"/>
      <c r="C612" s="105"/>
      <c r="D612" s="106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</row>
    <row r="613" spans="1:28" ht="9.75" customHeight="1" x14ac:dyDescent="0.2">
      <c r="A613" s="105"/>
      <c r="B613" s="110"/>
      <c r="C613" s="105"/>
      <c r="D613" s="106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</row>
    <row r="614" spans="1:28" ht="9.75" customHeight="1" x14ac:dyDescent="0.2">
      <c r="A614" s="105"/>
      <c r="B614" s="110"/>
      <c r="C614" s="105"/>
      <c r="D614" s="106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</row>
    <row r="615" spans="1:28" ht="9.75" customHeight="1" x14ac:dyDescent="0.2">
      <c r="A615" s="105"/>
      <c r="B615" s="110"/>
      <c r="C615" s="105"/>
      <c r="D615" s="106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</row>
    <row r="616" spans="1:28" ht="9.75" customHeight="1" x14ac:dyDescent="0.2">
      <c r="A616" s="105"/>
      <c r="B616" s="110"/>
      <c r="C616" s="105"/>
      <c r="D616" s="106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</row>
    <row r="617" spans="1:28" ht="9.75" customHeight="1" x14ac:dyDescent="0.2">
      <c r="A617" s="105"/>
      <c r="B617" s="110"/>
      <c r="C617" s="105"/>
      <c r="D617" s="106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</row>
    <row r="618" spans="1:28" ht="9.75" customHeight="1" x14ac:dyDescent="0.2">
      <c r="A618" s="105"/>
      <c r="B618" s="110"/>
      <c r="C618" s="105"/>
      <c r="D618" s="106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</row>
    <row r="619" spans="1:28" ht="9.75" customHeight="1" x14ac:dyDescent="0.2">
      <c r="A619" s="105"/>
      <c r="B619" s="110"/>
      <c r="C619" s="105"/>
      <c r="D619" s="106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</row>
    <row r="620" spans="1:28" ht="9.75" customHeight="1" x14ac:dyDescent="0.2">
      <c r="A620" s="105"/>
      <c r="B620" s="110"/>
      <c r="C620" s="105"/>
      <c r="D620" s="106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</row>
    <row r="621" spans="1:28" ht="9.75" customHeight="1" x14ac:dyDescent="0.2">
      <c r="A621" s="105"/>
      <c r="B621" s="110"/>
      <c r="C621" s="105"/>
      <c r="D621" s="106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</row>
    <row r="622" spans="1:28" ht="9.75" customHeight="1" x14ac:dyDescent="0.2">
      <c r="A622" s="105"/>
      <c r="B622" s="110"/>
      <c r="C622" s="105"/>
      <c r="D622" s="106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</row>
    <row r="623" spans="1:28" ht="9.75" customHeight="1" x14ac:dyDescent="0.2">
      <c r="A623" s="105"/>
      <c r="B623" s="110"/>
      <c r="C623" s="105"/>
      <c r="D623" s="106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</row>
    <row r="624" spans="1:28" ht="9.75" customHeight="1" x14ac:dyDescent="0.2">
      <c r="A624" s="105"/>
      <c r="B624" s="110"/>
      <c r="C624" s="105"/>
      <c r="D624" s="106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</row>
    <row r="625" spans="1:28" ht="9.75" customHeight="1" x14ac:dyDescent="0.2">
      <c r="A625" s="105"/>
      <c r="B625" s="110"/>
      <c r="C625" s="105"/>
      <c r="D625" s="106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</row>
    <row r="626" spans="1:28" ht="9.75" customHeight="1" x14ac:dyDescent="0.2">
      <c r="A626" s="105"/>
      <c r="B626" s="110"/>
      <c r="C626" s="105"/>
      <c r="D626" s="106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</row>
    <row r="627" spans="1:28" ht="9.75" customHeight="1" x14ac:dyDescent="0.2">
      <c r="A627" s="105"/>
      <c r="B627" s="110"/>
      <c r="C627" s="105"/>
      <c r="D627" s="106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</row>
    <row r="628" spans="1:28" ht="9.75" customHeight="1" x14ac:dyDescent="0.2">
      <c r="A628" s="105"/>
      <c r="B628" s="110"/>
      <c r="C628" s="105"/>
      <c r="D628" s="106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</row>
    <row r="629" spans="1:28" ht="9.75" customHeight="1" x14ac:dyDescent="0.2">
      <c r="A629" s="105"/>
      <c r="B629" s="110"/>
      <c r="C629" s="105"/>
      <c r="D629" s="106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</row>
    <row r="630" spans="1:28" ht="9.75" customHeight="1" x14ac:dyDescent="0.2">
      <c r="A630" s="105"/>
      <c r="B630" s="110"/>
      <c r="C630" s="105"/>
      <c r="D630" s="106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</row>
    <row r="631" spans="1:28" ht="9.75" customHeight="1" x14ac:dyDescent="0.2">
      <c r="A631" s="105"/>
      <c r="B631" s="110"/>
      <c r="C631" s="105"/>
      <c r="D631" s="106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</row>
    <row r="632" spans="1:28" ht="9.75" customHeight="1" x14ac:dyDescent="0.2">
      <c r="A632" s="105"/>
      <c r="B632" s="110"/>
      <c r="C632" s="105"/>
      <c r="D632" s="106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</row>
    <row r="633" spans="1:28" ht="9.75" customHeight="1" x14ac:dyDescent="0.2">
      <c r="A633" s="105"/>
      <c r="B633" s="110"/>
      <c r="C633" s="105"/>
      <c r="D633" s="106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</row>
    <row r="634" spans="1:28" ht="9.75" customHeight="1" x14ac:dyDescent="0.2">
      <c r="A634" s="105"/>
      <c r="B634" s="110"/>
      <c r="C634" s="105"/>
      <c r="D634" s="106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</row>
    <row r="635" spans="1:28" ht="9.75" customHeight="1" x14ac:dyDescent="0.2">
      <c r="A635" s="105"/>
      <c r="B635" s="110"/>
      <c r="C635" s="105"/>
      <c r="D635" s="106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</row>
    <row r="636" spans="1:28" ht="9.75" customHeight="1" x14ac:dyDescent="0.2">
      <c r="A636" s="105"/>
      <c r="B636" s="110"/>
      <c r="C636" s="105"/>
      <c r="D636" s="106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</row>
    <row r="637" spans="1:28" ht="9.75" customHeight="1" x14ac:dyDescent="0.2">
      <c r="A637" s="105"/>
      <c r="B637" s="110"/>
      <c r="C637" s="105"/>
      <c r="D637" s="106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</row>
    <row r="638" spans="1:28" ht="9.75" customHeight="1" x14ac:dyDescent="0.2">
      <c r="A638" s="105"/>
      <c r="B638" s="110"/>
      <c r="C638" s="105"/>
      <c r="D638" s="106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</row>
    <row r="639" spans="1:28" ht="9.75" customHeight="1" x14ac:dyDescent="0.2">
      <c r="A639" s="105"/>
      <c r="B639" s="110"/>
      <c r="C639" s="105"/>
      <c r="D639" s="106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</row>
    <row r="640" spans="1:28" ht="9.75" customHeight="1" x14ac:dyDescent="0.2">
      <c r="A640" s="105"/>
      <c r="B640" s="110"/>
      <c r="C640" s="105"/>
      <c r="D640" s="106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</row>
    <row r="641" spans="1:28" ht="9.75" customHeight="1" x14ac:dyDescent="0.2">
      <c r="A641" s="105"/>
      <c r="B641" s="110"/>
      <c r="C641" s="105"/>
      <c r="D641" s="106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</row>
    <row r="642" spans="1:28" ht="9.75" customHeight="1" x14ac:dyDescent="0.2">
      <c r="A642" s="105"/>
      <c r="B642" s="110"/>
      <c r="C642" s="105"/>
      <c r="D642" s="106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</row>
    <row r="643" spans="1:28" ht="9.75" customHeight="1" x14ac:dyDescent="0.2">
      <c r="A643" s="105"/>
      <c r="B643" s="110"/>
      <c r="C643" s="105"/>
      <c r="D643" s="106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</row>
    <row r="644" spans="1:28" ht="9.75" customHeight="1" x14ac:dyDescent="0.2">
      <c r="A644" s="105"/>
      <c r="B644" s="110"/>
      <c r="C644" s="105"/>
      <c r="D644" s="106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</row>
    <row r="645" spans="1:28" ht="9.75" customHeight="1" x14ac:dyDescent="0.2">
      <c r="A645" s="105"/>
      <c r="B645" s="110"/>
      <c r="C645" s="105"/>
      <c r="D645" s="106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</row>
    <row r="646" spans="1:28" ht="9.75" customHeight="1" x14ac:dyDescent="0.2">
      <c r="A646" s="105"/>
      <c r="B646" s="110"/>
      <c r="C646" s="105"/>
      <c r="D646" s="106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</row>
    <row r="647" spans="1:28" ht="9.75" customHeight="1" x14ac:dyDescent="0.2">
      <c r="A647" s="105"/>
      <c r="B647" s="110"/>
      <c r="C647" s="105"/>
      <c r="D647" s="106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</row>
    <row r="648" spans="1:28" ht="9.75" customHeight="1" x14ac:dyDescent="0.2">
      <c r="A648" s="105"/>
      <c r="B648" s="110"/>
      <c r="C648" s="105"/>
      <c r="D648" s="106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</row>
    <row r="649" spans="1:28" ht="9.75" customHeight="1" x14ac:dyDescent="0.2">
      <c r="A649" s="105"/>
      <c r="B649" s="110"/>
      <c r="C649" s="105"/>
      <c r="D649" s="106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</row>
    <row r="650" spans="1:28" ht="9.75" customHeight="1" x14ac:dyDescent="0.2">
      <c r="A650" s="105"/>
      <c r="B650" s="110"/>
      <c r="C650" s="105"/>
      <c r="D650" s="106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</row>
    <row r="651" spans="1:28" ht="9.75" customHeight="1" x14ac:dyDescent="0.2">
      <c r="A651" s="105"/>
      <c r="B651" s="110"/>
      <c r="C651" s="105"/>
      <c r="D651" s="106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</row>
    <row r="652" spans="1:28" ht="9.75" customHeight="1" x14ac:dyDescent="0.2">
      <c r="A652" s="105"/>
      <c r="B652" s="110"/>
      <c r="C652" s="105"/>
      <c r="D652" s="106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</row>
    <row r="653" spans="1:28" ht="9.75" customHeight="1" x14ac:dyDescent="0.2">
      <c r="A653" s="105"/>
      <c r="B653" s="110"/>
      <c r="C653" s="105"/>
      <c r="D653" s="106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</row>
    <row r="654" spans="1:28" ht="9.75" customHeight="1" x14ac:dyDescent="0.2">
      <c r="A654" s="105"/>
      <c r="B654" s="110"/>
      <c r="C654" s="105"/>
      <c r="D654" s="106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</row>
    <row r="655" spans="1:28" ht="9.75" customHeight="1" x14ac:dyDescent="0.2">
      <c r="A655" s="105"/>
      <c r="B655" s="110"/>
      <c r="C655" s="105"/>
      <c r="D655" s="106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</row>
    <row r="656" spans="1:28" ht="9.75" customHeight="1" x14ac:dyDescent="0.2">
      <c r="A656" s="105"/>
      <c r="B656" s="110"/>
      <c r="C656" s="105"/>
      <c r="D656" s="106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</row>
    <row r="657" spans="1:28" ht="9.75" customHeight="1" x14ac:dyDescent="0.2">
      <c r="A657" s="105"/>
      <c r="B657" s="110"/>
      <c r="C657" s="105"/>
      <c r="D657" s="106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</row>
    <row r="658" spans="1:28" ht="9.75" customHeight="1" x14ac:dyDescent="0.2">
      <c r="A658" s="105"/>
      <c r="B658" s="110"/>
      <c r="C658" s="105"/>
      <c r="D658" s="106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</row>
    <row r="659" spans="1:28" ht="9.75" customHeight="1" x14ac:dyDescent="0.2">
      <c r="A659" s="105"/>
      <c r="B659" s="110"/>
      <c r="C659" s="105"/>
      <c r="D659" s="106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</row>
    <row r="660" spans="1:28" ht="9.75" customHeight="1" x14ac:dyDescent="0.2">
      <c r="A660" s="105"/>
      <c r="B660" s="110"/>
      <c r="C660" s="105"/>
      <c r="D660" s="106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</row>
    <row r="661" spans="1:28" ht="9.75" customHeight="1" x14ac:dyDescent="0.2">
      <c r="A661" s="105"/>
      <c r="B661" s="110"/>
      <c r="C661" s="105"/>
      <c r="D661" s="106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</row>
    <row r="662" spans="1:28" ht="9.75" customHeight="1" x14ac:dyDescent="0.2">
      <c r="A662" s="105"/>
      <c r="B662" s="110"/>
      <c r="C662" s="105"/>
      <c r="D662" s="106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</row>
    <row r="663" spans="1:28" ht="9.75" customHeight="1" x14ac:dyDescent="0.2">
      <c r="A663" s="105"/>
      <c r="B663" s="110"/>
      <c r="C663" s="105"/>
      <c r="D663" s="106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</row>
    <row r="664" spans="1:28" ht="9.75" customHeight="1" x14ac:dyDescent="0.2">
      <c r="A664" s="105"/>
      <c r="B664" s="110"/>
      <c r="C664" s="105"/>
      <c r="D664" s="106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</row>
    <row r="665" spans="1:28" ht="9.75" customHeight="1" x14ac:dyDescent="0.2">
      <c r="A665" s="105"/>
      <c r="B665" s="110"/>
      <c r="C665" s="105"/>
      <c r="D665" s="106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</row>
    <row r="666" spans="1:28" ht="9.75" customHeight="1" x14ac:dyDescent="0.2">
      <c r="A666" s="105"/>
      <c r="B666" s="110"/>
      <c r="C666" s="105"/>
      <c r="D666" s="106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</row>
    <row r="667" spans="1:28" ht="9.75" customHeight="1" x14ac:dyDescent="0.2">
      <c r="A667" s="105"/>
      <c r="B667" s="110"/>
      <c r="C667" s="105"/>
      <c r="D667" s="106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</row>
    <row r="668" spans="1:28" ht="9.75" customHeight="1" x14ac:dyDescent="0.2">
      <c r="A668" s="105"/>
      <c r="B668" s="110"/>
      <c r="C668" s="105"/>
      <c r="D668" s="106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</row>
    <row r="669" spans="1:28" ht="9.75" customHeight="1" x14ac:dyDescent="0.2">
      <c r="A669" s="105"/>
      <c r="B669" s="110"/>
      <c r="C669" s="105"/>
      <c r="D669" s="106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</row>
    <row r="670" spans="1:28" ht="9.75" customHeight="1" x14ac:dyDescent="0.2">
      <c r="A670" s="105"/>
      <c r="B670" s="110"/>
      <c r="C670" s="105"/>
      <c r="D670" s="106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</row>
    <row r="671" spans="1:28" ht="9.75" customHeight="1" x14ac:dyDescent="0.2">
      <c r="A671" s="105"/>
      <c r="B671" s="110"/>
      <c r="C671" s="105"/>
      <c r="D671" s="106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</row>
    <row r="672" spans="1:28" ht="9.75" customHeight="1" x14ac:dyDescent="0.2">
      <c r="A672" s="105"/>
      <c r="B672" s="110"/>
      <c r="C672" s="105"/>
      <c r="D672" s="106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</row>
    <row r="673" spans="1:28" ht="9.75" customHeight="1" x14ac:dyDescent="0.2">
      <c r="A673" s="105"/>
      <c r="B673" s="110"/>
      <c r="C673" s="105"/>
      <c r="D673" s="106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</row>
    <row r="674" spans="1:28" ht="9.75" customHeight="1" x14ac:dyDescent="0.2">
      <c r="A674" s="105"/>
      <c r="B674" s="110"/>
      <c r="C674" s="105"/>
      <c r="D674" s="106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</row>
    <row r="675" spans="1:28" ht="9.75" customHeight="1" x14ac:dyDescent="0.2">
      <c r="A675" s="105"/>
      <c r="B675" s="110"/>
      <c r="C675" s="105"/>
      <c r="D675" s="106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</row>
    <row r="676" spans="1:28" ht="9.75" customHeight="1" x14ac:dyDescent="0.2">
      <c r="A676" s="105"/>
      <c r="B676" s="110"/>
      <c r="C676" s="105"/>
      <c r="D676" s="106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</row>
    <row r="677" spans="1:28" ht="9.75" customHeight="1" x14ac:dyDescent="0.2">
      <c r="A677" s="105"/>
      <c r="B677" s="110"/>
      <c r="C677" s="105"/>
      <c r="D677" s="106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</row>
    <row r="678" spans="1:28" ht="9.75" customHeight="1" x14ac:dyDescent="0.2">
      <c r="A678" s="105"/>
      <c r="B678" s="110"/>
      <c r="C678" s="105"/>
      <c r="D678" s="106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</row>
    <row r="679" spans="1:28" ht="9.75" customHeight="1" x14ac:dyDescent="0.2">
      <c r="A679" s="105"/>
      <c r="B679" s="110"/>
      <c r="C679" s="105"/>
      <c r="D679" s="106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</row>
    <row r="680" spans="1:28" ht="9.75" customHeight="1" x14ac:dyDescent="0.2">
      <c r="A680" s="105"/>
      <c r="B680" s="110"/>
      <c r="C680" s="105"/>
      <c r="D680" s="106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</row>
    <row r="681" spans="1:28" ht="9.75" customHeight="1" x14ac:dyDescent="0.2">
      <c r="A681" s="105"/>
      <c r="B681" s="110"/>
      <c r="C681" s="105"/>
      <c r="D681" s="106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</row>
    <row r="682" spans="1:28" ht="9.75" customHeight="1" x14ac:dyDescent="0.2">
      <c r="A682" s="105"/>
      <c r="B682" s="110"/>
      <c r="C682" s="105"/>
      <c r="D682" s="106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</row>
    <row r="683" spans="1:28" ht="9.75" customHeight="1" x14ac:dyDescent="0.2">
      <c r="A683" s="105"/>
      <c r="B683" s="110"/>
      <c r="C683" s="105"/>
      <c r="D683" s="106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</row>
    <row r="684" spans="1:28" ht="9.75" customHeight="1" x14ac:dyDescent="0.2">
      <c r="A684" s="105"/>
      <c r="B684" s="110"/>
      <c r="C684" s="105"/>
      <c r="D684" s="106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</row>
    <row r="685" spans="1:28" ht="9.75" customHeight="1" x14ac:dyDescent="0.2">
      <c r="A685" s="105"/>
      <c r="B685" s="110"/>
      <c r="C685" s="105"/>
      <c r="D685" s="106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</row>
    <row r="686" spans="1:28" ht="9.75" customHeight="1" x14ac:dyDescent="0.2">
      <c r="A686" s="105"/>
      <c r="B686" s="110"/>
      <c r="C686" s="105"/>
      <c r="D686" s="106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</row>
    <row r="687" spans="1:28" ht="9.75" customHeight="1" x14ac:dyDescent="0.2">
      <c r="A687" s="105"/>
      <c r="B687" s="110"/>
      <c r="C687" s="105"/>
      <c r="D687" s="106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</row>
    <row r="688" spans="1:28" ht="9.75" customHeight="1" x14ac:dyDescent="0.2">
      <c r="A688" s="105"/>
      <c r="B688" s="110"/>
      <c r="C688" s="105"/>
      <c r="D688" s="106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</row>
    <row r="689" spans="1:28" ht="9.75" customHeight="1" x14ac:dyDescent="0.2">
      <c r="A689" s="105"/>
      <c r="B689" s="110"/>
      <c r="C689" s="105"/>
      <c r="D689" s="106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</row>
    <row r="690" spans="1:28" ht="9.75" customHeight="1" x14ac:dyDescent="0.2">
      <c r="A690" s="105"/>
      <c r="B690" s="110"/>
      <c r="C690" s="105"/>
      <c r="D690" s="106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</row>
    <row r="691" spans="1:28" ht="9.75" customHeight="1" x14ac:dyDescent="0.2">
      <c r="A691" s="105"/>
      <c r="B691" s="110"/>
      <c r="C691" s="105"/>
      <c r="D691" s="106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</row>
    <row r="692" spans="1:28" ht="9.75" customHeight="1" x14ac:dyDescent="0.2">
      <c r="A692" s="105"/>
      <c r="B692" s="110"/>
      <c r="C692" s="105"/>
      <c r="D692" s="106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</row>
    <row r="693" spans="1:28" ht="9.75" customHeight="1" x14ac:dyDescent="0.2">
      <c r="A693" s="105"/>
      <c r="B693" s="110"/>
      <c r="C693" s="105"/>
      <c r="D693" s="106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</row>
    <row r="694" spans="1:28" ht="9.75" customHeight="1" x14ac:dyDescent="0.2">
      <c r="A694" s="105"/>
      <c r="B694" s="110"/>
      <c r="C694" s="105"/>
      <c r="D694" s="106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</row>
    <row r="695" spans="1:28" ht="9.75" customHeight="1" x14ac:dyDescent="0.2">
      <c r="A695" s="105"/>
      <c r="B695" s="110"/>
      <c r="C695" s="105"/>
      <c r="D695" s="106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</row>
    <row r="696" spans="1:28" ht="9.75" customHeight="1" x14ac:dyDescent="0.2">
      <c r="A696" s="105"/>
      <c r="B696" s="110"/>
      <c r="C696" s="105"/>
      <c r="D696" s="106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</row>
    <row r="697" spans="1:28" ht="9.75" customHeight="1" x14ac:dyDescent="0.2">
      <c r="A697" s="105"/>
      <c r="B697" s="110"/>
      <c r="C697" s="105"/>
      <c r="D697" s="106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</row>
    <row r="698" spans="1:28" ht="9.75" customHeight="1" x14ac:dyDescent="0.2">
      <c r="A698" s="105"/>
      <c r="B698" s="110"/>
      <c r="C698" s="105"/>
      <c r="D698" s="106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</row>
    <row r="699" spans="1:28" ht="9.75" customHeight="1" x14ac:dyDescent="0.2">
      <c r="A699" s="105"/>
      <c r="B699" s="110"/>
      <c r="C699" s="105"/>
      <c r="D699" s="106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</row>
    <row r="700" spans="1:28" ht="9.75" customHeight="1" x14ac:dyDescent="0.2">
      <c r="A700" s="105"/>
      <c r="B700" s="110"/>
      <c r="C700" s="105"/>
      <c r="D700" s="106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</row>
    <row r="701" spans="1:28" ht="9.75" customHeight="1" x14ac:dyDescent="0.2">
      <c r="A701" s="105"/>
      <c r="B701" s="110"/>
      <c r="C701" s="105"/>
      <c r="D701" s="106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</row>
    <row r="702" spans="1:28" ht="9.75" customHeight="1" x14ac:dyDescent="0.2">
      <c r="A702" s="105"/>
      <c r="B702" s="110"/>
      <c r="C702" s="105"/>
      <c r="D702" s="106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</row>
    <row r="703" spans="1:28" ht="9.75" customHeight="1" x14ac:dyDescent="0.2">
      <c r="A703" s="105"/>
      <c r="B703" s="110"/>
      <c r="C703" s="105"/>
      <c r="D703" s="106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</row>
    <row r="704" spans="1:28" ht="9.75" customHeight="1" x14ac:dyDescent="0.2">
      <c r="A704" s="105"/>
      <c r="B704" s="110"/>
      <c r="C704" s="105"/>
      <c r="D704" s="106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</row>
    <row r="705" spans="1:28" ht="9.75" customHeight="1" x14ac:dyDescent="0.2">
      <c r="A705" s="105"/>
      <c r="B705" s="110"/>
      <c r="C705" s="105"/>
      <c r="D705" s="106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</row>
    <row r="706" spans="1:28" ht="9.75" customHeight="1" x14ac:dyDescent="0.2">
      <c r="A706" s="105"/>
      <c r="B706" s="110"/>
      <c r="C706" s="105"/>
      <c r="D706" s="106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</row>
    <row r="707" spans="1:28" ht="9.75" customHeight="1" x14ac:dyDescent="0.2">
      <c r="A707" s="105"/>
      <c r="B707" s="110"/>
      <c r="C707" s="105"/>
      <c r="D707" s="106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</row>
    <row r="708" spans="1:28" ht="9.75" customHeight="1" x14ac:dyDescent="0.2">
      <c r="A708" s="105"/>
      <c r="B708" s="110"/>
      <c r="C708" s="105"/>
      <c r="D708" s="106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</row>
    <row r="709" spans="1:28" ht="9.75" customHeight="1" x14ac:dyDescent="0.2">
      <c r="A709" s="105"/>
      <c r="B709" s="110"/>
      <c r="C709" s="105"/>
      <c r="D709" s="106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</row>
    <row r="710" spans="1:28" ht="9.75" customHeight="1" x14ac:dyDescent="0.2">
      <c r="A710" s="105"/>
      <c r="B710" s="110"/>
      <c r="C710" s="105"/>
      <c r="D710" s="106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</row>
    <row r="711" spans="1:28" ht="9.75" customHeight="1" x14ac:dyDescent="0.2">
      <c r="A711" s="105"/>
      <c r="B711" s="110"/>
      <c r="C711" s="105"/>
      <c r="D711" s="106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</row>
    <row r="712" spans="1:28" ht="9.75" customHeight="1" x14ac:dyDescent="0.2">
      <c r="A712" s="105"/>
      <c r="B712" s="110"/>
      <c r="C712" s="105"/>
      <c r="D712" s="106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</row>
    <row r="713" spans="1:28" ht="9.75" customHeight="1" x14ac:dyDescent="0.2">
      <c r="A713" s="105"/>
      <c r="B713" s="110"/>
      <c r="C713" s="105"/>
      <c r="D713" s="106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</row>
    <row r="714" spans="1:28" ht="9.75" customHeight="1" x14ac:dyDescent="0.2">
      <c r="A714" s="105"/>
      <c r="B714" s="110"/>
      <c r="C714" s="105"/>
      <c r="D714" s="106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</row>
    <row r="715" spans="1:28" ht="9.75" customHeight="1" x14ac:dyDescent="0.2">
      <c r="A715" s="105"/>
      <c r="B715" s="110"/>
      <c r="C715" s="105"/>
      <c r="D715" s="106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</row>
    <row r="716" spans="1:28" ht="9.75" customHeight="1" x14ac:dyDescent="0.2">
      <c r="A716" s="105"/>
      <c r="B716" s="110"/>
      <c r="C716" s="105"/>
      <c r="D716" s="106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</row>
    <row r="717" spans="1:28" ht="9.75" customHeight="1" x14ac:dyDescent="0.2">
      <c r="A717" s="105"/>
      <c r="B717" s="110"/>
      <c r="C717" s="105"/>
      <c r="D717" s="106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</row>
    <row r="718" spans="1:28" ht="9.75" customHeight="1" x14ac:dyDescent="0.2">
      <c r="A718" s="105"/>
      <c r="B718" s="110"/>
      <c r="C718" s="105"/>
      <c r="D718" s="106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</row>
    <row r="719" spans="1:28" ht="9.75" customHeight="1" x14ac:dyDescent="0.2">
      <c r="A719" s="105"/>
      <c r="B719" s="110"/>
      <c r="C719" s="105"/>
      <c r="D719" s="106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</row>
    <row r="720" spans="1:28" ht="9.75" customHeight="1" x14ac:dyDescent="0.2">
      <c r="A720" s="105"/>
      <c r="B720" s="110"/>
      <c r="C720" s="105"/>
      <c r="D720" s="106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</row>
    <row r="721" spans="1:28" ht="9.75" customHeight="1" x14ac:dyDescent="0.2">
      <c r="A721" s="105"/>
      <c r="B721" s="110"/>
      <c r="C721" s="105"/>
      <c r="D721" s="106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</row>
    <row r="722" spans="1:28" ht="9.75" customHeight="1" x14ac:dyDescent="0.2">
      <c r="A722" s="105"/>
      <c r="B722" s="110"/>
      <c r="C722" s="105"/>
      <c r="D722" s="106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</row>
    <row r="723" spans="1:28" ht="9.75" customHeight="1" x14ac:dyDescent="0.2">
      <c r="A723" s="105"/>
      <c r="B723" s="110"/>
      <c r="C723" s="105"/>
      <c r="D723" s="106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</row>
    <row r="724" spans="1:28" ht="9.75" customHeight="1" x14ac:dyDescent="0.2">
      <c r="A724" s="105"/>
      <c r="B724" s="110"/>
      <c r="C724" s="105"/>
      <c r="D724" s="106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</row>
    <row r="725" spans="1:28" ht="9.75" customHeight="1" x14ac:dyDescent="0.2">
      <c r="A725" s="105"/>
      <c r="B725" s="110"/>
      <c r="C725" s="105"/>
      <c r="D725" s="106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</row>
    <row r="726" spans="1:28" ht="9.75" customHeight="1" x14ac:dyDescent="0.2">
      <c r="A726" s="105"/>
      <c r="B726" s="110"/>
      <c r="C726" s="105"/>
      <c r="D726" s="106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</row>
    <row r="727" spans="1:28" ht="9.75" customHeight="1" x14ac:dyDescent="0.2">
      <c r="A727" s="105"/>
      <c r="B727" s="110"/>
      <c r="C727" s="105"/>
      <c r="D727" s="106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</row>
    <row r="728" spans="1:28" ht="9.75" customHeight="1" x14ac:dyDescent="0.2">
      <c r="A728" s="105"/>
      <c r="B728" s="110"/>
      <c r="C728" s="105"/>
      <c r="D728" s="106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</row>
    <row r="729" spans="1:28" ht="9.75" customHeight="1" x14ac:dyDescent="0.2">
      <c r="A729" s="105"/>
      <c r="B729" s="110"/>
      <c r="C729" s="105"/>
      <c r="D729" s="106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</row>
    <row r="730" spans="1:28" ht="9.75" customHeight="1" x14ac:dyDescent="0.2">
      <c r="A730" s="105"/>
      <c r="B730" s="110"/>
      <c r="C730" s="105"/>
      <c r="D730" s="106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</row>
    <row r="731" spans="1:28" ht="9.75" customHeight="1" x14ac:dyDescent="0.2">
      <c r="A731" s="105"/>
      <c r="B731" s="110"/>
      <c r="C731" s="105"/>
      <c r="D731" s="106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</row>
    <row r="732" spans="1:28" ht="9.75" customHeight="1" x14ac:dyDescent="0.2">
      <c r="A732" s="105"/>
      <c r="B732" s="110"/>
      <c r="C732" s="105"/>
      <c r="D732" s="106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</row>
    <row r="733" spans="1:28" ht="9.75" customHeight="1" x14ac:dyDescent="0.2">
      <c r="A733" s="105"/>
      <c r="B733" s="110"/>
      <c r="C733" s="105"/>
      <c r="D733" s="106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</row>
    <row r="734" spans="1:28" ht="9.75" customHeight="1" x14ac:dyDescent="0.2">
      <c r="A734" s="105"/>
      <c r="B734" s="110"/>
      <c r="C734" s="105"/>
      <c r="D734" s="106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</row>
    <row r="735" spans="1:28" ht="9.75" customHeight="1" x14ac:dyDescent="0.2">
      <c r="A735" s="105"/>
      <c r="B735" s="110"/>
      <c r="C735" s="105"/>
      <c r="D735" s="106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</row>
    <row r="736" spans="1:28" ht="9.75" customHeight="1" x14ac:dyDescent="0.2">
      <c r="A736" s="105"/>
      <c r="B736" s="110"/>
      <c r="C736" s="105"/>
      <c r="D736" s="106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</row>
    <row r="737" spans="1:28" ht="9.75" customHeight="1" x14ac:dyDescent="0.2">
      <c r="A737" s="105"/>
      <c r="B737" s="110"/>
      <c r="C737" s="105"/>
      <c r="D737" s="106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</row>
    <row r="738" spans="1:28" ht="9.75" customHeight="1" x14ac:dyDescent="0.2">
      <c r="A738" s="105"/>
      <c r="B738" s="110"/>
      <c r="C738" s="105"/>
      <c r="D738" s="106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</row>
    <row r="739" spans="1:28" ht="9.75" customHeight="1" x14ac:dyDescent="0.2">
      <c r="A739" s="105"/>
      <c r="B739" s="110"/>
      <c r="C739" s="105"/>
      <c r="D739" s="106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</row>
    <row r="740" spans="1:28" ht="9.75" customHeight="1" x14ac:dyDescent="0.2">
      <c r="A740" s="105"/>
      <c r="B740" s="110"/>
      <c r="C740" s="105"/>
      <c r="D740" s="106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</row>
    <row r="741" spans="1:28" ht="9.75" customHeight="1" x14ac:dyDescent="0.2">
      <c r="A741" s="105"/>
      <c r="B741" s="110"/>
      <c r="C741" s="105"/>
      <c r="D741" s="106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</row>
    <row r="742" spans="1:28" ht="9.75" customHeight="1" x14ac:dyDescent="0.2">
      <c r="A742" s="105"/>
      <c r="B742" s="110"/>
      <c r="C742" s="105"/>
      <c r="D742" s="106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</row>
    <row r="743" spans="1:28" ht="9.75" customHeight="1" x14ac:dyDescent="0.2">
      <c r="A743" s="105"/>
      <c r="B743" s="110"/>
      <c r="C743" s="105"/>
      <c r="D743" s="106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</row>
    <row r="744" spans="1:28" ht="9.75" customHeight="1" x14ac:dyDescent="0.2">
      <c r="A744" s="105"/>
      <c r="B744" s="110"/>
      <c r="C744" s="105"/>
      <c r="D744" s="106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</row>
    <row r="745" spans="1:28" ht="9.75" customHeight="1" x14ac:dyDescent="0.2">
      <c r="A745" s="105"/>
      <c r="B745" s="110"/>
      <c r="C745" s="105"/>
      <c r="D745" s="106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</row>
    <row r="746" spans="1:28" ht="9.75" customHeight="1" x14ac:dyDescent="0.2">
      <c r="A746" s="105"/>
      <c r="B746" s="110"/>
      <c r="C746" s="105"/>
      <c r="D746" s="106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</row>
    <row r="747" spans="1:28" ht="9.75" customHeight="1" x14ac:dyDescent="0.2">
      <c r="A747" s="105"/>
      <c r="B747" s="110"/>
      <c r="C747" s="105"/>
      <c r="D747" s="106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</row>
    <row r="748" spans="1:28" ht="9.75" customHeight="1" x14ac:dyDescent="0.2">
      <c r="A748" s="105"/>
      <c r="B748" s="110"/>
      <c r="C748" s="105"/>
      <c r="D748" s="106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</row>
    <row r="749" spans="1:28" ht="9.75" customHeight="1" x14ac:dyDescent="0.2">
      <c r="A749" s="105"/>
      <c r="B749" s="110"/>
      <c r="C749" s="105"/>
      <c r="D749" s="106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</row>
    <row r="750" spans="1:28" ht="9.75" customHeight="1" x14ac:dyDescent="0.2">
      <c r="A750" s="105"/>
      <c r="B750" s="110"/>
      <c r="C750" s="105"/>
      <c r="D750" s="106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</row>
    <row r="751" spans="1:28" ht="9.75" customHeight="1" x14ac:dyDescent="0.2">
      <c r="A751" s="105"/>
      <c r="B751" s="110"/>
      <c r="C751" s="105"/>
      <c r="D751" s="106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</row>
    <row r="752" spans="1:28" ht="9.75" customHeight="1" x14ac:dyDescent="0.2">
      <c r="A752" s="105"/>
      <c r="B752" s="110"/>
      <c r="C752" s="105"/>
      <c r="D752" s="106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</row>
    <row r="753" spans="1:28" ht="9.75" customHeight="1" x14ac:dyDescent="0.2">
      <c r="A753" s="105"/>
      <c r="B753" s="110"/>
      <c r="C753" s="105"/>
      <c r="D753" s="106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</row>
    <row r="754" spans="1:28" ht="9.75" customHeight="1" x14ac:dyDescent="0.2">
      <c r="A754" s="105"/>
      <c r="B754" s="110"/>
      <c r="C754" s="105"/>
      <c r="D754" s="106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</row>
    <row r="755" spans="1:28" ht="9.75" customHeight="1" x14ac:dyDescent="0.2">
      <c r="A755" s="105"/>
      <c r="B755" s="110"/>
      <c r="C755" s="105"/>
      <c r="D755" s="106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</row>
    <row r="756" spans="1:28" ht="9.75" customHeight="1" x14ac:dyDescent="0.2">
      <c r="A756" s="105"/>
      <c r="B756" s="110"/>
      <c r="C756" s="105"/>
      <c r="D756" s="106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</row>
    <row r="757" spans="1:28" ht="9.75" customHeight="1" x14ac:dyDescent="0.2">
      <c r="A757" s="105"/>
      <c r="B757" s="110"/>
      <c r="C757" s="105"/>
      <c r="D757" s="106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</row>
    <row r="758" spans="1:28" ht="9.75" customHeight="1" x14ac:dyDescent="0.2">
      <c r="A758" s="105"/>
      <c r="B758" s="110"/>
      <c r="C758" s="105"/>
      <c r="D758" s="106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</row>
    <row r="759" spans="1:28" ht="9.75" customHeight="1" x14ac:dyDescent="0.2">
      <c r="A759" s="105"/>
      <c r="B759" s="110"/>
      <c r="C759" s="105"/>
      <c r="D759" s="106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</row>
    <row r="760" spans="1:28" ht="9.75" customHeight="1" x14ac:dyDescent="0.2">
      <c r="A760" s="105"/>
      <c r="B760" s="110"/>
      <c r="C760" s="105"/>
      <c r="D760" s="106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</row>
    <row r="761" spans="1:28" ht="9.75" customHeight="1" x14ac:dyDescent="0.2">
      <c r="A761" s="105"/>
      <c r="B761" s="110"/>
      <c r="C761" s="105"/>
      <c r="D761" s="106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</row>
    <row r="762" spans="1:28" ht="9.75" customHeight="1" x14ac:dyDescent="0.2">
      <c r="A762" s="105"/>
      <c r="B762" s="110"/>
      <c r="C762" s="105"/>
      <c r="D762" s="106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</row>
    <row r="763" spans="1:28" ht="9.75" customHeight="1" x14ac:dyDescent="0.2">
      <c r="A763" s="105"/>
      <c r="B763" s="110"/>
      <c r="C763" s="105"/>
      <c r="D763" s="106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</row>
    <row r="764" spans="1:28" ht="9.75" customHeight="1" x14ac:dyDescent="0.2">
      <c r="A764" s="105"/>
      <c r="B764" s="110"/>
      <c r="C764" s="105"/>
      <c r="D764" s="106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</row>
    <row r="765" spans="1:28" ht="9.75" customHeight="1" x14ac:dyDescent="0.2">
      <c r="A765" s="105"/>
      <c r="B765" s="110"/>
      <c r="C765" s="105"/>
      <c r="D765" s="106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</row>
    <row r="766" spans="1:28" ht="9.75" customHeight="1" x14ac:dyDescent="0.2">
      <c r="A766" s="105"/>
      <c r="B766" s="110"/>
      <c r="C766" s="105"/>
      <c r="D766" s="106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</row>
    <row r="767" spans="1:28" ht="9.75" customHeight="1" x14ac:dyDescent="0.2">
      <c r="A767" s="105"/>
      <c r="B767" s="110"/>
      <c r="C767" s="105"/>
      <c r="D767" s="106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</row>
    <row r="768" spans="1:28" ht="9.75" customHeight="1" x14ac:dyDescent="0.2">
      <c r="A768" s="105"/>
      <c r="B768" s="110"/>
      <c r="C768" s="105"/>
      <c r="D768" s="106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</row>
    <row r="769" spans="1:28" ht="9.75" customHeight="1" x14ac:dyDescent="0.2">
      <c r="A769" s="105"/>
      <c r="B769" s="110"/>
      <c r="C769" s="105"/>
      <c r="D769" s="106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</row>
    <row r="770" spans="1:28" ht="9.75" customHeight="1" x14ac:dyDescent="0.2">
      <c r="A770" s="105"/>
      <c r="B770" s="110"/>
      <c r="C770" s="105"/>
      <c r="D770" s="106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</row>
    <row r="771" spans="1:28" ht="9.75" customHeight="1" x14ac:dyDescent="0.2">
      <c r="A771" s="105"/>
      <c r="B771" s="110"/>
      <c r="C771" s="105"/>
      <c r="D771" s="106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</row>
    <row r="772" spans="1:28" ht="9.75" customHeight="1" x14ac:dyDescent="0.2">
      <c r="A772" s="105"/>
      <c r="B772" s="110"/>
      <c r="C772" s="105"/>
      <c r="D772" s="106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</row>
    <row r="773" spans="1:28" ht="9.75" customHeight="1" x14ac:dyDescent="0.2">
      <c r="A773" s="105"/>
      <c r="B773" s="110"/>
      <c r="C773" s="105"/>
      <c r="D773" s="106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</row>
    <row r="774" spans="1:28" ht="9.75" customHeight="1" x14ac:dyDescent="0.2">
      <c r="A774" s="105"/>
      <c r="B774" s="110"/>
      <c r="C774" s="105"/>
      <c r="D774" s="106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</row>
    <row r="775" spans="1:28" ht="9.75" customHeight="1" x14ac:dyDescent="0.2">
      <c r="A775" s="105"/>
      <c r="B775" s="110"/>
      <c r="C775" s="105"/>
      <c r="D775" s="106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</row>
    <row r="776" spans="1:28" ht="9.75" customHeight="1" x14ac:dyDescent="0.2">
      <c r="A776" s="105"/>
      <c r="B776" s="110"/>
      <c r="C776" s="105"/>
      <c r="D776" s="106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</row>
    <row r="777" spans="1:28" ht="9.75" customHeight="1" x14ac:dyDescent="0.2">
      <c r="A777" s="105"/>
      <c r="B777" s="110"/>
      <c r="C777" s="105"/>
      <c r="D777" s="106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</row>
    <row r="778" spans="1:28" ht="9.75" customHeight="1" x14ac:dyDescent="0.2">
      <c r="A778" s="105"/>
      <c r="B778" s="110"/>
      <c r="C778" s="105"/>
      <c r="D778" s="106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</row>
    <row r="779" spans="1:28" ht="9.75" customHeight="1" x14ac:dyDescent="0.2">
      <c r="A779" s="105"/>
      <c r="B779" s="110"/>
      <c r="C779" s="105"/>
      <c r="D779" s="106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</row>
    <row r="780" spans="1:28" ht="9.75" customHeight="1" x14ac:dyDescent="0.2">
      <c r="A780" s="105"/>
      <c r="B780" s="110"/>
      <c r="C780" s="105"/>
      <c r="D780" s="106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</row>
    <row r="781" spans="1:28" ht="9.75" customHeight="1" x14ac:dyDescent="0.2">
      <c r="A781" s="105"/>
      <c r="B781" s="110"/>
      <c r="C781" s="105"/>
      <c r="D781" s="106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</row>
    <row r="782" spans="1:28" ht="9.75" customHeight="1" x14ac:dyDescent="0.2">
      <c r="A782" s="105"/>
      <c r="B782" s="110"/>
      <c r="C782" s="105"/>
      <c r="D782" s="106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</row>
    <row r="783" spans="1:28" ht="9.75" customHeight="1" x14ac:dyDescent="0.2">
      <c r="A783" s="105"/>
      <c r="B783" s="110"/>
      <c r="C783" s="105"/>
      <c r="D783" s="106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</row>
    <row r="784" spans="1:28" ht="9.75" customHeight="1" x14ac:dyDescent="0.2">
      <c r="A784" s="105"/>
      <c r="B784" s="110"/>
      <c r="C784" s="105"/>
      <c r="D784" s="106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</row>
    <row r="785" spans="1:28" ht="9.75" customHeight="1" x14ac:dyDescent="0.2">
      <c r="A785" s="105"/>
      <c r="B785" s="110"/>
      <c r="C785" s="105"/>
      <c r="D785" s="106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</row>
    <row r="786" spans="1:28" ht="9.75" customHeight="1" x14ac:dyDescent="0.2">
      <c r="A786" s="105"/>
      <c r="B786" s="110"/>
      <c r="C786" s="105"/>
      <c r="D786" s="106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</row>
    <row r="787" spans="1:28" ht="9.75" customHeight="1" x14ac:dyDescent="0.2">
      <c r="A787" s="105"/>
      <c r="B787" s="110"/>
      <c r="C787" s="105"/>
      <c r="D787" s="106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</row>
    <row r="788" spans="1:28" ht="9.75" customHeight="1" x14ac:dyDescent="0.2">
      <c r="A788" s="105"/>
      <c r="B788" s="110"/>
      <c r="C788" s="105"/>
      <c r="D788" s="106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</row>
    <row r="789" spans="1:28" ht="9.75" customHeight="1" x14ac:dyDescent="0.2">
      <c r="A789" s="105"/>
      <c r="B789" s="110"/>
      <c r="C789" s="105"/>
      <c r="D789" s="106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</row>
    <row r="790" spans="1:28" ht="9.75" customHeight="1" x14ac:dyDescent="0.2">
      <c r="A790" s="105"/>
      <c r="B790" s="110"/>
      <c r="C790" s="105"/>
      <c r="D790" s="106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</row>
    <row r="791" spans="1:28" ht="9.75" customHeight="1" x14ac:dyDescent="0.2">
      <c r="A791" s="105"/>
      <c r="B791" s="110"/>
      <c r="C791" s="105"/>
      <c r="D791" s="106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</row>
    <row r="792" spans="1:28" ht="9.75" customHeight="1" x14ac:dyDescent="0.2">
      <c r="A792" s="105"/>
      <c r="B792" s="110"/>
      <c r="C792" s="105"/>
      <c r="D792" s="106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</row>
    <row r="793" spans="1:28" ht="9.75" customHeight="1" x14ac:dyDescent="0.2">
      <c r="A793" s="105"/>
      <c r="B793" s="110"/>
      <c r="C793" s="105"/>
      <c r="D793" s="106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</row>
    <row r="794" spans="1:28" ht="9.75" customHeight="1" x14ac:dyDescent="0.2">
      <c r="A794" s="105"/>
      <c r="B794" s="110"/>
      <c r="C794" s="105"/>
      <c r="D794" s="106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</row>
    <row r="795" spans="1:28" ht="9.75" customHeight="1" x14ac:dyDescent="0.2">
      <c r="A795" s="105"/>
      <c r="B795" s="110"/>
      <c r="C795" s="105"/>
      <c r="D795" s="106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</row>
    <row r="796" spans="1:28" ht="9.75" customHeight="1" x14ac:dyDescent="0.2">
      <c r="A796" s="105"/>
      <c r="B796" s="110"/>
      <c r="C796" s="105"/>
      <c r="D796" s="106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</row>
    <row r="797" spans="1:28" ht="9.75" customHeight="1" x14ac:dyDescent="0.2">
      <c r="A797" s="105"/>
      <c r="B797" s="110"/>
      <c r="C797" s="105"/>
      <c r="D797" s="106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</row>
    <row r="798" spans="1:28" ht="9.75" customHeight="1" x14ac:dyDescent="0.2">
      <c r="A798" s="105"/>
      <c r="B798" s="110"/>
      <c r="C798" s="105"/>
      <c r="D798" s="106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</row>
    <row r="799" spans="1:28" ht="9.75" customHeight="1" x14ac:dyDescent="0.2">
      <c r="A799" s="105"/>
      <c r="B799" s="110"/>
      <c r="C799" s="105"/>
      <c r="D799" s="106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</row>
    <row r="800" spans="1:28" ht="9.75" customHeight="1" x14ac:dyDescent="0.2">
      <c r="A800" s="105"/>
      <c r="B800" s="110"/>
      <c r="C800" s="105"/>
      <c r="D800" s="106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</row>
    <row r="801" spans="1:28" ht="9.75" customHeight="1" x14ac:dyDescent="0.2">
      <c r="A801" s="105"/>
      <c r="B801" s="110"/>
      <c r="C801" s="105"/>
      <c r="D801" s="106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</row>
    <row r="802" spans="1:28" ht="9.75" customHeight="1" x14ac:dyDescent="0.2">
      <c r="A802" s="105"/>
      <c r="B802" s="110"/>
      <c r="C802" s="105"/>
      <c r="D802" s="106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</row>
    <row r="803" spans="1:28" ht="9.75" customHeight="1" x14ac:dyDescent="0.2">
      <c r="A803" s="105"/>
      <c r="B803" s="110"/>
      <c r="C803" s="105"/>
      <c r="D803" s="106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</row>
    <row r="804" spans="1:28" ht="9.75" customHeight="1" x14ac:dyDescent="0.2">
      <c r="A804" s="105"/>
      <c r="B804" s="110"/>
      <c r="C804" s="105"/>
      <c r="D804" s="106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</row>
    <row r="805" spans="1:28" ht="9.75" customHeight="1" x14ac:dyDescent="0.2">
      <c r="A805" s="105"/>
      <c r="B805" s="110"/>
      <c r="C805" s="105"/>
      <c r="D805" s="106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</row>
    <row r="806" spans="1:28" ht="9.75" customHeight="1" x14ac:dyDescent="0.2">
      <c r="A806" s="105"/>
      <c r="B806" s="110"/>
      <c r="C806" s="105"/>
      <c r="D806" s="106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</row>
    <row r="807" spans="1:28" ht="9.75" customHeight="1" x14ac:dyDescent="0.2">
      <c r="A807" s="105"/>
      <c r="B807" s="110"/>
      <c r="C807" s="105"/>
      <c r="D807" s="106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</row>
    <row r="808" spans="1:28" ht="9.75" customHeight="1" x14ac:dyDescent="0.2">
      <c r="A808" s="105"/>
      <c r="B808" s="110"/>
      <c r="C808" s="105"/>
      <c r="D808" s="106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</row>
    <row r="809" spans="1:28" ht="9.75" customHeight="1" x14ac:dyDescent="0.2">
      <c r="A809" s="105"/>
      <c r="B809" s="110"/>
      <c r="C809" s="105"/>
      <c r="D809" s="106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</row>
    <row r="810" spans="1:28" ht="9.75" customHeight="1" x14ac:dyDescent="0.2">
      <c r="A810" s="105"/>
      <c r="B810" s="110"/>
      <c r="C810" s="105"/>
      <c r="D810" s="106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</row>
    <row r="811" spans="1:28" ht="9.75" customHeight="1" x14ac:dyDescent="0.2">
      <c r="A811" s="105"/>
      <c r="B811" s="110"/>
      <c r="C811" s="105"/>
      <c r="D811" s="106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</row>
    <row r="812" spans="1:28" ht="9.75" customHeight="1" x14ac:dyDescent="0.2">
      <c r="A812" s="105"/>
      <c r="B812" s="110"/>
      <c r="C812" s="105"/>
      <c r="D812" s="106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</row>
    <row r="813" spans="1:28" ht="9.75" customHeight="1" x14ac:dyDescent="0.2">
      <c r="A813" s="105"/>
      <c r="B813" s="110"/>
      <c r="C813" s="105"/>
      <c r="D813" s="106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</row>
    <row r="814" spans="1:28" ht="9.75" customHeight="1" x14ac:dyDescent="0.2">
      <c r="A814" s="105"/>
      <c r="B814" s="110"/>
      <c r="C814" s="105"/>
      <c r="D814" s="106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</row>
    <row r="815" spans="1:28" ht="9.75" customHeight="1" x14ac:dyDescent="0.2">
      <c r="A815" s="105"/>
      <c r="B815" s="110"/>
      <c r="C815" s="105"/>
      <c r="D815" s="106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</row>
    <row r="816" spans="1:28" ht="9.75" customHeight="1" x14ac:dyDescent="0.2">
      <c r="A816" s="105"/>
      <c r="B816" s="110"/>
      <c r="C816" s="105"/>
      <c r="D816" s="106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</row>
    <row r="817" spans="1:28" ht="9.75" customHeight="1" x14ac:dyDescent="0.2">
      <c r="A817" s="105"/>
      <c r="B817" s="110"/>
      <c r="C817" s="105"/>
      <c r="D817" s="106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</row>
    <row r="818" spans="1:28" ht="9.75" customHeight="1" x14ac:dyDescent="0.2">
      <c r="A818" s="105"/>
      <c r="B818" s="110"/>
      <c r="C818" s="105"/>
      <c r="D818" s="106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</row>
    <row r="819" spans="1:28" ht="9.75" customHeight="1" x14ac:dyDescent="0.2">
      <c r="A819" s="105"/>
      <c r="B819" s="110"/>
      <c r="C819" s="105"/>
      <c r="D819" s="106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</row>
    <row r="820" spans="1:28" ht="9.75" customHeight="1" x14ac:dyDescent="0.2">
      <c r="A820" s="105"/>
      <c r="B820" s="110"/>
      <c r="C820" s="105"/>
      <c r="D820" s="106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</row>
    <row r="821" spans="1:28" ht="9.75" customHeight="1" x14ac:dyDescent="0.2">
      <c r="A821" s="105"/>
      <c r="B821" s="110"/>
      <c r="C821" s="105"/>
      <c r="D821" s="106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</row>
    <row r="822" spans="1:28" ht="9.75" customHeight="1" x14ac:dyDescent="0.2">
      <c r="A822" s="105"/>
      <c r="B822" s="110"/>
      <c r="C822" s="105"/>
      <c r="D822" s="106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</row>
    <row r="823" spans="1:28" ht="9.75" customHeight="1" x14ac:dyDescent="0.2">
      <c r="A823" s="105"/>
      <c r="B823" s="110"/>
      <c r="C823" s="105"/>
      <c r="D823" s="106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</row>
    <row r="824" spans="1:28" ht="9.75" customHeight="1" x14ac:dyDescent="0.2">
      <c r="A824" s="105"/>
      <c r="B824" s="110"/>
      <c r="C824" s="105"/>
      <c r="D824" s="106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</row>
    <row r="825" spans="1:28" ht="9.75" customHeight="1" x14ac:dyDescent="0.2">
      <c r="A825" s="105"/>
      <c r="B825" s="110"/>
      <c r="C825" s="105"/>
      <c r="D825" s="106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</row>
    <row r="826" spans="1:28" ht="9.75" customHeight="1" x14ac:dyDescent="0.2">
      <c r="A826" s="105"/>
      <c r="B826" s="110"/>
      <c r="C826" s="105"/>
      <c r="D826" s="106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</row>
    <row r="827" spans="1:28" ht="9.75" customHeight="1" x14ac:dyDescent="0.2">
      <c r="A827" s="105"/>
      <c r="B827" s="110"/>
      <c r="C827" s="105"/>
      <c r="D827" s="106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</row>
    <row r="828" spans="1:28" ht="9.75" customHeight="1" x14ac:dyDescent="0.2">
      <c r="A828" s="105"/>
      <c r="B828" s="110"/>
      <c r="C828" s="105"/>
      <c r="D828" s="106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</row>
    <row r="829" spans="1:28" ht="9.75" customHeight="1" x14ac:dyDescent="0.2">
      <c r="A829" s="105"/>
      <c r="B829" s="110"/>
      <c r="C829" s="105"/>
      <c r="D829" s="106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</row>
    <row r="830" spans="1:28" ht="9.75" customHeight="1" x14ac:dyDescent="0.2">
      <c r="A830" s="105"/>
      <c r="B830" s="110"/>
      <c r="C830" s="105"/>
      <c r="D830" s="106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</row>
    <row r="831" spans="1:28" ht="9.75" customHeight="1" x14ac:dyDescent="0.2">
      <c r="A831" s="105"/>
      <c r="B831" s="110"/>
      <c r="C831" s="105"/>
      <c r="D831" s="106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</row>
    <row r="832" spans="1:28" ht="9.75" customHeight="1" x14ac:dyDescent="0.2">
      <c r="A832" s="105"/>
      <c r="B832" s="110"/>
      <c r="C832" s="105"/>
      <c r="D832" s="106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</row>
    <row r="833" spans="1:28" ht="9.75" customHeight="1" x14ac:dyDescent="0.2">
      <c r="A833" s="105"/>
      <c r="B833" s="110"/>
      <c r="C833" s="105"/>
      <c r="D833" s="106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</row>
    <row r="834" spans="1:28" ht="9.75" customHeight="1" x14ac:dyDescent="0.2">
      <c r="A834" s="105"/>
      <c r="B834" s="110"/>
      <c r="C834" s="105"/>
      <c r="D834" s="106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</row>
    <row r="835" spans="1:28" ht="9.75" customHeight="1" x14ac:dyDescent="0.2">
      <c r="A835" s="105"/>
      <c r="B835" s="110"/>
      <c r="C835" s="105"/>
      <c r="D835" s="106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</row>
    <row r="836" spans="1:28" ht="9.75" customHeight="1" x14ac:dyDescent="0.2">
      <c r="A836" s="105"/>
      <c r="B836" s="110"/>
      <c r="C836" s="105"/>
      <c r="D836" s="106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</row>
    <row r="837" spans="1:28" ht="9.75" customHeight="1" x14ac:dyDescent="0.2">
      <c r="A837" s="105"/>
      <c r="B837" s="110"/>
      <c r="C837" s="105"/>
      <c r="D837" s="106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</row>
    <row r="838" spans="1:28" ht="9.75" customHeight="1" x14ac:dyDescent="0.2">
      <c r="A838" s="105"/>
      <c r="B838" s="110"/>
      <c r="C838" s="105"/>
      <c r="D838" s="106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</row>
    <row r="839" spans="1:28" ht="9.75" customHeight="1" x14ac:dyDescent="0.2">
      <c r="A839" s="105"/>
      <c r="B839" s="110"/>
      <c r="C839" s="105"/>
      <c r="D839" s="106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</row>
    <row r="840" spans="1:28" ht="9.75" customHeight="1" x14ac:dyDescent="0.2">
      <c r="A840" s="105"/>
      <c r="B840" s="110"/>
      <c r="C840" s="105"/>
      <c r="D840" s="106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</row>
    <row r="841" spans="1:28" ht="9.75" customHeight="1" x14ac:dyDescent="0.2">
      <c r="A841" s="105"/>
      <c r="B841" s="110"/>
      <c r="C841" s="105"/>
      <c r="D841" s="106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</row>
    <row r="842" spans="1:28" ht="9.75" customHeight="1" x14ac:dyDescent="0.2">
      <c r="A842" s="105"/>
      <c r="B842" s="110"/>
      <c r="C842" s="105"/>
      <c r="D842" s="106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</row>
    <row r="843" spans="1:28" ht="9.75" customHeight="1" x14ac:dyDescent="0.2">
      <c r="A843" s="105"/>
      <c r="B843" s="110"/>
      <c r="C843" s="105"/>
      <c r="D843" s="106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</row>
    <row r="844" spans="1:28" ht="9.75" customHeight="1" x14ac:dyDescent="0.2">
      <c r="A844" s="105"/>
      <c r="B844" s="110"/>
      <c r="C844" s="105"/>
      <c r="D844" s="106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</row>
    <row r="845" spans="1:28" ht="9.75" customHeight="1" x14ac:dyDescent="0.2">
      <c r="A845" s="105"/>
      <c r="B845" s="110"/>
      <c r="C845" s="105"/>
      <c r="D845" s="106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</row>
    <row r="846" spans="1:28" ht="9.75" customHeight="1" x14ac:dyDescent="0.2">
      <c r="A846" s="105"/>
      <c r="B846" s="110"/>
      <c r="C846" s="105"/>
      <c r="D846" s="106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</row>
    <row r="847" spans="1:28" ht="9.75" customHeight="1" x14ac:dyDescent="0.2">
      <c r="A847" s="105"/>
      <c r="B847" s="110"/>
      <c r="C847" s="105"/>
      <c r="D847" s="106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</row>
    <row r="848" spans="1:28" ht="9.75" customHeight="1" x14ac:dyDescent="0.2">
      <c r="A848" s="105"/>
      <c r="B848" s="110"/>
      <c r="C848" s="105"/>
      <c r="D848" s="106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</row>
    <row r="849" spans="1:28" ht="9.75" customHeight="1" x14ac:dyDescent="0.2">
      <c r="A849" s="105"/>
      <c r="B849" s="110"/>
      <c r="C849" s="105"/>
      <c r="D849" s="106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</row>
    <row r="850" spans="1:28" ht="9.75" customHeight="1" x14ac:dyDescent="0.2">
      <c r="A850" s="105"/>
      <c r="B850" s="110"/>
      <c r="C850" s="105"/>
      <c r="D850" s="106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</row>
    <row r="851" spans="1:28" ht="9.75" customHeight="1" x14ac:dyDescent="0.2">
      <c r="A851" s="105"/>
      <c r="B851" s="110"/>
      <c r="C851" s="105"/>
      <c r="D851" s="106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</row>
    <row r="852" spans="1:28" ht="9.75" customHeight="1" x14ac:dyDescent="0.2">
      <c r="A852" s="105"/>
      <c r="B852" s="110"/>
      <c r="C852" s="105"/>
      <c r="D852" s="106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</row>
    <row r="853" spans="1:28" ht="9.75" customHeight="1" x14ac:dyDescent="0.2">
      <c r="A853" s="105"/>
      <c r="B853" s="110"/>
      <c r="C853" s="105"/>
      <c r="D853" s="106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</row>
    <row r="854" spans="1:28" ht="9.75" customHeight="1" x14ac:dyDescent="0.2">
      <c r="A854" s="105"/>
      <c r="B854" s="110"/>
      <c r="C854" s="105"/>
      <c r="D854" s="106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</row>
    <row r="855" spans="1:28" ht="9.75" customHeight="1" x14ac:dyDescent="0.2">
      <c r="A855" s="105"/>
      <c r="B855" s="110"/>
      <c r="C855" s="105"/>
      <c r="D855" s="106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</row>
    <row r="856" spans="1:28" ht="9.75" customHeight="1" x14ac:dyDescent="0.2">
      <c r="A856" s="105"/>
      <c r="B856" s="110"/>
      <c r="C856" s="105"/>
      <c r="D856" s="106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</row>
    <row r="857" spans="1:28" ht="9.75" customHeight="1" x14ac:dyDescent="0.2">
      <c r="A857" s="105"/>
      <c r="B857" s="110"/>
      <c r="C857" s="105"/>
      <c r="D857" s="106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</row>
    <row r="858" spans="1:28" ht="9.75" customHeight="1" x14ac:dyDescent="0.2">
      <c r="A858" s="105"/>
      <c r="B858" s="110"/>
      <c r="C858" s="105"/>
      <c r="D858" s="106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</row>
    <row r="859" spans="1:28" ht="9.75" customHeight="1" x14ac:dyDescent="0.2">
      <c r="A859" s="105"/>
      <c r="B859" s="110"/>
      <c r="C859" s="105"/>
      <c r="D859" s="106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</row>
    <row r="860" spans="1:28" ht="9.75" customHeight="1" x14ac:dyDescent="0.2">
      <c r="A860" s="105"/>
      <c r="B860" s="110"/>
      <c r="C860" s="105"/>
      <c r="D860" s="106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</row>
    <row r="861" spans="1:28" ht="9.75" customHeight="1" x14ac:dyDescent="0.2">
      <c r="A861" s="105"/>
      <c r="B861" s="110"/>
      <c r="C861" s="105"/>
      <c r="D861" s="106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</row>
    <row r="862" spans="1:28" ht="9.75" customHeight="1" x14ac:dyDescent="0.2">
      <c r="A862" s="105"/>
      <c r="B862" s="110"/>
      <c r="C862" s="105"/>
      <c r="D862" s="106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</row>
    <row r="863" spans="1:28" ht="9.75" customHeight="1" x14ac:dyDescent="0.2">
      <c r="A863" s="105"/>
      <c r="B863" s="110"/>
      <c r="C863" s="105"/>
      <c r="D863" s="106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</row>
    <row r="864" spans="1:28" ht="9.75" customHeight="1" x14ac:dyDescent="0.2">
      <c r="A864" s="105"/>
      <c r="B864" s="110"/>
      <c r="C864" s="105"/>
      <c r="D864" s="106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</row>
    <row r="865" spans="1:28" ht="9.75" customHeight="1" x14ac:dyDescent="0.2">
      <c r="A865" s="105"/>
      <c r="B865" s="110"/>
      <c r="C865" s="105"/>
      <c r="D865" s="106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</row>
    <row r="866" spans="1:28" ht="9.75" customHeight="1" x14ac:dyDescent="0.2">
      <c r="A866" s="105"/>
      <c r="B866" s="110"/>
      <c r="C866" s="105"/>
      <c r="D866" s="106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</row>
    <row r="867" spans="1:28" ht="9.75" customHeight="1" x14ac:dyDescent="0.2">
      <c r="A867" s="105"/>
      <c r="B867" s="110"/>
      <c r="C867" s="105"/>
      <c r="D867" s="106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</row>
    <row r="868" spans="1:28" ht="9.75" customHeight="1" x14ac:dyDescent="0.2">
      <c r="A868" s="105"/>
      <c r="B868" s="110"/>
      <c r="C868" s="105"/>
      <c r="D868" s="106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</row>
    <row r="869" spans="1:28" ht="9.75" customHeight="1" x14ac:dyDescent="0.2">
      <c r="A869" s="105"/>
      <c r="B869" s="110"/>
      <c r="C869" s="105"/>
      <c r="D869" s="106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</row>
    <row r="870" spans="1:28" ht="9.75" customHeight="1" x14ac:dyDescent="0.2">
      <c r="A870" s="105"/>
      <c r="B870" s="110"/>
      <c r="C870" s="105"/>
      <c r="D870" s="106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</row>
    <row r="871" spans="1:28" ht="9.75" customHeight="1" x14ac:dyDescent="0.2">
      <c r="A871" s="105"/>
      <c r="B871" s="110"/>
      <c r="C871" s="105"/>
      <c r="D871" s="106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</row>
    <row r="872" spans="1:28" ht="9.75" customHeight="1" x14ac:dyDescent="0.2">
      <c r="A872" s="105"/>
      <c r="B872" s="110"/>
      <c r="C872" s="105"/>
      <c r="D872" s="106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</row>
    <row r="873" spans="1:28" ht="9.75" customHeight="1" x14ac:dyDescent="0.2">
      <c r="A873" s="105"/>
      <c r="B873" s="110"/>
      <c r="C873" s="105"/>
      <c r="D873" s="106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</row>
    <row r="874" spans="1:28" ht="9.75" customHeight="1" x14ac:dyDescent="0.2">
      <c r="A874" s="105"/>
      <c r="B874" s="110"/>
      <c r="C874" s="105"/>
      <c r="D874" s="106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</row>
    <row r="875" spans="1:28" ht="9.75" customHeight="1" x14ac:dyDescent="0.2">
      <c r="A875" s="105"/>
      <c r="B875" s="110"/>
      <c r="C875" s="105"/>
      <c r="D875" s="106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</row>
    <row r="876" spans="1:28" ht="9.75" customHeight="1" x14ac:dyDescent="0.2">
      <c r="A876" s="105"/>
      <c r="B876" s="110"/>
      <c r="C876" s="105"/>
      <c r="D876" s="106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</row>
    <row r="877" spans="1:28" ht="9.75" customHeight="1" x14ac:dyDescent="0.2">
      <c r="A877" s="105"/>
      <c r="B877" s="110"/>
      <c r="C877" s="105"/>
      <c r="D877" s="106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</row>
    <row r="878" spans="1:28" ht="9.75" customHeight="1" x14ac:dyDescent="0.2">
      <c r="A878" s="105"/>
      <c r="B878" s="110"/>
      <c r="C878" s="105"/>
      <c r="D878" s="106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</row>
    <row r="879" spans="1:28" ht="9.75" customHeight="1" x14ac:dyDescent="0.2">
      <c r="A879" s="105"/>
      <c r="B879" s="110"/>
      <c r="C879" s="105"/>
      <c r="D879" s="106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</row>
    <row r="880" spans="1:28" ht="9.75" customHeight="1" x14ac:dyDescent="0.2">
      <c r="A880" s="105"/>
      <c r="B880" s="110"/>
      <c r="C880" s="105"/>
      <c r="D880" s="106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</row>
    <row r="881" spans="1:28" ht="9.75" customHeight="1" x14ac:dyDescent="0.2">
      <c r="A881" s="105"/>
      <c r="B881" s="110"/>
      <c r="C881" s="105"/>
      <c r="D881" s="106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</row>
    <row r="882" spans="1:28" ht="9.75" customHeight="1" x14ac:dyDescent="0.2">
      <c r="A882" s="105"/>
      <c r="B882" s="110"/>
      <c r="C882" s="105"/>
      <c r="D882" s="106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</row>
    <row r="883" spans="1:28" ht="9.75" customHeight="1" x14ac:dyDescent="0.2">
      <c r="A883" s="105"/>
      <c r="B883" s="110"/>
      <c r="C883" s="105"/>
      <c r="D883" s="106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</row>
    <row r="884" spans="1:28" ht="9.75" customHeight="1" x14ac:dyDescent="0.2">
      <c r="A884" s="105"/>
      <c r="B884" s="110"/>
      <c r="C884" s="105"/>
      <c r="D884" s="106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</row>
    <row r="885" spans="1:28" ht="9.75" customHeight="1" x14ac:dyDescent="0.2">
      <c r="A885" s="105"/>
      <c r="B885" s="110"/>
      <c r="C885" s="105"/>
      <c r="D885" s="106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</row>
    <row r="886" spans="1:28" ht="9.75" customHeight="1" x14ac:dyDescent="0.2">
      <c r="A886" s="105"/>
      <c r="B886" s="110"/>
      <c r="C886" s="105"/>
      <c r="D886" s="106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</row>
    <row r="887" spans="1:28" ht="9.75" customHeight="1" x14ac:dyDescent="0.2">
      <c r="A887" s="105"/>
      <c r="B887" s="110"/>
      <c r="C887" s="105"/>
      <c r="D887" s="106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</row>
    <row r="888" spans="1:28" ht="9.75" customHeight="1" x14ac:dyDescent="0.2">
      <c r="A888" s="105"/>
      <c r="B888" s="110"/>
      <c r="C888" s="105"/>
      <c r="D888" s="106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</row>
    <row r="889" spans="1:28" ht="9.75" customHeight="1" x14ac:dyDescent="0.2">
      <c r="A889" s="105"/>
      <c r="B889" s="110"/>
      <c r="C889" s="105"/>
      <c r="D889" s="106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</row>
    <row r="890" spans="1:28" ht="9.75" customHeight="1" x14ac:dyDescent="0.2">
      <c r="A890" s="105"/>
      <c r="B890" s="110"/>
      <c r="C890" s="105"/>
      <c r="D890" s="106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</row>
    <row r="891" spans="1:28" ht="9.75" customHeight="1" x14ac:dyDescent="0.2">
      <c r="A891" s="105"/>
      <c r="B891" s="110"/>
      <c r="C891" s="105"/>
      <c r="D891" s="106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</row>
    <row r="892" spans="1:28" ht="9.75" customHeight="1" x14ac:dyDescent="0.2">
      <c r="A892" s="105"/>
      <c r="B892" s="110"/>
      <c r="C892" s="105"/>
      <c r="D892" s="106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</row>
    <row r="893" spans="1:28" ht="9.75" customHeight="1" x14ac:dyDescent="0.2">
      <c r="A893" s="105"/>
      <c r="B893" s="110"/>
      <c r="C893" s="105"/>
      <c r="D893" s="106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</row>
    <row r="894" spans="1:28" ht="9.75" customHeight="1" x14ac:dyDescent="0.2">
      <c r="A894" s="105"/>
      <c r="B894" s="110"/>
      <c r="C894" s="105"/>
      <c r="D894" s="106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</row>
    <row r="895" spans="1:28" ht="9.75" customHeight="1" x14ac:dyDescent="0.2">
      <c r="A895" s="105"/>
      <c r="B895" s="110"/>
      <c r="C895" s="105"/>
      <c r="D895" s="106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</row>
    <row r="896" spans="1:28" ht="9.75" customHeight="1" x14ac:dyDescent="0.2">
      <c r="A896" s="105"/>
      <c r="B896" s="110"/>
      <c r="C896" s="105"/>
      <c r="D896" s="106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</row>
    <row r="897" spans="1:28" ht="9.75" customHeight="1" x14ac:dyDescent="0.2">
      <c r="A897" s="105"/>
      <c r="B897" s="110"/>
      <c r="C897" s="105"/>
      <c r="D897" s="106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</row>
    <row r="898" spans="1:28" ht="9.75" customHeight="1" x14ac:dyDescent="0.2">
      <c r="A898" s="105"/>
      <c r="B898" s="110"/>
      <c r="C898" s="105"/>
      <c r="D898" s="106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</row>
    <row r="899" spans="1:28" ht="9.75" customHeight="1" x14ac:dyDescent="0.2">
      <c r="A899" s="105"/>
      <c r="B899" s="110"/>
      <c r="C899" s="105"/>
      <c r="D899" s="106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</row>
    <row r="900" spans="1:28" ht="9.75" customHeight="1" x14ac:dyDescent="0.2">
      <c r="A900" s="105"/>
      <c r="B900" s="110"/>
      <c r="C900" s="105"/>
      <c r="D900" s="106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</row>
    <row r="901" spans="1:28" ht="9.75" customHeight="1" x14ac:dyDescent="0.2">
      <c r="A901" s="105"/>
      <c r="B901" s="110"/>
      <c r="C901" s="105"/>
      <c r="D901" s="106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</row>
    <row r="902" spans="1:28" ht="9.75" customHeight="1" x14ac:dyDescent="0.2">
      <c r="A902" s="105"/>
      <c r="B902" s="110"/>
      <c r="C902" s="105"/>
      <c r="D902" s="106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</row>
    <row r="903" spans="1:28" ht="9.75" customHeight="1" x14ac:dyDescent="0.2">
      <c r="A903" s="105"/>
      <c r="B903" s="110"/>
      <c r="C903" s="105"/>
      <c r="D903" s="106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</row>
    <row r="904" spans="1:28" ht="9.75" customHeight="1" x14ac:dyDescent="0.2">
      <c r="A904" s="105"/>
      <c r="B904" s="110"/>
      <c r="C904" s="105"/>
      <c r="D904" s="106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</row>
    <row r="905" spans="1:28" ht="9.75" customHeight="1" x14ac:dyDescent="0.2">
      <c r="A905" s="105"/>
      <c r="B905" s="110"/>
      <c r="C905" s="105"/>
      <c r="D905" s="106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</row>
    <row r="906" spans="1:28" ht="9.75" customHeight="1" x14ac:dyDescent="0.2">
      <c r="A906" s="105"/>
      <c r="B906" s="110"/>
      <c r="C906" s="105"/>
      <c r="D906" s="106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</row>
    <row r="907" spans="1:28" ht="9.75" customHeight="1" x14ac:dyDescent="0.2">
      <c r="A907" s="105"/>
      <c r="B907" s="110"/>
      <c r="C907" s="105"/>
      <c r="D907" s="106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</row>
    <row r="908" spans="1:28" ht="9.75" customHeight="1" x14ac:dyDescent="0.2">
      <c r="A908" s="105"/>
      <c r="B908" s="110"/>
      <c r="C908" s="105"/>
      <c r="D908" s="106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</row>
    <row r="909" spans="1:28" ht="9.75" customHeight="1" x14ac:dyDescent="0.2">
      <c r="A909" s="105"/>
      <c r="B909" s="110"/>
      <c r="C909" s="105"/>
      <c r="D909" s="106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</row>
    <row r="910" spans="1:28" ht="9.75" customHeight="1" x14ac:dyDescent="0.2">
      <c r="A910" s="105"/>
      <c r="B910" s="110"/>
      <c r="C910" s="105"/>
      <c r="D910" s="106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</row>
    <row r="911" spans="1:28" ht="9.75" customHeight="1" x14ac:dyDescent="0.2">
      <c r="A911" s="105"/>
      <c r="B911" s="110"/>
      <c r="C911" s="105"/>
      <c r="D911" s="106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</row>
    <row r="912" spans="1:28" ht="9.75" customHeight="1" x14ac:dyDescent="0.2">
      <c r="A912" s="105"/>
      <c r="B912" s="110"/>
      <c r="C912" s="105"/>
      <c r="D912" s="106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</row>
    <row r="913" spans="1:28" ht="9.75" customHeight="1" x14ac:dyDescent="0.2">
      <c r="A913" s="105"/>
      <c r="B913" s="110"/>
      <c r="C913" s="105"/>
      <c r="D913" s="106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</row>
    <row r="914" spans="1:28" ht="9.75" customHeight="1" x14ac:dyDescent="0.2">
      <c r="A914" s="105"/>
      <c r="B914" s="110"/>
      <c r="C914" s="105"/>
      <c r="D914" s="106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</row>
    <row r="915" spans="1:28" ht="9.75" customHeight="1" x14ac:dyDescent="0.2">
      <c r="A915" s="105"/>
      <c r="B915" s="110"/>
      <c r="C915" s="105"/>
      <c r="D915" s="106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</row>
    <row r="916" spans="1:28" ht="9.75" customHeight="1" x14ac:dyDescent="0.2">
      <c r="A916" s="105"/>
      <c r="B916" s="110"/>
      <c r="C916" s="105"/>
      <c r="D916" s="106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</row>
    <row r="917" spans="1:28" ht="9.75" customHeight="1" x14ac:dyDescent="0.2">
      <c r="A917" s="105"/>
      <c r="B917" s="110"/>
      <c r="C917" s="105"/>
      <c r="D917" s="106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</row>
    <row r="918" spans="1:28" ht="9.75" customHeight="1" x14ac:dyDescent="0.2">
      <c r="A918" s="105"/>
      <c r="B918" s="110"/>
      <c r="C918" s="105"/>
      <c r="D918" s="106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</row>
    <row r="919" spans="1:28" ht="9.75" customHeight="1" x14ac:dyDescent="0.2">
      <c r="A919" s="105"/>
      <c r="B919" s="110"/>
      <c r="C919" s="105"/>
      <c r="D919" s="106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</row>
    <row r="920" spans="1:28" ht="9.75" customHeight="1" x14ac:dyDescent="0.2">
      <c r="A920" s="105"/>
      <c r="B920" s="110"/>
      <c r="C920" s="105"/>
      <c r="D920" s="106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</row>
    <row r="921" spans="1:28" ht="9.75" customHeight="1" x14ac:dyDescent="0.2">
      <c r="A921" s="105"/>
      <c r="B921" s="110"/>
      <c r="C921" s="105"/>
      <c r="D921" s="106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</row>
    <row r="922" spans="1:28" ht="9.75" customHeight="1" x14ac:dyDescent="0.2">
      <c r="A922" s="105"/>
      <c r="B922" s="110"/>
      <c r="C922" s="105"/>
      <c r="D922" s="106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</row>
    <row r="923" spans="1:28" ht="9.75" customHeight="1" x14ac:dyDescent="0.2">
      <c r="A923" s="105"/>
      <c r="B923" s="110"/>
      <c r="C923" s="105"/>
      <c r="D923" s="106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</row>
    <row r="924" spans="1:28" ht="9.75" customHeight="1" x14ac:dyDescent="0.2">
      <c r="A924" s="105"/>
      <c r="B924" s="110"/>
      <c r="C924" s="105"/>
      <c r="D924" s="106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</row>
    <row r="925" spans="1:28" ht="9.75" customHeight="1" x14ac:dyDescent="0.2">
      <c r="A925" s="105"/>
      <c r="B925" s="110"/>
      <c r="C925" s="105"/>
      <c r="D925" s="106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</row>
    <row r="926" spans="1:28" ht="9.75" customHeight="1" x14ac:dyDescent="0.2">
      <c r="A926" s="105"/>
      <c r="B926" s="110"/>
      <c r="C926" s="105"/>
      <c r="D926" s="106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</row>
    <row r="927" spans="1:28" ht="9.75" customHeight="1" x14ac:dyDescent="0.2">
      <c r="A927" s="105"/>
      <c r="B927" s="110"/>
      <c r="C927" s="105"/>
      <c r="D927" s="106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</row>
    <row r="928" spans="1:28" ht="9.75" customHeight="1" x14ac:dyDescent="0.2">
      <c r="A928" s="105"/>
      <c r="B928" s="110"/>
      <c r="C928" s="105"/>
      <c r="D928" s="106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</row>
    <row r="929" spans="1:28" ht="9.75" customHeight="1" x14ac:dyDescent="0.2">
      <c r="A929" s="105"/>
      <c r="B929" s="110"/>
      <c r="C929" s="105"/>
      <c r="D929" s="106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</row>
    <row r="930" spans="1:28" ht="9.75" customHeight="1" x14ac:dyDescent="0.2">
      <c r="A930" s="105"/>
      <c r="B930" s="110"/>
      <c r="C930" s="105"/>
      <c r="D930" s="106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</row>
    <row r="931" spans="1:28" ht="9.75" customHeight="1" x14ac:dyDescent="0.2">
      <c r="A931" s="105"/>
      <c r="B931" s="110"/>
      <c r="C931" s="105"/>
      <c r="D931" s="106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</row>
    <row r="932" spans="1:28" ht="9.75" customHeight="1" x14ac:dyDescent="0.2">
      <c r="A932" s="105"/>
      <c r="B932" s="110"/>
      <c r="C932" s="105"/>
      <c r="D932" s="106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</row>
    <row r="933" spans="1:28" ht="9.75" customHeight="1" x14ac:dyDescent="0.2">
      <c r="A933" s="105"/>
      <c r="B933" s="110"/>
      <c r="C933" s="105"/>
      <c r="D933" s="106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</row>
    <row r="934" spans="1:28" ht="9.75" customHeight="1" x14ac:dyDescent="0.2">
      <c r="A934" s="105"/>
      <c r="B934" s="110"/>
      <c r="C934" s="105"/>
      <c r="D934" s="106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</row>
    <row r="935" spans="1:28" ht="9.75" customHeight="1" x14ac:dyDescent="0.2">
      <c r="A935" s="105"/>
      <c r="B935" s="110"/>
      <c r="C935" s="105"/>
      <c r="D935" s="106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</row>
    <row r="936" spans="1:28" ht="9.75" customHeight="1" x14ac:dyDescent="0.2">
      <c r="A936" s="105"/>
      <c r="B936" s="110"/>
      <c r="C936" s="105"/>
      <c r="D936" s="106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</row>
    <row r="937" spans="1:28" ht="9.75" customHeight="1" x14ac:dyDescent="0.2">
      <c r="A937" s="105"/>
      <c r="B937" s="110"/>
      <c r="C937" s="105"/>
      <c r="D937" s="106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</row>
    <row r="938" spans="1:28" ht="9.75" customHeight="1" x14ac:dyDescent="0.2">
      <c r="A938" s="105"/>
      <c r="B938" s="110"/>
      <c r="C938" s="105"/>
      <c r="D938" s="106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</row>
    <row r="939" spans="1:28" ht="9.75" customHeight="1" x14ac:dyDescent="0.2">
      <c r="A939" s="105"/>
      <c r="B939" s="110"/>
      <c r="C939" s="105"/>
      <c r="D939" s="106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</row>
    <row r="940" spans="1:28" ht="9.75" customHeight="1" x14ac:dyDescent="0.2">
      <c r="A940" s="105"/>
      <c r="B940" s="110"/>
      <c r="C940" s="105"/>
      <c r="D940" s="106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</row>
    <row r="941" spans="1:28" ht="9.75" customHeight="1" x14ac:dyDescent="0.2">
      <c r="A941" s="105"/>
      <c r="B941" s="110"/>
      <c r="C941" s="105"/>
      <c r="D941" s="106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</row>
    <row r="942" spans="1:28" ht="9.75" customHeight="1" x14ac:dyDescent="0.2">
      <c r="A942" s="105"/>
      <c r="B942" s="110"/>
      <c r="C942" s="105"/>
      <c r="D942" s="106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</row>
    <row r="943" spans="1:28" ht="9.75" customHeight="1" x14ac:dyDescent="0.2">
      <c r="A943" s="105"/>
      <c r="B943" s="110"/>
      <c r="C943" s="105"/>
      <c r="D943" s="106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</row>
    <row r="944" spans="1:28" ht="9.75" customHeight="1" x14ac:dyDescent="0.2">
      <c r="A944" s="105"/>
      <c r="B944" s="110"/>
      <c r="C944" s="105"/>
      <c r="D944" s="106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</row>
    <row r="945" spans="1:28" ht="9.75" customHeight="1" x14ac:dyDescent="0.2">
      <c r="A945" s="105"/>
      <c r="B945" s="110"/>
      <c r="C945" s="105"/>
      <c r="D945" s="106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</row>
    <row r="946" spans="1:28" ht="9.75" customHeight="1" x14ac:dyDescent="0.2">
      <c r="A946" s="105"/>
      <c r="B946" s="110"/>
      <c r="C946" s="105"/>
      <c r="D946" s="106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</row>
    <row r="947" spans="1:28" ht="9.75" customHeight="1" x14ac:dyDescent="0.2">
      <c r="A947" s="105"/>
      <c r="B947" s="110"/>
      <c r="C947" s="105"/>
      <c r="D947" s="106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</row>
    <row r="948" spans="1:28" ht="9.75" customHeight="1" x14ac:dyDescent="0.2">
      <c r="A948" s="105"/>
      <c r="B948" s="110"/>
      <c r="C948" s="105"/>
      <c r="D948" s="106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</row>
    <row r="949" spans="1:28" ht="9.75" customHeight="1" x14ac:dyDescent="0.2">
      <c r="A949" s="105"/>
      <c r="B949" s="110"/>
      <c r="C949" s="105"/>
      <c r="D949" s="106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</row>
    <row r="950" spans="1:28" ht="9.75" customHeight="1" x14ac:dyDescent="0.2">
      <c r="A950" s="105"/>
      <c r="B950" s="110"/>
      <c r="C950" s="105"/>
      <c r="D950" s="106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</row>
    <row r="951" spans="1:28" ht="9.75" customHeight="1" x14ac:dyDescent="0.2">
      <c r="A951" s="105"/>
      <c r="B951" s="110"/>
      <c r="C951" s="105"/>
      <c r="D951" s="106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</row>
    <row r="952" spans="1:28" ht="9.75" customHeight="1" x14ac:dyDescent="0.2">
      <c r="A952" s="105"/>
      <c r="B952" s="110"/>
      <c r="C952" s="105"/>
      <c r="D952" s="106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</row>
    <row r="953" spans="1:28" ht="9.75" customHeight="1" x14ac:dyDescent="0.2">
      <c r="A953" s="105"/>
      <c r="B953" s="110"/>
      <c r="C953" s="105"/>
      <c r="D953" s="106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</row>
    <row r="954" spans="1:28" ht="9.75" customHeight="1" x14ac:dyDescent="0.2">
      <c r="A954" s="105"/>
      <c r="B954" s="110"/>
      <c r="C954" s="105"/>
      <c r="D954" s="106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</row>
    <row r="955" spans="1:28" ht="9.75" customHeight="1" x14ac:dyDescent="0.2">
      <c r="A955" s="105"/>
      <c r="B955" s="110"/>
      <c r="C955" s="105"/>
      <c r="D955" s="106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</row>
    <row r="956" spans="1:28" ht="9.75" customHeight="1" x14ac:dyDescent="0.2">
      <c r="A956" s="105"/>
      <c r="B956" s="110"/>
      <c r="C956" s="105"/>
      <c r="D956" s="106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</row>
    <row r="957" spans="1:28" ht="9.75" customHeight="1" x14ac:dyDescent="0.2">
      <c r="A957" s="105"/>
      <c r="B957" s="110"/>
      <c r="C957" s="105"/>
      <c r="D957" s="106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</row>
    <row r="958" spans="1:28" ht="9.75" customHeight="1" x14ac:dyDescent="0.2">
      <c r="A958" s="105"/>
      <c r="B958" s="110"/>
      <c r="C958" s="105"/>
      <c r="D958" s="106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</row>
    <row r="959" spans="1:28" ht="9.75" customHeight="1" x14ac:dyDescent="0.2">
      <c r="A959" s="105"/>
      <c r="B959" s="110"/>
      <c r="C959" s="105"/>
      <c r="D959" s="106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</row>
    <row r="960" spans="1:28" ht="9.75" customHeight="1" x14ac:dyDescent="0.2">
      <c r="A960" s="105"/>
      <c r="B960" s="110"/>
      <c r="C960" s="105"/>
      <c r="D960" s="106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</row>
    <row r="961" spans="1:28" ht="9.75" customHeight="1" x14ac:dyDescent="0.2">
      <c r="A961" s="105"/>
      <c r="B961" s="110"/>
      <c r="C961" s="105"/>
      <c r="D961" s="106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</row>
    <row r="962" spans="1:28" ht="9.75" customHeight="1" x14ac:dyDescent="0.2">
      <c r="A962" s="105"/>
      <c r="B962" s="110"/>
      <c r="C962" s="105"/>
      <c r="D962" s="106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</row>
    <row r="963" spans="1:28" ht="9.75" customHeight="1" x14ac:dyDescent="0.2">
      <c r="A963" s="105"/>
      <c r="B963" s="110"/>
      <c r="C963" s="105"/>
      <c r="D963" s="106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</row>
    <row r="964" spans="1:28" ht="9.75" customHeight="1" x14ac:dyDescent="0.2">
      <c r="A964" s="105"/>
      <c r="B964" s="110"/>
      <c r="C964" s="105"/>
      <c r="D964" s="106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</row>
    <row r="965" spans="1:28" ht="9.75" customHeight="1" x14ac:dyDescent="0.2">
      <c r="A965" s="105"/>
      <c r="B965" s="110"/>
      <c r="C965" s="105"/>
      <c r="D965" s="106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</row>
    <row r="966" spans="1:28" ht="9.75" customHeight="1" x14ac:dyDescent="0.2">
      <c r="A966" s="105"/>
      <c r="B966" s="110"/>
      <c r="C966" s="105"/>
      <c r="D966" s="106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</row>
    <row r="967" spans="1:28" ht="9.75" customHeight="1" x14ac:dyDescent="0.2">
      <c r="A967" s="105"/>
      <c r="B967" s="110"/>
      <c r="C967" s="105"/>
      <c r="D967" s="106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</row>
    <row r="968" spans="1:28" ht="9.75" customHeight="1" x14ac:dyDescent="0.2">
      <c r="A968" s="105"/>
      <c r="B968" s="110"/>
      <c r="C968" s="105"/>
      <c r="D968" s="106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</row>
    <row r="969" spans="1:28" ht="9.75" customHeight="1" x14ac:dyDescent="0.2">
      <c r="A969" s="105"/>
      <c r="B969" s="110"/>
      <c r="C969" s="105"/>
      <c r="D969" s="106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</row>
    <row r="970" spans="1:28" ht="9.75" customHeight="1" x14ac:dyDescent="0.2">
      <c r="A970" s="105"/>
      <c r="B970" s="110"/>
      <c r="C970" s="105"/>
      <c r="D970" s="106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</row>
    <row r="971" spans="1:28" ht="9.75" customHeight="1" x14ac:dyDescent="0.2">
      <c r="A971" s="105"/>
      <c r="B971" s="110"/>
      <c r="C971" s="105"/>
      <c r="D971" s="106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</row>
    <row r="972" spans="1:28" ht="9.75" customHeight="1" x14ac:dyDescent="0.2">
      <c r="A972" s="105"/>
      <c r="B972" s="110"/>
      <c r="C972" s="105"/>
      <c r="D972" s="106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</row>
    <row r="973" spans="1:28" ht="9.75" customHeight="1" x14ac:dyDescent="0.2">
      <c r="A973" s="105"/>
      <c r="B973" s="110"/>
      <c r="C973" s="105"/>
      <c r="D973" s="106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</row>
    <row r="974" spans="1:28" ht="9.75" customHeight="1" x14ac:dyDescent="0.2">
      <c r="A974" s="105"/>
      <c r="B974" s="110"/>
      <c r="C974" s="105"/>
      <c r="D974" s="106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</row>
    <row r="975" spans="1:28" ht="9.75" customHeight="1" x14ac:dyDescent="0.2">
      <c r="A975" s="105"/>
      <c r="B975" s="110"/>
      <c r="C975" s="105"/>
      <c r="D975" s="106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</row>
    <row r="976" spans="1:28" ht="9.75" customHeight="1" x14ac:dyDescent="0.2">
      <c r="A976" s="105"/>
      <c r="B976" s="110"/>
      <c r="C976" s="105"/>
      <c r="D976" s="106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</row>
    <row r="977" spans="1:28" ht="9.75" customHeight="1" x14ac:dyDescent="0.2">
      <c r="A977" s="105"/>
      <c r="B977" s="110"/>
      <c r="C977" s="105"/>
      <c r="D977" s="106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</row>
    <row r="978" spans="1:28" ht="9.75" customHeight="1" x14ac:dyDescent="0.2">
      <c r="A978" s="105"/>
      <c r="B978" s="110"/>
      <c r="C978" s="105"/>
      <c r="D978" s="106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</row>
    <row r="979" spans="1:28" ht="9.75" customHeight="1" x14ac:dyDescent="0.2">
      <c r="A979" s="105"/>
      <c r="B979" s="110"/>
      <c r="C979" s="105"/>
      <c r="D979" s="106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</row>
    <row r="980" spans="1:28" ht="9.75" customHeight="1" x14ac:dyDescent="0.2">
      <c r="A980" s="105"/>
      <c r="B980" s="110"/>
      <c r="C980" s="105"/>
      <c r="D980" s="106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</row>
    <row r="981" spans="1:28" ht="9.75" customHeight="1" x14ac:dyDescent="0.2">
      <c r="A981" s="105"/>
      <c r="B981" s="110"/>
      <c r="C981" s="105"/>
      <c r="D981" s="106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</row>
    <row r="982" spans="1:28" ht="9.75" customHeight="1" x14ac:dyDescent="0.2">
      <c r="A982" s="105"/>
      <c r="B982" s="110"/>
      <c r="C982" s="105"/>
      <c r="D982" s="106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</row>
    <row r="983" spans="1:28" ht="9.75" customHeight="1" x14ac:dyDescent="0.2">
      <c r="A983" s="105"/>
      <c r="B983" s="110"/>
      <c r="C983" s="105"/>
      <c r="D983" s="106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</row>
    <row r="984" spans="1:28" ht="9.75" customHeight="1" x14ac:dyDescent="0.2">
      <c r="A984" s="105"/>
      <c r="B984" s="110"/>
      <c r="C984" s="105"/>
      <c r="D984" s="106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</row>
    <row r="985" spans="1:28" ht="9.75" customHeight="1" x14ac:dyDescent="0.2">
      <c r="A985" s="105"/>
      <c r="B985" s="110"/>
      <c r="C985" s="105"/>
      <c r="D985" s="106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</row>
    <row r="986" spans="1:28" ht="9.75" customHeight="1" x14ac:dyDescent="0.2">
      <c r="A986" s="105"/>
      <c r="B986" s="110"/>
      <c r="C986" s="105"/>
      <c r="D986" s="106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</row>
    <row r="987" spans="1:28" ht="9.75" customHeight="1" x14ac:dyDescent="0.2">
      <c r="A987" s="105"/>
      <c r="B987" s="110"/>
      <c r="C987" s="105"/>
      <c r="D987" s="106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</row>
    <row r="988" spans="1:28" ht="9.75" customHeight="1" x14ac:dyDescent="0.2">
      <c r="A988" s="105"/>
      <c r="B988" s="110"/>
      <c r="C988" s="105"/>
      <c r="D988" s="106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</row>
    <row r="989" spans="1:28" ht="9.75" customHeight="1" x14ac:dyDescent="0.2">
      <c r="A989" s="105"/>
      <c r="B989" s="110"/>
      <c r="C989" s="105"/>
      <c r="D989" s="106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</row>
    <row r="990" spans="1:28" ht="9.75" customHeight="1" x14ac:dyDescent="0.2">
      <c r="A990" s="105"/>
      <c r="B990" s="110"/>
      <c r="C990" s="105"/>
      <c r="D990" s="106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</row>
    <row r="991" spans="1:28" ht="9.75" customHeight="1" x14ac:dyDescent="0.2">
      <c r="A991" s="105"/>
      <c r="B991" s="110"/>
      <c r="C991" s="105"/>
      <c r="D991" s="106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</row>
    <row r="992" spans="1:28" ht="9.75" customHeight="1" x14ac:dyDescent="0.2">
      <c r="A992" s="105"/>
      <c r="B992" s="110"/>
      <c r="C992" s="105"/>
      <c r="D992" s="106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</row>
  </sheetData>
  <mergeCells count="27">
    <mergeCell ref="B23:D23"/>
    <mergeCell ref="B24:D24"/>
    <mergeCell ref="B25:D25"/>
    <mergeCell ref="A6:B6"/>
    <mergeCell ref="C6:E6"/>
    <mergeCell ref="A7:B7"/>
    <mergeCell ref="C7:E7"/>
    <mergeCell ref="O6:T6"/>
    <mergeCell ref="O7:T7"/>
    <mergeCell ref="B22:D22"/>
    <mergeCell ref="F6:K6"/>
    <mergeCell ref="L6:N6"/>
    <mergeCell ref="F7:K7"/>
    <mergeCell ref="A4:B4"/>
    <mergeCell ref="C4:D4"/>
    <mergeCell ref="F4:K4"/>
    <mergeCell ref="A5:B5"/>
    <mergeCell ref="C5:T5"/>
    <mergeCell ref="L4:T4"/>
    <mergeCell ref="C3:E3"/>
    <mergeCell ref="F3:K3"/>
    <mergeCell ref="L3:T3"/>
    <mergeCell ref="A2:B2"/>
    <mergeCell ref="C2:E2"/>
    <mergeCell ref="F2:K2"/>
    <mergeCell ref="L2:T2"/>
    <mergeCell ref="A3:B3"/>
  </mergeCells>
  <dataValidations count="3">
    <dataValidation type="list" allowBlank="1" showErrorMessage="1" sqref="F22:H22" xr:uid="{00000000-0002-0000-0A00-000001000000}">
      <formula1>"N,A,B"</formula1>
    </dataValidation>
    <dataValidation type="list" allowBlank="1" showErrorMessage="1" sqref="F23:H23" xr:uid="{00000000-0002-0000-0A00-000002000000}">
      <formula1>"P,F"</formula1>
    </dataValidation>
    <dataValidation type="list" allowBlank="1" showErrorMessage="1" sqref="F10:H21" xr:uid="{00000000-0002-0000-0A00-000000000000}">
      <formula1>"O"</formula1>
    </dataValidation>
  </dataValidations>
  <pageMargins left="0.7" right="0.7" top="0.75" bottom="0.75" header="0" footer="0"/>
  <pageSetup orientation="landscape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1"/>
  <sheetViews>
    <sheetView tabSelected="1" topLeftCell="I10" zoomScale="152" workbookViewId="0">
      <selection activeCell="AC15" sqref="AC15"/>
    </sheetView>
  </sheetViews>
  <sheetFormatPr defaultColWidth="12.6640625" defaultRowHeight="15" customHeight="1" x14ac:dyDescent="0.2"/>
  <cols>
    <col min="1" max="1" width="8.109375" customWidth="1"/>
    <col min="2" max="2" width="13.44140625" customWidth="1"/>
    <col min="3" max="3" width="10.77734375" customWidth="1"/>
    <col min="4" max="4" width="11.44140625" customWidth="1"/>
    <col min="5" max="5" width="1.77734375" hidden="1" customWidth="1"/>
    <col min="6" max="21" width="2.88671875" customWidth="1"/>
    <col min="22" max="22" width="6.77734375" customWidth="1"/>
    <col min="23" max="23" width="15.5546875" customWidth="1"/>
    <col min="24" max="24" width="9.33203125" customWidth="1"/>
    <col min="25" max="25" width="10.21875" customWidth="1"/>
    <col min="26" max="26" width="9" customWidth="1"/>
    <col min="27" max="27" width="12.33203125" customWidth="1"/>
    <col min="28" max="28" width="9" customWidth="1"/>
  </cols>
  <sheetData>
    <row r="1" spans="1:28" ht="13.5" customHeight="1" thickBot="1" x14ac:dyDescent="0.25">
      <c r="A1" s="103"/>
      <c r="B1" s="104"/>
      <c r="C1" s="105"/>
      <c r="D1" s="106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3.5" customHeight="1" x14ac:dyDescent="0.2">
      <c r="A2" s="306" t="s">
        <v>112</v>
      </c>
      <c r="B2" s="307"/>
      <c r="C2" s="313" t="str">
        <f>FunctionList!E18</f>
        <v>QuickSort</v>
      </c>
      <c r="D2" s="309"/>
      <c r="E2" s="343"/>
      <c r="F2" s="310" t="s">
        <v>76</v>
      </c>
      <c r="G2" s="311"/>
      <c r="H2" s="311"/>
      <c r="I2" s="311"/>
      <c r="J2" s="311"/>
      <c r="K2" s="312"/>
      <c r="L2" s="313" t="str">
        <f>FunctionList!D18</f>
        <v>QuickSort</v>
      </c>
      <c r="M2" s="309"/>
      <c r="N2" s="309"/>
      <c r="O2" s="309"/>
      <c r="P2" s="309"/>
      <c r="Q2" s="309"/>
      <c r="R2" s="309"/>
      <c r="S2" s="309"/>
      <c r="T2" s="314"/>
      <c r="U2" s="105"/>
      <c r="V2" s="185"/>
      <c r="W2" s="105"/>
      <c r="X2" s="105"/>
      <c r="Y2" s="105"/>
      <c r="Z2" s="105"/>
      <c r="AA2" s="105"/>
      <c r="AB2" s="105"/>
    </row>
    <row r="3" spans="1:28" ht="13.5" customHeight="1" x14ac:dyDescent="0.2">
      <c r="A3" s="321" t="s">
        <v>113</v>
      </c>
      <c r="B3" s="283"/>
      <c r="C3" s="341" t="s">
        <v>114</v>
      </c>
      <c r="D3" s="291"/>
      <c r="E3" s="292"/>
      <c r="F3" s="342" t="s">
        <v>115</v>
      </c>
      <c r="G3" s="291"/>
      <c r="H3" s="291"/>
      <c r="I3" s="291"/>
      <c r="J3" s="291"/>
      <c r="K3" s="292"/>
      <c r="L3" s="319" t="s">
        <v>91</v>
      </c>
      <c r="M3" s="282"/>
      <c r="N3" s="282"/>
      <c r="O3" s="282"/>
      <c r="P3" s="282"/>
      <c r="Q3" s="282"/>
      <c r="R3" s="282"/>
      <c r="S3" s="282"/>
      <c r="T3" s="320"/>
      <c r="U3" s="105"/>
      <c r="V3" s="105"/>
      <c r="W3" s="105"/>
      <c r="X3" s="105"/>
      <c r="Y3" s="105"/>
      <c r="Z3" s="105"/>
      <c r="AA3" s="105"/>
      <c r="AB3" s="105"/>
    </row>
    <row r="4" spans="1:28" ht="13.5" customHeight="1" x14ac:dyDescent="0.2">
      <c r="A4" s="321" t="s">
        <v>116</v>
      </c>
      <c r="B4" s="283"/>
      <c r="C4" s="322">
        <v>100</v>
      </c>
      <c r="D4" s="296"/>
      <c r="E4" s="107"/>
      <c r="F4" s="318" t="s">
        <v>117</v>
      </c>
      <c r="G4" s="282"/>
      <c r="H4" s="282"/>
      <c r="I4" s="282"/>
      <c r="J4" s="282"/>
      <c r="K4" s="283"/>
      <c r="L4" s="323">
        <f>IF(FunctionList!E6&lt;&gt;"N/A",SUM(C4*FunctionList!E6/1000,- O7),"N/A")</f>
        <v>2</v>
      </c>
      <c r="M4" s="282"/>
      <c r="N4" s="282"/>
      <c r="O4" s="282"/>
      <c r="P4" s="282"/>
      <c r="Q4" s="282"/>
      <c r="R4" s="282"/>
      <c r="S4" s="282"/>
      <c r="T4" s="320"/>
      <c r="U4" s="105"/>
      <c r="V4" s="185"/>
      <c r="W4" s="105"/>
      <c r="X4" s="105"/>
      <c r="Y4" s="105"/>
      <c r="Z4" s="105"/>
      <c r="AA4" s="105"/>
      <c r="AB4" s="105"/>
    </row>
    <row r="5" spans="1:28" ht="13.5" customHeight="1" x14ac:dyDescent="0.2">
      <c r="A5" s="321" t="s">
        <v>118</v>
      </c>
      <c r="B5" s="283"/>
      <c r="C5" s="319" t="s">
        <v>119</v>
      </c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320"/>
      <c r="U5" s="105"/>
      <c r="V5" s="105"/>
      <c r="W5" s="105"/>
      <c r="X5" s="105"/>
      <c r="Y5" s="105"/>
      <c r="Z5" s="105"/>
      <c r="AA5" s="105"/>
      <c r="AB5" s="105"/>
    </row>
    <row r="6" spans="1:28" ht="13.5" customHeight="1" x14ac:dyDescent="0.2">
      <c r="A6" s="337" t="s">
        <v>99</v>
      </c>
      <c r="B6" s="283"/>
      <c r="C6" s="324" t="s">
        <v>100</v>
      </c>
      <c r="D6" s="282"/>
      <c r="E6" s="283"/>
      <c r="F6" s="324" t="s">
        <v>101</v>
      </c>
      <c r="G6" s="282"/>
      <c r="H6" s="282"/>
      <c r="I6" s="282"/>
      <c r="J6" s="282"/>
      <c r="K6" s="283"/>
      <c r="L6" s="354" t="s">
        <v>120</v>
      </c>
      <c r="M6" s="338"/>
      <c r="N6" s="355"/>
      <c r="O6" s="324" t="s">
        <v>104</v>
      </c>
      <c r="P6" s="353"/>
      <c r="Q6" s="353"/>
      <c r="R6" s="353"/>
      <c r="S6" s="353"/>
      <c r="T6" s="320"/>
      <c r="U6" s="105"/>
      <c r="V6" s="185"/>
      <c r="W6" s="105"/>
      <c r="X6" s="105"/>
      <c r="Y6" s="105"/>
      <c r="Z6" s="105"/>
      <c r="AA6" s="105"/>
      <c r="AB6" s="105"/>
    </row>
    <row r="7" spans="1:28" ht="13.5" customHeight="1" thickBot="1" x14ac:dyDescent="0.25">
      <c r="A7" s="339">
        <f>COUNTIF(F29:HL29,"P")</f>
        <v>0</v>
      </c>
      <c r="B7" s="340"/>
      <c r="C7" s="325">
        <f>COUNTIF(F29:HL29,"F")</f>
        <v>0</v>
      </c>
      <c r="D7" s="326"/>
      <c r="E7" s="340"/>
      <c r="F7" s="325">
        <f>SUM(O7,- A7,- C7)</f>
        <v>8</v>
      </c>
      <c r="G7" s="326"/>
      <c r="H7" s="326"/>
      <c r="I7" s="326"/>
      <c r="J7" s="326"/>
      <c r="K7" s="340"/>
      <c r="L7" s="108">
        <f>COUNTIF(F26:HL26,"N")</f>
        <v>3</v>
      </c>
      <c r="M7" s="108">
        <f>COUNTIF(F26:HM26,"a")</f>
        <v>3</v>
      </c>
      <c r="N7" s="108">
        <f>COUNTIF(F26:HN26,"B")</f>
        <v>2</v>
      </c>
      <c r="O7" s="325">
        <f>COUNTA(E9:HO9)</f>
        <v>8</v>
      </c>
      <c r="P7" s="326"/>
      <c r="Q7" s="326"/>
      <c r="R7" s="326"/>
      <c r="S7" s="326"/>
      <c r="T7" s="327"/>
      <c r="U7" s="109"/>
      <c r="V7" s="105"/>
      <c r="W7" s="105"/>
      <c r="X7" s="105"/>
      <c r="Y7" s="105"/>
      <c r="Z7" s="105"/>
      <c r="AA7" s="105"/>
      <c r="AB7" s="105"/>
    </row>
    <row r="8" spans="1:28" ht="13.5" customHeight="1" thickBot="1" x14ac:dyDescent="0.25">
      <c r="A8" s="105"/>
      <c r="B8" s="110"/>
      <c r="C8" s="105"/>
      <c r="D8" s="106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</row>
    <row r="9" spans="1:28" ht="45" customHeight="1" thickTop="1" thickBot="1" x14ac:dyDescent="0.25">
      <c r="A9" s="186"/>
      <c r="B9" s="187"/>
      <c r="C9" s="188"/>
      <c r="D9" s="189"/>
      <c r="E9" s="188"/>
      <c r="F9" s="190" t="s">
        <v>121</v>
      </c>
      <c r="G9" s="190" t="s">
        <v>122</v>
      </c>
      <c r="H9" s="190" t="s">
        <v>123</v>
      </c>
      <c r="I9" s="190" t="s">
        <v>124</v>
      </c>
      <c r="J9" s="190" t="s">
        <v>125</v>
      </c>
      <c r="K9" s="190" t="s">
        <v>126</v>
      </c>
      <c r="L9" s="190" t="s">
        <v>127</v>
      </c>
      <c r="M9" s="190" t="s">
        <v>128</v>
      </c>
      <c r="N9" s="105"/>
      <c r="O9" s="105"/>
      <c r="P9" s="117"/>
      <c r="Q9" s="18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</row>
    <row r="10" spans="1:28" ht="13.5" customHeight="1" x14ac:dyDescent="0.35">
      <c r="A10" s="118" t="s">
        <v>139</v>
      </c>
      <c r="B10" s="270" t="s">
        <v>305</v>
      </c>
      <c r="C10" s="129"/>
      <c r="D10" s="138"/>
      <c r="E10" s="191"/>
      <c r="F10" s="192"/>
      <c r="G10" s="192"/>
      <c r="H10" s="192"/>
      <c r="I10" s="192"/>
      <c r="J10" s="192"/>
      <c r="K10" s="192"/>
      <c r="L10" s="192"/>
      <c r="M10" s="192"/>
      <c r="N10" s="105"/>
      <c r="O10" s="105"/>
      <c r="P10" s="105"/>
      <c r="Q10" s="105"/>
      <c r="R10" s="105"/>
      <c r="S10" s="105"/>
      <c r="T10" s="105"/>
      <c r="U10" s="105"/>
      <c r="V10" s="136" t="s">
        <v>139</v>
      </c>
      <c r="W10" s="136" t="s">
        <v>141</v>
      </c>
      <c r="X10" s="136" t="s">
        <v>142</v>
      </c>
      <c r="Y10" s="136" t="s">
        <v>143</v>
      </c>
      <c r="Z10" s="136" t="s">
        <v>144</v>
      </c>
      <c r="AA10" s="105"/>
      <c r="AB10" s="105"/>
    </row>
    <row r="11" spans="1:28" ht="13.5" customHeight="1" x14ac:dyDescent="0.35">
      <c r="A11" s="128"/>
      <c r="B11" s="119"/>
      <c r="C11" s="129"/>
      <c r="D11" s="271" t="s">
        <v>302</v>
      </c>
      <c r="E11" s="122"/>
      <c r="F11" s="278" t="s">
        <v>140</v>
      </c>
      <c r="G11" s="278" t="s">
        <v>140</v>
      </c>
      <c r="H11" s="278" t="s">
        <v>140</v>
      </c>
      <c r="I11" s="278" t="s">
        <v>140</v>
      </c>
      <c r="J11" s="278" t="s">
        <v>140</v>
      </c>
      <c r="K11" s="278"/>
      <c r="L11" s="278" t="s">
        <v>140</v>
      </c>
      <c r="M11" s="278" t="s">
        <v>140</v>
      </c>
      <c r="N11" s="105"/>
      <c r="O11" s="105"/>
      <c r="P11" s="105"/>
      <c r="Q11" s="185"/>
      <c r="R11" s="105"/>
      <c r="S11" s="105"/>
      <c r="T11" s="105"/>
      <c r="U11" s="105"/>
      <c r="V11" s="358" t="s">
        <v>295</v>
      </c>
      <c r="W11" s="258" t="s">
        <v>296</v>
      </c>
      <c r="X11" s="258" t="s">
        <v>297</v>
      </c>
      <c r="Y11" s="136">
        <v>0</v>
      </c>
      <c r="Z11" s="136">
        <v>-1</v>
      </c>
      <c r="AA11" s="105"/>
      <c r="AB11" s="105"/>
    </row>
    <row r="12" spans="1:28" ht="13.5" customHeight="1" x14ac:dyDescent="0.35">
      <c r="A12" s="128"/>
      <c r="B12" s="119"/>
      <c r="C12" s="129"/>
      <c r="D12" s="271" t="s">
        <v>304</v>
      </c>
      <c r="E12" s="122"/>
      <c r="F12" s="192"/>
      <c r="G12" s="192"/>
      <c r="H12" s="192"/>
      <c r="I12" s="192"/>
      <c r="J12" s="192"/>
      <c r="K12" s="278" t="s">
        <v>140</v>
      </c>
      <c r="L12" s="192"/>
      <c r="M12" s="192"/>
      <c r="N12" s="105"/>
      <c r="O12" s="105"/>
      <c r="P12" s="105"/>
      <c r="Q12" s="105"/>
      <c r="R12" s="105"/>
      <c r="S12" s="105"/>
      <c r="T12" s="105"/>
      <c r="U12" s="105"/>
      <c r="V12" s="359"/>
      <c r="W12" s="136" t="s">
        <v>307</v>
      </c>
      <c r="X12" s="136" t="s">
        <v>308</v>
      </c>
      <c r="Y12" s="136"/>
      <c r="Z12" s="136"/>
      <c r="AA12" s="105"/>
      <c r="AB12" s="105"/>
    </row>
    <row r="13" spans="1:28" ht="13.5" customHeight="1" x14ac:dyDescent="0.35">
      <c r="A13" s="128"/>
      <c r="B13" s="270" t="s">
        <v>295</v>
      </c>
      <c r="C13" s="129"/>
      <c r="D13" s="138"/>
      <c r="E13" s="194"/>
      <c r="F13" s="192"/>
      <c r="G13" s="192"/>
      <c r="H13" s="192"/>
      <c r="I13" s="192"/>
      <c r="J13" s="192"/>
      <c r="K13" s="192"/>
      <c r="L13" s="192"/>
      <c r="M13" s="192"/>
      <c r="N13" s="105"/>
      <c r="O13" s="105"/>
      <c r="P13" s="105"/>
      <c r="Q13" s="105"/>
      <c r="R13" s="105"/>
      <c r="S13" s="105"/>
      <c r="T13" s="105"/>
      <c r="U13" s="105"/>
      <c r="V13" s="360" t="s">
        <v>298</v>
      </c>
      <c r="W13" s="268" t="s">
        <v>296</v>
      </c>
      <c r="X13" s="258" t="s">
        <v>297</v>
      </c>
      <c r="Y13" s="136">
        <v>0</v>
      </c>
      <c r="Z13" s="136">
        <v>-1</v>
      </c>
      <c r="AA13" s="105"/>
      <c r="AB13" s="105"/>
    </row>
    <row r="14" spans="1:28" ht="13.5" customHeight="1" x14ac:dyDescent="0.35">
      <c r="A14" s="128"/>
      <c r="B14" s="119"/>
      <c r="C14" s="129"/>
      <c r="D14" s="138">
        <v>0</v>
      </c>
      <c r="E14" s="131"/>
      <c r="F14" s="278" t="s">
        <v>140</v>
      </c>
      <c r="G14" s="278"/>
      <c r="H14" s="278"/>
      <c r="I14" s="278" t="s">
        <v>140</v>
      </c>
      <c r="J14" s="278" t="s">
        <v>140</v>
      </c>
      <c r="K14" s="278" t="s">
        <v>140</v>
      </c>
      <c r="L14" s="278"/>
      <c r="M14" s="278" t="s">
        <v>140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B14" s="105"/>
    </row>
    <row r="15" spans="1:28" ht="13.5" customHeight="1" x14ac:dyDescent="0.35">
      <c r="A15" s="128"/>
      <c r="B15" s="119"/>
      <c r="C15" s="129"/>
      <c r="D15" s="138">
        <v>-1</v>
      </c>
      <c r="E15" s="131"/>
      <c r="F15" s="192"/>
      <c r="G15" s="278" t="s">
        <v>140</v>
      </c>
      <c r="H15" s="192"/>
      <c r="I15" s="192"/>
      <c r="J15" s="192"/>
      <c r="K15" s="192"/>
      <c r="L15" s="278" t="s">
        <v>140</v>
      </c>
      <c r="M15" s="192"/>
      <c r="N15" s="105"/>
      <c r="O15" s="105"/>
      <c r="P15" s="105"/>
      <c r="Q15" s="105"/>
      <c r="R15" s="105"/>
      <c r="S15" s="105"/>
      <c r="T15" s="105"/>
      <c r="U15" s="105"/>
      <c r="V15" s="136" t="s">
        <v>156</v>
      </c>
      <c r="W15" s="266" t="s">
        <v>157</v>
      </c>
      <c r="X15" s="258" t="s">
        <v>299</v>
      </c>
      <c r="Y15" s="258" t="s">
        <v>300</v>
      </c>
      <c r="Z15" s="258" t="s">
        <v>301</v>
      </c>
      <c r="AA15" s="136" t="s">
        <v>185</v>
      </c>
      <c r="AB15" s="105"/>
    </row>
    <row r="16" spans="1:28" ht="13.5" customHeight="1" x14ac:dyDescent="0.35">
      <c r="A16" s="128"/>
      <c r="B16" s="119"/>
      <c r="C16" s="362"/>
      <c r="D16" s="138">
        <v>4</v>
      </c>
      <c r="E16" s="363"/>
      <c r="F16" s="192"/>
      <c r="G16" s="278"/>
      <c r="H16" s="192" t="s">
        <v>140</v>
      </c>
      <c r="I16" s="192"/>
      <c r="J16" s="192"/>
      <c r="K16" s="192"/>
      <c r="L16" s="278"/>
      <c r="M16" s="192"/>
      <c r="N16" s="105"/>
      <c r="O16" s="105"/>
      <c r="P16" s="105"/>
      <c r="Q16" s="105"/>
      <c r="R16" s="105"/>
      <c r="S16" s="105"/>
      <c r="T16" s="105"/>
      <c r="U16" s="105"/>
      <c r="V16" s="265">
        <v>1</v>
      </c>
      <c r="W16" s="269" t="s">
        <v>141</v>
      </c>
      <c r="X16" s="268" t="s">
        <v>302</v>
      </c>
      <c r="Y16" s="136">
        <v>0</v>
      </c>
      <c r="Z16" s="136">
        <v>4</v>
      </c>
      <c r="AA16" s="258" t="s">
        <v>303</v>
      </c>
      <c r="AB16" s="105"/>
    </row>
    <row r="17" spans="1:28" ht="13.5" customHeight="1" x14ac:dyDescent="0.35">
      <c r="A17" s="128"/>
      <c r="B17" s="270" t="s">
        <v>306</v>
      </c>
      <c r="C17" s="129"/>
      <c r="D17" s="138"/>
      <c r="E17" s="131"/>
      <c r="F17" s="192"/>
      <c r="G17" s="192"/>
      <c r="H17" s="192"/>
      <c r="I17" s="192"/>
      <c r="J17" s="192"/>
      <c r="K17" s="192"/>
      <c r="L17" s="192"/>
      <c r="M17" s="192"/>
      <c r="N17" s="105"/>
      <c r="O17" s="105"/>
      <c r="P17" s="196"/>
      <c r="Q17" s="105"/>
      <c r="R17" s="105"/>
      <c r="S17" s="105"/>
      <c r="T17" s="105"/>
      <c r="U17" s="105"/>
      <c r="V17" s="265">
        <v>2</v>
      </c>
      <c r="W17" s="356" t="s">
        <v>142</v>
      </c>
      <c r="X17" s="268" t="s">
        <v>302</v>
      </c>
      <c r="Y17" s="280">
        <v>-1</v>
      </c>
      <c r="Z17" s="267">
        <v>4</v>
      </c>
      <c r="AA17" s="267" t="s">
        <v>277</v>
      </c>
      <c r="AB17" s="105"/>
    </row>
    <row r="18" spans="1:28" ht="13.5" customHeight="1" x14ac:dyDescent="0.35">
      <c r="A18" s="128"/>
      <c r="B18" s="270"/>
      <c r="C18" s="129"/>
      <c r="D18" s="138">
        <v>4</v>
      </c>
      <c r="E18" s="131"/>
      <c r="F18" s="278" t="s">
        <v>140</v>
      </c>
      <c r="G18" s="278" t="s">
        <v>140</v>
      </c>
      <c r="H18" s="278"/>
      <c r="I18" s="278" t="s">
        <v>140</v>
      </c>
      <c r="J18" s="278" t="s">
        <v>140</v>
      </c>
      <c r="K18" s="278" t="s">
        <v>140</v>
      </c>
      <c r="L18" s="278"/>
      <c r="M18" s="278" t="s">
        <v>140</v>
      </c>
      <c r="N18" s="105"/>
      <c r="O18" s="105"/>
      <c r="P18" s="196"/>
      <c r="Q18" s="105"/>
      <c r="R18" s="105"/>
      <c r="S18" s="105"/>
      <c r="T18" s="105"/>
      <c r="U18" s="105"/>
      <c r="V18" s="265">
        <v>3</v>
      </c>
      <c r="W18" s="361"/>
      <c r="X18" s="268" t="s">
        <v>302</v>
      </c>
      <c r="Y18" s="280">
        <v>4</v>
      </c>
      <c r="Z18" s="267">
        <v>0</v>
      </c>
      <c r="AA18" s="267" t="s">
        <v>277</v>
      </c>
      <c r="AB18" s="105"/>
    </row>
    <row r="19" spans="1:28" ht="13.5" customHeight="1" thickBot="1" x14ac:dyDescent="0.4">
      <c r="A19" s="128"/>
      <c r="B19" s="119"/>
      <c r="C19" s="129"/>
      <c r="D19" s="138">
        <v>-1</v>
      </c>
      <c r="E19" s="131"/>
      <c r="F19" s="278"/>
      <c r="G19" s="278"/>
      <c r="H19" s="278"/>
      <c r="I19" s="278"/>
      <c r="J19" s="278"/>
      <c r="K19" s="278"/>
      <c r="L19" s="192" t="s">
        <v>140</v>
      </c>
      <c r="M19" s="278"/>
      <c r="N19" s="105"/>
      <c r="O19" s="105"/>
      <c r="P19" s="196"/>
      <c r="Q19" s="105"/>
      <c r="R19" s="105"/>
      <c r="S19" s="105"/>
      <c r="T19" s="105"/>
      <c r="U19" s="105"/>
      <c r="V19" s="265">
        <v>4</v>
      </c>
      <c r="W19" s="357"/>
      <c r="X19" s="268" t="s">
        <v>302</v>
      </c>
      <c r="Y19" s="267">
        <v>0</v>
      </c>
      <c r="Z19" s="280">
        <v>-1</v>
      </c>
      <c r="AA19" s="267" t="s">
        <v>277</v>
      </c>
      <c r="AB19" s="105"/>
    </row>
    <row r="20" spans="1:28" ht="13.5" customHeight="1" x14ac:dyDescent="0.35">
      <c r="A20" s="148" t="s">
        <v>164</v>
      </c>
      <c r="B20" s="119"/>
      <c r="C20" s="129"/>
      <c r="D20" s="138">
        <v>0</v>
      </c>
      <c r="E20" s="131"/>
      <c r="F20" s="192"/>
      <c r="G20" s="192"/>
      <c r="H20" s="192" t="s">
        <v>140</v>
      </c>
      <c r="I20" s="192"/>
      <c r="J20" s="192"/>
      <c r="K20" s="192"/>
      <c r="L20" s="192"/>
      <c r="M20" s="192"/>
      <c r="N20" s="105"/>
      <c r="O20" s="105"/>
      <c r="P20" s="105"/>
      <c r="Q20" s="105"/>
      <c r="R20" s="105"/>
      <c r="S20" s="105"/>
      <c r="T20" s="105"/>
      <c r="U20" s="105"/>
      <c r="V20" s="265">
        <v>5</v>
      </c>
      <c r="W20" s="356" t="s">
        <v>143</v>
      </c>
      <c r="X20" s="268" t="s">
        <v>302</v>
      </c>
      <c r="Y20" s="267">
        <v>0</v>
      </c>
      <c r="Z20" s="267">
        <v>4</v>
      </c>
      <c r="AA20" s="258" t="s">
        <v>303</v>
      </c>
      <c r="AB20" s="105"/>
    </row>
    <row r="21" spans="1:28" ht="13.5" customHeight="1" x14ac:dyDescent="0.35">
      <c r="A21" s="155"/>
      <c r="B21" s="149" t="s">
        <v>165</v>
      </c>
      <c r="C21" s="150"/>
      <c r="D21" s="151"/>
      <c r="E21" s="152"/>
      <c r="F21" s="199"/>
      <c r="G21" s="199"/>
      <c r="H21" s="199"/>
      <c r="I21" s="199"/>
      <c r="J21" s="199"/>
      <c r="K21" s="199"/>
      <c r="L21" s="199"/>
      <c r="M21" s="199"/>
      <c r="N21" s="105"/>
      <c r="O21" s="105"/>
      <c r="P21" s="105"/>
      <c r="Q21" s="105"/>
      <c r="R21" s="105"/>
      <c r="S21" s="105"/>
      <c r="T21" s="105"/>
      <c r="U21" s="105"/>
      <c r="V21" s="265">
        <v>6</v>
      </c>
      <c r="W21" s="357"/>
      <c r="X21" s="268" t="s">
        <v>304</v>
      </c>
      <c r="Y21" s="267">
        <v>0</v>
      </c>
      <c r="Z21" s="267">
        <v>0</v>
      </c>
      <c r="AA21" s="267" t="s">
        <v>304</v>
      </c>
      <c r="AB21" s="105"/>
    </row>
    <row r="22" spans="1:28" ht="13.5" customHeight="1" x14ac:dyDescent="0.35">
      <c r="A22" s="155"/>
      <c r="B22" s="200"/>
      <c r="C22" s="157"/>
      <c r="D22" s="272" t="s">
        <v>303</v>
      </c>
      <c r="E22" s="159"/>
      <c r="F22" s="278" t="s">
        <v>140</v>
      </c>
      <c r="G22" s="278"/>
      <c r="H22" s="278"/>
      <c r="I22" s="278"/>
      <c r="J22" s="278" t="s">
        <v>140</v>
      </c>
      <c r="K22" s="278"/>
      <c r="L22" s="278"/>
      <c r="M22" s="278"/>
      <c r="N22" s="105"/>
      <c r="O22" s="105"/>
      <c r="P22" s="105"/>
      <c r="Q22" s="105"/>
      <c r="R22" s="105"/>
      <c r="S22" s="105"/>
      <c r="T22" s="105"/>
      <c r="U22" s="105"/>
      <c r="V22" s="265">
        <v>7</v>
      </c>
      <c r="W22" s="356" t="s">
        <v>144</v>
      </c>
      <c r="X22" s="268" t="s">
        <v>302</v>
      </c>
      <c r="Y22" s="280">
        <v>-1</v>
      </c>
      <c r="Z22" s="267">
        <v>4</v>
      </c>
      <c r="AA22" s="267" t="s">
        <v>277</v>
      </c>
      <c r="AB22" s="105"/>
    </row>
    <row r="23" spans="1:28" ht="13.5" customHeight="1" x14ac:dyDescent="0.35">
      <c r="A23" s="155"/>
      <c r="B23" s="200"/>
      <c r="C23" s="273"/>
      <c r="D23" s="272" t="s">
        <v>304</v>
      </c>
      <c r="E23" s="159"/>
      <c r="F23" s="192"/>
      <c r="G23" s="192"/>
      <c r="H23" s="192"/>
      <c r="I23" s="192"/>
      <c r="J23" s="192"/>
      <c r="K23" s="278" t="s">
        <v>140</v>
      </c>
      <c r="L23" s="192"/>
      <c r="M23" s="192"/>
      <c r="N23" s="105"/>
      <c r="O23" s="105"/>
      <c r="P23" s="105"/>
      <c r="Q23" s="105"/>
      <c r="R23" s="105"/>
      <c r="S23" s="105"/>
      <c r="T23" s="105"/>
      <c r="U23" s="105"/>
      <c r="V23" s="265">
        <v>8</v>
      </c>
      <c r="W23" s="357"/>
      <c r="X23" s="268" t="s">
        <v>302</v>
      </c>
      <c r="Y23" s="267">
        <v>0</v>
      </c>
      <c r="Z23" s="280">
        <v>-1</v>
      </c>
      <c r="AA23" s="267" t="s">
        <v>277</v>
      </c>
      <c r="AB23" s="105"/>
    </row>
    <row r="24" spans="1:28" ht="13.5" customHeight="1" x14ac:dyDescent="0.35">
      <c r="A24" s="155"/>
      <c r="B24" s="200"/>
      <c r="C24" s="157"/>
      <c r="D24" s="272" t="s">
        <v>277</v>
      </c>
      <c r="E24" s="159"/>
      <c r="F24" s="192"/>
      <c r="G24" s="278" t="s">
        <v>140</v>
      </c>
      <c r="H24" s="278"/>
      <c r="I24" s="278" t="s">
        <v>140</v>
      </c>
      <c r="J24" s="192"/>
      <c r="K24" s="192"/>
      <c r="L24" s="278" t="s">
        <v>140</v>
      </c>
      <c r="M24" s="278" t="s">
        <v>140</v>
      </c>
      <c r="N24" s="105"/>
      <c r="O24" s="105"/>
      <c r="P24" s="105"/>
      <c r="Q24" s="105"/>
      <c r="R24" s="105"/>
      <c r="S24" s="105"/>
      <c r="T24" s="105"/>
      <c r="U24" s="105"/>
      <c r="V24" s="274"/>
      <c r="W24" s="275"/>
      <c r="X24" s="276"/>
      <c r="Y24" s="277"/>
      <c r="Z24" s="277"/>
      <c r="AB24" s="105"/>
    </row>
    <row r="25" spans="1:28" ht="13.5" customHeight="1" thickBot="1" x14ac:dyDescent="0.4">
      <c r="A25" s="155"/>
      <c r="B25" s="156" t="s">
        <v>166</v>
      </c>
      <c r="C25" s="201"/>
      <c r="D25" s="158"/>
      <c r="E25" s="161"/>
      <c r="F25" s="192"/>
      <c r="G25" s="192"/>
      <c r="H25" s="192"/>
      <c r="I25" s="192"/>
      <c r="J25" s="192"/>
      <c r="K25" s="192"/>
      <c r="L25" s="192"/>
      <c r="M25" s="192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B25" s="105"/>
    </row>
    <row r="26" spans="1:28" ht="13.5" customHeight="1" thickTop="1" x14ac:dyDescent="0.25">
      <c r="A26" s="148" t="s">
        <v>168</v>
      </c>
      <c r="B26" s="330" t="s">
        <v>190</v>
      </c>
      <c r="C26" s="331"/>
      <c r="D26" s="332"/>
      <c r="E26" s="168"/>
      <c r="F26" s="204" t="s">
        <v>102</v>
      </c>
      <c r="G26" s="279" t="s">
        <v>64</v>
      </c>
      <c r="H26" s="204" t="s">
        <v>64</v>
      </c>
      <c r="I26" s="204" t="s">
        <v>64</v>
      </c>
      <c r="J26" s="279" t="s">
        <v>102</v>
      </c>
      <c r="K26" s="204" t="s">
        <v>102</v>
      </c>
      <c r="L26" s="204" t="s">
        <v>103</v>
      </c>
      <c r="M26" s="204" t="s">
        <v>103</v>
      </c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</row>
    <row r="27" spans="1:28" ht="13.5" customHeight="1" x14ac:dyDescent="0.25">
      <c r="A27" s="205"/>
      <c r="B27" s="333" t="s">
        <v>170</v>
      </c>
      <c r="C27" s="282"/>
      <c r="D27" s="283"/>
      <c r="E27" s="172"/>
      <c r="F27" s="206"/>
      <c r="G27" s="206"/>
      <c r="H27" s="206"/>
      <c r="I27" s="206"/>
      <c r="J27" s="206"/>
      <c r="K27" s="206"/>
      <c r="L27" s="206"/>
      <c r="M27" s="206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</row>
    <row r="28" spans="1:28" ht="13.5" customHeight="1" x14ac:dyDescent="0.2">
      <c r="A28" s="205"/>
      <c r="B28" s="333" t="s">
        <v>171</v>
      </c>
      <c r="C28" s="282"/>
      <c r="D28" s="283"/>
      <c r="E28" s="136"/>
      <c r="F28" s="176"/>
      <c r="G28" s="176"/>
      <c r="H28" s="176"/>
      <c r="I28" s="176"/>
      <c r="J28" s="176"/>
      <c r="K28" s="176"/>
      <c r="L28" s="176"/>
      <c r="M28" s="176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  <c r="AB28" s="105"/>
    </row>
    <row r="29" spans="1:28" ht="13.5" customHeight="1" thickBot="1" x14ac:dyDescent="0.25">
      <c r="A29" s="207"/>
      <c r="B29" s="334" t="s">
        <v>172</v>
      </c>
      <c r="C29" s="335"/>
      <c r="D29" s="336"/>
      <c r="E29" s="180"/>
      <c r="F29" s="181"/>
      <c r="G29" s="181"/>
      <c r="H29" s="181"/>
      <c r="I29" s="181"/>
      <c r="J29" s="181"/>
      <c r="K29" s="181"/>
      <c r="L29" s="181"/>
      <c r="M29" s="181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</row>
    <row r="30" spans="1:28" ht="13.5" customHeight="1" thickTop="1" x14ac:dyDescent="0.2">
      <c r="A30" s="110"/>
      <c r="B30" s="105"/>
      <c r="C30" s="106"/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</row>
    <row r="31" spans="1:28" ht="13.5" customHeight="1" x14ac:dyDescent="0.2">
      <c r="A31" s="105"/>
      <c r="B31" s="110"/>
      <c r="C31" s="105"/>
      <c r="D31" s="106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</row>
    <row r="32" spans="1:28" ht="13.5" customHeight="1" x14ac:dyDescent="0.2">
      <c r="A32" s="105"/>
      <c r="B32" s="208"/>
      <c r="C32" s="105"/>
      <c r="D32" s="106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</row>
    <row r="33" spans="1:28" ht="13.5" customHeight="1" x14ac:dyDescent="0.2">
      <c r="A33" s="105"/>
      <c r="B33" s="110"/>
      <c r="C33" s="105"/>
      <c r="D33" s="106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</row>
    <row r="34" spans="1:28" ht="13.5" customHeight="1" x14ac:dyDescent="0.2">
      <c r="A34" s="105"/>
      <c r="B34" s="110"/>
      <c r="C34" s="105"/>
      <c r="D34" s="106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</row>
    <row r="35" spans="1:28" ht="13.5" customHeight="1" x14ac:dyDescent="0.2">
      <c r="A35" s="105"/>
      <c r="B35" s="110"/>
      <c r="C35" s="105"/>
      <c r="D35" s="106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</row>
    <row r="36" spans="1:28" ht="13.5" customHeight="1" x14ac:dyDescent="0.2">
      <c r="A36" s="105"/>
      <c r="B36" s="110"/>
      <c r="C36" s="105"/>
      <c r="D36" s="106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</row>
    <row r="37" spans="1:28" ht="13.5" customHeight="1" x14ac:dyDescent="0.2">
      <c r="A37" s="105"/>
      <c r="B37" s="110"/>
      <c r="C37" s="105"/>
      <c r="D37" s="106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</row>
    <row r="38" spans="1:28" ht="13.5" customHeight="1" x14ac:dyDescent="0.2">
      <c r="A38" s="105"/>
      <c r="B38" s="110"/>
      <c r="C38" s="105"/>
      <c r="D38" s="106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</row>
    <row r="39" spans="1:28" ht="13.5" customHeight="1" x14ac:dyDescent="0.2">
      <c r="A39" s="105"/>
      <c r="B39" s="110"/>
      <c r="C39" s="105"/>
      <c r="D39" s="106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</row>
    <row r="40" spans="1:28" ht="13.5" customHeight="1" x14ac:dyDescent="0.2">
      <c r="A40" s="105"/>
      <c r="B40" s="110"/>
      <c r="C40" s="105"/>
      <c r="D40" s="106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</row>
    <row r="41" spans="1:28" ht="13.5" customHeight="1" x14ac:dyDescent="0.2">
      <c r="A41" s="105"/>
      <c r="B41" s="110"/>
      <c r="C41" s="105"/>
      <c r="D41" s="106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</row>
    <row r="42" spans="1:28" ht="13.5" customHeight="1" x14ac:dyDescent="0.2">
      <c r="A42" s="105"/>
      <c r="B42" s="110"/>
      <c r="C42" s="105"/>
      <c r="D42" s="106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</row>
    <row r="43" spans="1:28" ht="13.5" customHeight="1" x14ac:dyDescent="0.2">
      <c r="A43" s="105"/>
      <c r="B43" s="110"/>
      <c r="C43" s="105"/>
      <c r="D43" s="106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</row>
    <row r="44" spans="1:28" ht="13.5" customHeight="1" x14ac:dyDescent="0.2">
      <c r="A44" s="105"/>
      <c r="B44" s="110"/>
      <c r="C44" s="105"/>
      <c r="D44" s="106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</row>
    <row r="45" spans="1:28" ht="13.5" customHeight="1" x14ac:dyDescent="0.2">
      <c r="A45" s="105"/>
      <c r="B45" s="110"/>
      <c r="C45" s="105"/>
      <c r="D45" s="106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</row>
    <row r="46" spans="1:28" ht="13.5" customHeight="1" x14ac:dyDescent="0.2">
      <c r="A46" s="105"/>
      <c r="B46" s="110"/>
      <c r="C46" s="105"/>
      <c r="D46" s="106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</row>
    <row r="47" spans="1:28" ht="13.5" customHeight="1" x14ac:dyDescent="0.2">
      <c r="A47" s="105"/>
      <c r="B47" s="110"/>
      <c r="C47" s="105"/>
      <c r="D47" s="106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</row>
    <row r="48" spans="1:28" ht="13.5" customHeight="1" x14ac:dyDescent="0.2">
      <c r="A48" s="105"/>
      <c r="B48" s="110"/>
      <c r="C48" s="105"/>
      <c r="D48" s="106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</row>
    <row r="49" spans="1:28" ht="13.5" customHeight="1" x14ac:dyDescent="0.2">
      <c r="A49" s="105"/>
      <c r="B49" s="110"/>
      <c r="C49" s="105"/>
      <c r="D49" s="106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</row>
    <row r="50" spans="1:28" ht="13.5" customHeight="1" x14ac:dyDescent="0.2">
      <c r="A50" s="105"/>
      <c r="B50" s="110"/>
      <c r="C50" s="105"/>
      <c r="D50" s="106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</row>
    <row r="51" spans="1:28" ht="13.5" customHeight="1" x14ac:dyDescent="0.2">
      <c r="A51" s="105"/>
      <c r="B51" s="110"/>
      <c r="C51" s="105"/>
      <c r="D51" s="106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</row>
    <row r="52" spans="1:28" ht="13.5" customHeight="1" x14ac:dyDescent="0.2">
      <c r="A52" s="105"/>
      <c r="B52" s="110"/>
      <c r="C52" s="105"/>
      <c r="D52" s="106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</row>
    <row r="53" spans="1:28" ht="13.5" customHeight="1" x14ac:dyDescent="0.2">
      <c r="A53" s="105"/>
      <c r="B53" s="110"/>
      <c r="C53" s="105"/>
      <c r="D53" s="106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</row>
    <row r="54" spans="1:28" ht="13.5" customHeight="1" x14ac:dyDescent="0.2">
      <c r="A54" s="105"/>
      <c r="B54" s="110"/>
      <c r="C54" s="105"/>
      <c r="D54" s="106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</row>
    <row r="55" spans="1:28" ht="13.5" customHeight="1" x14ac:dyDescent="0.2">
      <c r="A55" s="105"/>
      <c r="B55" s="110"/>
      <c r="C55" s="105"/>
      <c r="D55" s="106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</row>
    <row r="56" spans="1:28" ht="13.5" customHeight="1" x14ac:dyDescent="0.2">
      <c r="A56" s="105"/>
      <c r="B56" s="110"/>
      <c r="C56" s="105"/>
      <c r="D56" s="106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</row>
    <row r="57" spans="1:28" ht="13.5" customHeight="1" x14ac:dyDescent="0.2">
      <c r="A57" s="105"/>
      <c r="B57" s="110"/>
      <c r="C57" s="105"/>
      <c r="D57" s="106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</row>
    <row r="58" spans="1:28" ht="13.5" customHeight="1" x14ac:dyDescent="0.2">
      <c r="A58" s="105"/>
      <c r="B58" s="110"/>
      <c r="C58" s="105"/>
      <c r="D58" s="106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</row>
    <row r="59" spans="1:28" ht="13.5" customHeight="1" x14ac:dyDescent="0.2">
      <c r="A59" s="105"/>
      <c r="B59" s="110"/>
      <c r="C59" s="105"/>
      <c r="D59" s="106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</row>
    <row r="60" spans="1:28" ht="13.5" customHeight="1" x14ac:dyDescent="0.2">
      <c r="A60" s="105"/>
      <c r="B60" s="110"/>
      <c r="C60" s="105"/>
      <c r="D60" s="106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</row>
    <row r="61" spans="1:28" ht="13.5" customHeight="1" x14ac:dyDescent="0.2">
      <c r="A61" s="105"/>
      <c r="B61" s="110"/>
      <c r="C61" s="105"/>
      <c r="D61" s="106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</row>
    <row r="62" spans="1:28" ht="13.5" customHeight="1" x14ac:dyDescent="0.2">
      <c r="A62" s="105"/>
      <c r="B62" s="110"/>
      <c r="C62" s="105"/>
      <c r="D62" s="106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</row>
    <row r="63" spans="1:28" ht="13.5" customHeight="1" x14ac:dyDescent="0.2">
      <c r="A63" s="105"/>
      <c r="B63" s="110"/>
      <c r="C63" s="105"/>
      <c r="D63" s="106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</row>
    <row r="64" spans="1:28" ht="13.5" customHeight="1" x14ac:dyDescent="0.2">
      <c r="A64" s="105"/>
      <c r="B64" s="110"/>
      <c r="C64" s="105"/>
      <c r="D64" s="106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</row>
    <row r="65" spans="1:28" ht="13.5" customHeight="1" x14ac:dyDescent="0.2">
      <c r="A65" s="105"/>
      <c r="B65" s="110"/>
      <c r="C65" s="105"/>
      <c r="D65" s="106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</row>
    <row r="66" spans="1:28" ht="13.5" customHeight="1" x14ac:dyDescent="0.2">
      <c r="A66" s="105"/>
      <c r="B66" s="110"/>
      <c r="C66" s="105"/>
      <c r="D66" s="106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</row>
    <row r="67" spans="1:28" ht="13.5" customHeight="1" x14ac:dyDescent="0.2">
      <c r="A67" s="105"/>
      <c r="B67" s="110"/>
      <c r="C67" s="105"/>
      <c r="D67" s="106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</row>
    <row r="68" spans="1:28" ht="13.5" customHeight="1" x14ac:dyDescent="0.2">
      <c r="A68" s="105"/>
      <c r="B68" s="110"/>
      <c r="C68" s="105"/>
      <c r="D68" s="106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</row>
    <row r="69" spans="1:28" ht="13.5" customHeight="1" x14ac:dyDescent="0.2">
      <c r="A69" s="105"/>
      <c r="B69" s="110"/>
      <c r="C69" s="105"/>
      <c r="D69" s="106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</row>
    <row r="70" spans="1:28" ht="13.5" customHeight="1" x14ac:dyDescent="0.2">
      <c r="A70" s="105"/>
      <c r="B70" s="110"/>
      <c r="C70" s="105"/>
      <c r="D70" s="106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</row>
    <row r="71" spans="1:28" ht="13.5" customHeight="1" x14ac:dyDescent="0.2">
      <c r="A71" s="105"/>
      <c r="B71" s="110"/>
      <c r="C71" s="105"/>
      <c r="D71" s="106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</row>
    <row r="72" spans="1:28" ht="13.5" customHeight="1" x14ac:dyDescent="0.2">
      <c r="A72" s="105"/>
      <c r="B72" s="110"/>
      <c r="C72" s="105"/>
      <c r="D72" s="106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</row>
    <row r="73" spans="1:28" ht="13.5" customHeight="1" x14ac:dyDescent="0.2">
      <c r="A73" s="105"/>
      <c r="B73" s="110"/>
      <c r="C73" s="105"/>
      <c r="D73" s="106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</row>
    <row r="74" spans="1:28" ht="13.5" customHeight="1" x14ac:dyDescent="0.2">
      <c r="A74" s="105"/>
      <c r="B74" s="110"/>
      <c r="C74" s="105"/>
      <c r="D74" s="106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</row>
    <row r="75" spans="1:28" ht="13.5" customHeight="1" x14ac:dyDescent="0.2">
      <c r="A75" s="105"/>
      <c r="B75" s="110"/>
      <c r="C75" s="105"/>
      <c r="D75" s="106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</row>
    <row r="76" spans="1:28" ht="13.5" customHeight="1" x14ac:dyDescent="0.2">
      <c r="A76" s="105"/>
      <c r="B76" s="110"/>
      <c r="C76" s="105"/>
      <c r="D76" s="106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</row>
    <row r="77" spans="1:28" ht="13.5" customHeight="1" x14ac:dyDescent="0.2">
      <c r="A77" s="105"/>
      <c r="B77" s="110"/>
      <c r="C77" s="105"/>
      <c r="D77" s="106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</row>
    <row r="78" spans="1:28" ht="13.5" customHeight="1" x14ac:dyDescent="0.2">
      <c r="A78" s="105"/>
      <c r="B78" s="110"/>
      <c r="C78" s="105"/>
      <c r="D78" s="106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</row>
    <row r="79" spans="1:28" ht="13.5" customHeight="1" x14ac:dyDescent="0.2">
      <c r="A79" s="105"/>
      <c r="B79" s="110"/>
      <c r="C79" s="105"/>
      <c r="D79" s="106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</row>
    <row r="80" spans="1:28" ht="13.5" customHeight="1" x14ac:dyDescent="0.2">
      <c r="A80" s="105"/>
      <c r="B80" s="110"/>
      <c r="C80" s="105"/>
      <c r="D80" s="106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</row>
    <row r="81" spans="1:28" ht="13.5" customHeight="1" x14ac:dyDescent="0.2">
      <c r="A81" s="105"/>
      <c r="B81" s="110"/>
      <c r="C81" s="105"/>
      <c r="D81" s="106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</row>
    <row r="82" spans="1:28" ht="13.5" customHeight="1" x14ac:dyDescent="0.2">
      <c r="A82" s="105"/>
      <c r="B82" s="110"/>
      <c r="C82" s="105"/>
      <c r="D82" s="106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  <c r="AB82" s="105"/>
    </row>
    <row r="83" spans="1:28" ht="13.5" customHeight="1" x14ac:dyDescent="0.2">
      <c r="A83" s="105"/>
      <c r="B83" s="110"/>
      <c r="C83" s="105"/>
      <c r="D83" s="106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</row>
    <row r="84" spans="1:28" ht="13.5" customHeight="1" x14ac:dyDescent="0.2">
      <c r="A84" s="105"/>
      <c r="B84" s="110"/>
      <c r="C84" s="105"/>
      <c r="D84" s="106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</row>
    <row r="85" spans="1:28" ht="13.5" customHeight="1" x14ac:dyDescent="0.2">
      <c r="A85" s="105"/>
      <c r="B85" s="110"/>
      <c r="C85" s="105"/>
      <c r="D85" s="106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</row>
    <row r="86" spans="1:28" ht="13.5" customHeight="1" x14ac:dyDescent="0.2">
      <c r="A86" s="105"/>
      <c r="B86" s="110"/>
      <c r="C86" s="105"/>
      <c r="D86" s="106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</row>
    <row r="87" spans="1:28" ht="13.5" customHeight="1" x14ac:dyDescent="0.2">
      <c r="A87" s="105"/>
      <c r="B87" s="110"/>
      <c r="C87" s="105"/>
      <c r="D87" s="106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</row>
    <row r="88" spans="1:28" ht="13.5" customHeight="1" x14ac:dyDescent="0.2">
      <c r="A88" s="105"/>
      <c r="B88" s="110"/>
      <c r="C88" s="105"/>
      <c r="D88" s="106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</row>
    <row r="89" spans="1:28" ht="13.5" customHeight="1" x14ac:dyDescent="0.2">
      <c r="A89" s="105"/>
      <c r="B89" s="110"/>
      <c r="C89" s="105"/>
      <c r="D89" s="106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</row>
    <row r="90" spans="1:28" ht="13.5" customHeight="1" x14ac:dyDescent="0.2">
      <c r="A90" s="105"/>
      <c r="B90" s="110"/>
      <c r="C90" s="105"/>
      <c r="D90" s="106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</row>
    <row r="91" spans="1:28" ht="13.5" customHeight="1" x14ac:dyDescent="0.2">
      <c r="A91" s="105"/>
      <c r="B91" s="110"/>
      <c r="C91" s="105"/>
      <c r="D91" s="106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  <c r="AB91" s="105"/>
    </row>
    <row r="92" spans="1:28" ht="13.5" customHeight="1" x14ac:dyDescent="0.2">
      <c r="A92" s="105"/>
      <c r="B92" s="110"/>
      <c r="C92" s="105"/>
      <c r="D92" s="106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</row>
    <row r="93" spans="1:28" ht="13.5" customHeight="1" x14ac:dyDescent="0.2">
      <c r="A93" s="105"/>
      <c r="B93" s="110"/>
      <c r="C93" s="105"/>
      <c r="D93" s="106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</row>
    <row r="94" spans="1:28" ht="13.5" customHeight="1" x14ac:dyDescent="0.2">
      <c r="A94" s="105"/>
      <c r="B94" s="110"/>
      <c r="C94" s="105"/>
      <c r="D94" s="106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</row>
    <row r="95" spans="1:28" ht="13.5" customHeight="1" x14ac:dyDescent="0.2">
      <c r="A95" s="105"/>
      <c r="B95" s="110"/>
      <c r="C95" s="105"/>
      <c r="D95" s="106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</row>
    <row r="96" spans="1:28" ht="13.5" customHeight="1" x14ac:dyDescent="0.2">
      <c r="A96" s="105"/>
      <c r="B96" s="110"/>
      <c r="C96" s="105"/>
      <c r="D96" s="106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</row>
    <row r="97" spans="1:28" ht="13.5" customHeight="1" x14ac:dyDescent="0.2">
      <c r="A97" s="105"/>
      <c r="B97" s="110"/>
      <c r="C97" s="105"/>
      <c r="D97" s="106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</row>
    <row r="98" spans="1:28" ht="13.5" customHeight="1" x14ac:dyDescent="0.2">
      <c r="A98" s="105"/>
      <c r="B98" s="110"/>
      <c r="C98" s="105"/>
      <c r="D98" s="106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</row>
    <row r="99" spans="1:28" ht="13.5" customHeight="1" x14ac:dyDescent="0.2">
      <c r="A99" s="105"/>
      <c r="B99" s="110"/>
      <c r="C99" s="105"/>
      <c r="D99" s="106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/>
    </row>
    <row r="100" spans="1:28" ht="13.5" customHeight="1" x14ac:dyDescent="0.2">
      <c r="A100" s="105"/>
      <c r="B100" s="110"/>
      <c r="C100" s="105"/>
      <c r="D100" s="106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</row>
    <row r="101" spans="1:28" ht="13.5" customHeight="1" x14ac:dyDescent="0.2">
      <c r="A101" s="105"/>
      <c r="B101" s="110"/>
      <c r="C101" s="105"/>
      <c r="D101" s="106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</row>
    <row r="102" spans="1:28" ht="13.5" customHeight="1" x14ac:dyDescent="0.2">
      <c r="A102" s="105"/>
      <c r="B102" s="110"/>
      <c r="C102" s="105"/>
      <c r="D102" s="106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</row>
    <row r="103" spans="1:28" ht="13.5" customHeight="1" x14ac:dyDescent="0.2">
      <c r="A103" s="105"/>
      <c r="B103" s="110"/>
      <c r="C103" s="105"/>
      <c r="D103" s="106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</row>
    <row r="104" spans="1:28" ht="13.5" customHeight="1" x14ac:dyDescent="0.2">
      <c r="A104" s="105"/>
      <c r="B104" s="110"/>
      <c r="C104" s="105"/>
      <c r="D104" s="106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</row>
    <row r="105" spans="1:28" ht="13.5" customHeight="1" x14ac:dyDescent="0.2">
      <c r="A105" s="105"/>
      <c r="B105" s="110"/>
      <c r="C105" s="105"/>
      <c r="D105" s="106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</row>
    <row r="106" spans="1:28" ht="13.5" customHeight="1" x14ac:dyDescent="0.2">
      <c r="A106" s="105"/>
      <c r="B106" s="110"/>
      <c r="C106" s="105"/>
      <c r="D106" s="106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</row>
    <row r="107" spans="1:28" ht="13.5" customHeight="1" x14ac:dyDescent="0.2">
      <c r="A107" s="105"/>
      <c r="B107" s="110"/>
      <c r="C107" s="105"/>
      <c r="D107" s="106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</row>
    <row r="108" spans="1:28" ht="13.5" customHeight="1" x14ac:dyDescent="0.2">
      <c r="A108" s="105"/>
      <c r="B108" s="110"/>
      <c r="C108" s="105"/>
      <c r="D108" s="106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</row>
    <row r="109" spans="1:28" ht="13.5" customHeight="1" x14ac:dyDescent="0.2">
      <c r="A109" s="105"/>
      <c r="B109" s="110"/>
      <c r="C109" s="105"/>
      <c r="D109" s="106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</row>
    <row r="110" spans="1:28" ht="13.5" customHeight="1" x14ac:dyDescent="0.2">
      <c r="A110" s="105"/>
      <c r="B110" s="110"/>
      <c r="C110" s="105"/>
      <c r="D110" s="106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</row>
    <row r="111" spans="1:28" ht="13.5" customHeight="1" x14ac:dyDescent="0.2">
      <c r="A111" s="105"/>
      <c r="B111" s="110"/>
      <c r="C111" s="105"/>
      <c r="D111" s="106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</row>
    <row r="112" spans="1:28" ht="13.5" customHeight="1" x14ac:dyDescent="0.2">
      <c r="A112" s="105"/>
      <c r="B112" s="110"/>
      <c r="C112" s="105"/>
      <c r="D112" s="106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</row>
    <row r="113" spans="1:28" ht="13.5" customHeight="1" x14ac:dyDescent="0.2">
      <c r="A113" s="105"/>
      <c r="B113" s="110"/>
      <c r="C113" s="105"/>
      <c r="D113" s="106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</row>
    <row r="114" spans="1:28" ht="13.5" customHeight="1" x14ac:dyDescent="0.2">
      <c r="A114" s="105"/>
      <c r="B114" s="110"/>
      <c r="C114" s="105"/>
      <c r="D114" s="106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</row>
    <row r="115" spans="1:28" ht="13.5" customHeight="1" x14ac:dyDescent="0.2">
      <c r="A115" s="105"/>
      <c r="B115" s="110"/>
      <c r="C115" s="105"/>
      <c r="D115" s="106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</row>
    <row r="116" spans="1:28" ht="13.5" customHeight="1" x14ac:dyDescent="0.2">
      <c r="A116" s="105"/>
      <c r="B116" s="110"/>
      <c r="C116" s="105"/>
      <c r="D116" s="106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</row>
    <row r="117" spans="1:28" ht="13.5" customHeight="1" x14ac:dyDescent="0.2">
      <c r="A117" s="105"/>
      <c r="B117" s="110"/>
      <c r="C117" s="105"/>
      <c r="D117" s="106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</row>
    <row r="118" spans="1:28" ht="13.5" customHeight="1" x14ac:dyDescent="0.2">
      <c r="A118" s="105"/>
      <c r="B118" s="110"/>
      <c r="C118" s="105"/>
      <c r="D118" s="106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</row>
    <row r="119" spans="1:28" ht="13.5" customHeight="1" x14ac:dyDescent="0.2">
      <c r="A119" s="105"/>
      <c r="B119" s="110"/>
      <c r="C119" s="105"/>
      <c r="D119" s="106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</row>
    <row r="120" spans="1:28" ht="13.5" customHeight="1" x14ac:dyDescent="0.2">
      <c r="A120" s="105"/>
      <c r="B120" s="110"/>
      <c r="C120" s="105"/>
      <c r="D120" s="106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</row>
    <row r="121" spans="1:28" ht="13.5" customHeight="1" x14ac:dyDescent="0.2">
      <c r="A121" s="105"/>
      <c r="B121" s="110"/>
      <c r="C121" s="105"/>
      <c r="D121" s="106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</row>
    <row r="122" spans="1:28" ht="13.5" customHeight="1" x14ac:dyDescent="0.2">
      <c r="A122" s="105"/>
      <c r="B122" s="110"/>
      <c r="C122" s="105"/>
      <c r="D122" s="106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</row>
    <row r="123" spans="1:28" ht="13.5" customHeight="1" x14ac:dyDescent="0.2">
      <c r="A123" s="105"/>
      <c r="B123" s="110"/>
      <c r="C123" s="105"/>
      <c r="D123" s="106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</row>
    <row r="124" spans="1:28" ht="13.5" customHeight="1" x14ac:dyDescent="0.2">
      <c r="A124" s="105"/>
      <c r="B124" s="110"/>
      <c r="C124" s="105"/>
      <c r="D124" s="106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</row>
    <row r="125" spans="1:28" ht="13.5" customHeight="1" x14ac:dyDescent="0.2">
      <c r="A125" s="105"/>
      <c r="B125" s="110"/>
      <c r="C125" s="105"/>
      <c r="D125" s="106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</row>
    <row r="126" spans="1:28" ht="13.5" customHeight="1" x14ac:dyDescent="0.2">
      <c r="A126" s="105"/>
      <c r="B126" s="110"/>
      <c r="C126" s="105"/>
      <c r="D126" s="106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</row>
    <row r="127" spans="1:28" ht="13.5" customHeight="1" x14ac:dyDescent="0.2">
      <c r="A127" s="105"/>
      <c r="B127" s="110"/>
      <c r="C127" s="105"/>
      <c r="D127" s="106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</row>
    <row r="128" spans="1:28" ht="13.5" customHeight="1" x14ac:dyDescent="0.2">
      <c r="A128" s="105"/>
      <c r="B128" s="110"/>
      <c r="C128" s="105"/>
      <c r="D128" s="106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</row>
    <row r="129" spans="1:28" ht="13.5" customHeight="1" x14ac:dyDescent="0.2">
      <c r="A129" s="105"/>
      <c r="B129" s="110"/>
      <c r="C129" s="105"/>
      <c r="D129" s="106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</row>
    <row r="130" spans="1:28" ht="13.5" customHeight="1" x14ac:dyDescent="0.2">
      <c r="A130" s="105"/>
      <c r="B130" s="110"/>
      <c r="C130" s="105"/>
      <c r="D130" s="106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</row>
    <row r="131" spans="1:28" ht="13.5" customHeight="1" x14ac:dyDescent="0.2">
      <c r="A131" s="105"/>
      <c r="B131" s="110"/>
      <c r="C131" s="105"/>
      <c r="D131" s="106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</row>
    <row r="132" spans="1:28" ht="13.5" customHeight="1" x14ac:dyDescent="0.2">
      <c r="A132" s="105"/>
      <c r="B132" s="110"/>
      <c r="C132" s="105"/>
      <c r="D132" s="106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</row>
    <row r="133" spans="1:28" ht="13.5" customHeight="1" x14ac:dyDescent="0.2">
      <c r="A133" s="105"/>
      <c r="B133" s="110"/>
      <c r="C133" s="105"/>
      <c r="D133" s="106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</row>
    <row r="134" spans="1:28" ht="13.5" customHeight="1" x14ac:dyDescent="0.2">
      <c r="A134" s="105"/>
      <c r="B134" s="110"/>
      <c r="C134" s="105"/>
      <c r="D134" s="106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</row>
    <row r="135" spans="1:28" ht="13.5" customHeight="1" x14ac:dyDescent="0.2">
      <c r="A135" s="105"/>
      <c r="B135" s="110"/>
      <c r="C135" s="105"/>
      <c r="D135" s="106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</row>
    <row r="136" spans="1:28" ht="13.5" customHeight="1" x14ac:dyDescent="0.2">
      <c r="A136" s="105"/>
      <c r="B136" s="110"/>
      <c r="C136" s="105"/>
      <c r="D136" s="106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</row>
    <row r="137" spans="1:28" ht="13.5" customHeight="1" x14ac:dyDescent="0.2">
      <c r="A137" s="105"/>
      <c r="B137" s="110"/>
      <c r="C137" s="105"/>
      <c r="D137" s="106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</row>
    <row r="138" spans="1:28" ht="13.5" customHeight="1" x14ac:dyDescent="0.2">
      <c r="A138" s="105"/>
      <c r="B138" s="110"/>
      <c r="C138" s="105"/>
      <c r="D138" s="106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</row>
    <row r="139" spans="1:28" ht="13.5" customHeight="1" x14ac:dyDescent="0.2">
      <c r="A139" s="105"/>
      <c r="B139" s="110"/>
      <c r="C139" s="105"/>
      <c r="D139" s="106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</row>
    <row r="140" spans="1:28" ht="13.5" customHeight="1" x14ac:dyDescent="0.2">
      <c r="A140" s="105"/>
      <c r="B140" s="110"/>
      <c r="C140" s="105"/>
      <c r="D140" s="106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</row>
    <row r="141" spans="1:28" ht="13.5" customHeight="1" x14ac:dyDescent="0.2">
      <c r="A141" s="105"/>
      <c r="B141" s="110"/>
      <c r="C141" s="105"/>
      <c r="D141" s="106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</row>
    <row r="142" spans="1:28" ht="13.5" customHeight="1" x14ac:dyDescent="0.2">
      <c r="A142" s="105"/>
      <c r="B142" s="110"/>
      <c r="C142" s="105"/>
      <c r="D142" s="106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</row>
    <row r="143" spans="1:28" ht="13.5" customHeight="1" x14ac:dyDescent="0.2">
      <c r="A143" s="105"/>
      <c r="B143" s="110"/>
      <c r="C143" s="105"/>
      <c r="D143" s="106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</row>
    <row r="144" spans="1:28" ht="13.5" customHeight="1" x14ac:dyDescent="0.2">
      <c r="A144" s="105"/>
      <c r="B144" s="110"/>
      <c r="C144" s="105"/>
      <c r="D144" s="106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/>
    </row>
    <row r="145" spans="1:28" ht="13.5" customHeight="1" x14ac:dyDescent="0.2">
      <c r="A145" s="105"/>
      <c r="B145" s="110"/>
      <c r="C145" s="105"/>
      <c r="D145" s="106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  <c r="AB145" s="105"/>
    </row>
    <row r="146" spans="1:28" ht="13.5" customHeight="1" x14ac:dyDescent="0.2">
      <c r="A146" s="105"/>
      <c r="B146" s="110"/>
      <c r="C146" s="105"/>
      <c r="D146" s="106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</row>
    <row r="147" spans="1:28" ht="13.5" customHeight="1" x14ac:dyDescent="0.2">
      <c r="A147" s="105"/>
      <c r="B147" s="110"/>
      <c r="C147" s="105"/>
      <c r="D147" s="106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  <c r="AB147" s="105"/>
    </row>
    <row r="148" spans="1:28" ht="13.5" customHeight="1" x14ac:dyDescent="0.2">
      <c r="A148" s="105"/>
      <c r="B148" s="110"/>
      <c r="C148" s="105"/>
      <c r="D148" s="106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  <c r="AB148" s="105"/>
    </row>
    <row r="149" spans="1:28" ht="13.5" customHeight="1" x14ac:dyDescent="0.2">
      <c r="A149" s="105"/>
      <c r="B149" s="110"/>
      <c r="C149" s="105"/>
      <c r="D149" s="106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</row>
    <row r="150" spans="1:28" ht="13.5" customHeight="1" x14ac:dyDescent="0.2">
      <c r="A150" s="105"/>
      <c r="B150" s="110"/>
      <c r="C150" s="105"/>
      <c r="D150" s="106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  <c r="AB150" s="105"/>
    </row>
    <row r="151" spans="1:28" ht="13.5" customHeight="1" x14ac:dyDescent="0.2">
      <c r="A151" s="105"/>
      <c r="B151" s="110"/>
      <c r="C151" s="105"/>
      <c r="D151" s="106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  <c r="AB151" s="105"/>
    </row>
    <row r="152" spans="1:28" ht="13.5" customHeight="1" x14ac:dyDescent="0.2">
      <c r="A152" s="105"/>
      <c r="B152" s="110"/>
      <c r="C152" s="105"/>
      <c r="D152" s="106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</row>
    <row r="153" spans="1:28" ht="13.5" customHeight="1" x14ac:dyDescent="0.2">
      <c r="A153" s="105"/>
      <c r="B153" s="110"/>
      <c r="C153" s="105"/>
      <c r="D153" s="106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/>
    </row>
    <row r="154" spans="1:28" ht="13.5" customHeight="1" x14ac:dyDescent="0.2">
      <c r="A154" s="105"/>
      <c r="B154" s="110"/>
      <c r="C154" s="105"/>
      <c r="D154" s="106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</row>
    <row r="155" spans="1:28" ht="13.5" customHeight="1" x14ac:dyDescent="0.2">
      <c r="A155" s="105"/>
      <c r="B155" s="110"/>
      <c r="C155" s="105"/>
      <c r="D155" s="106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</row>
    <row r="156" spans="1:28" ht="13.5" customHeight="1" x14ac:dyDescent="0.2">
      <c r="A156" s="105"/>
      <c r="B156" s="110"/>
      <c r="C156" s="105"/>
      <c r="D156" s="106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</row>
    <row r="157" spans="1:28" ht="13.5" customHeight="1" x14ac:dyDescent="0.2">
      <c r="A157" s="105"/>
      <c r="B157" s="110"/>
      <c r="C157" s="105"/>
      <c r="D157" s="106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</row>
    <row r="158" spans="1:28" ht="13.5" customHeight="1" x14ac:dyDescent="0.2">
      <c r="A158" s="105"/>
      <c r="B158" s="110"/>
      <c r="C158" s="105"/>
      <c r="D158" s="106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</row>
    <row r="159" spans="1:28" ht="13.5" customHeight="1" x14ac:dyDescent="0.2">
      <c r="A159" s="105"/>
      <c r="B159" s="110"/>
      <c r="C159" s="105"/>
      <c r="D159" s="106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</row>
    <row r="160" spans="1:28" ht="13.5" customHeight="1" x14ac:dyDescent="0.2">
      <c r="A160" s="105"/>
      <c r="B160" s="110"/>
      <c r="C160" s="105"/>
      <c r="D160" s="106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</row>
    <row r="161" spans="1:28" ht="13.5" customHeight="1" x14ac:dyDescent="0.2">
      <c r="A161" s="105"/>
      <c r="B161" s="110"/>
      <c r="C161" s="105"/>
      <c r="D161" s="106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</row>
    <row r="162" spans="1:28" ht="13.5" customHeight="1" x14ac:dyDescent="0.2">
      <c r="A162" s="105"/>
      <c r="B162" s="110"/>
      <c r="C162" s="105"/>
      <c r="D162" s="106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  <c r="AB162" s="105"/>
    </row>
    <row r="163" spans="1:28" ht="13.5" customHeight="1" x14ac:dyDescent="0.2">
      <c r="A163" s="105"/>
      <c r="B163" s="110"/>
      <c r="C163" s="105"/>
      <c r="D163" s="106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  <c r="AB163" s="105"/>
    </row>
    <row r="164" spans="1:28" ht="13.5" customHeight="1" x14ac:dyDescent="0.2">
      <c r="A164" s="105"/>
      <c r="B164" s="110"/>
      <c r="C164" s="105"/>
      <c r="D164" s="106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</row>
    <row r="165" spans="1:28" ht="13.5" customHeight="1" x14ac:dyDescent="0.2">
      <c r="A165" s="105"/>
      <c r="B165" s="110"/>
      <c r="C165" s="105"/>
      <c r="D165" s="106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</row>
    <row r="166" spans="1:28" ht="13.5" customHeight="1" x14ac:dyDescent="0.2">
      <c r="A166" s="105"/>
      <c r="B166" s="110"/>
      <c r="C166" s="105"/>
      <c r="D166" s="106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</row>
    <row r="167" spans="1:28" ht="13.5" customHeight="1" x14ac:dyDescent="0.2">
      <c r="A167" s="105"/>
      <c r="B167" s="110"/>
      <c r="C167" s="105"/>
      <c r="D167" s="106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</row>
    <row r="168" spans="1:28" ht="13.5" customHeight="1" x14ac:dyDescent="0.2">
      <c r="A168" s="105"/>
      <c r="B168" s="110"/>
      <c r="C168" s="105"/>
      <c r="D168" s="106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</row>
    <row r="169" spans="1:28" ht="13.5" customHeight="1" x14ac:dyDescent="0.2">
      <c r="A169" s="105"/>
      <c r="B169" s="110"/>
      <c r="C169" s="105"/>
      <c r="D169" s="106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</row>
    <row r="170" spans="1:28" ht="13.5" customHeight="1" x14ac:dyDescent="0.2">
      <c r="A170" s="105"/>
      <c r="B170" s="110"/>
      <c r="C170" s="105"/>
      <c r="D170" s="106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</row>
    <row r="171" spans="1:28" ht="13.5" customHeight="1" x14ac:dyDescent="0.2">
      <c r="A171" s="105"/>
      <c r="B171" s="110"/>
      <c r="C171" s="105"/>
      <c r="D171" s="106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</row>
    <row r="172" spans="1:28" ht="13.5" customHeight="1" x14ac:dyDescent="0.2">
      <c r="A172" s="105"/>
      <c r="B172" s="110"/>
      <c r="C172" s="105"/>
      <c r="D172" s="106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</row>
    <row r="173" spans="1:28" ht="13.5" customHeight="1" x14ac:dyDescent="0.2">
      <c r="A173" s="105"/>
      <c r="B173" s="110"/>
      <c r="C173" s="105"/>
      <c r="D173" s="106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</row>
    <row r="174" spans="1:28" ht="13.5" customHeight="1" x14ac:dyDescent="0.2">
      <c r="A174" s="105"/>
      <c r="B174" s="110"/>
      <c r="C174" s="105"/>
      <c r="D174" s="106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</row>
    <row r="175" spans="1:28" ht="13.5" customHeight="1" x14ac:dyDescent="0.2">
      <c r="A175" s="105"/>
      <c r="B175" s="110"/>
      <c r="C175" s="105"/>
      <c r="D175" s="106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</row>
    <row r="176" spans="1:28" ht="13.5" customHeight="1" x14ac:dyDescent="0.2">
      <c r="A176" s="105"/>
      <c r="B176" s="110"/>
      <c r="C176" s="105"/>
      <c r="D176" s="106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</row>
    <row r="177" spans="1:28" ht="13.5" customHeight="1" x14ac:dyDescent="0.2">
      <c r="A177" s="105"/>
      <c r="B177" s="110"/>
      <c r="C177" s="105"/>
      <c r="D177" s="106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</row>
    <row r="178" spans="1:28" ht="13.5" customHeight="1" x14ac:dyDescent="0.2">
      <c r="A178" s="105"/>
      <c r="B178" s="110"/>
      <c r="C178" s="105"/>
      <c r="D178" s="106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/>
    </row>
    <row r="179" spans="1:28" ht="13.5" customHeight="1" x14ac:dyDescent="0.2">
      <c r="A179" s="105"/>
      <c r="B179" s="110"/>
      <c r="C179" s="105"/>
      <c r="D179" s="106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/>
    </row>
    <row r="180" spans="1:28" ht="13.5" customHeight="1" x14ac:dyDescent="0.2">
      <c r="A180" s="105"/>
      <c r="B180" s="110"/>
      <c r="C180" s="105"/>
      <c r="D180" s="106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</row>
    <row r="181" spans="1:28" ht="13.5" customHeight="1" x14ac:dyDescent="0.2">
      <c r="A181" s="105"/>
      <c r="B181" s="110"/>
      <c r="C181" s="105"/>
      <c r="D181" s="106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</row>
    <row r="182" spans="1:28" ht="13.5" customHeight="1" x14ac:dyDescent="0.2">
      <c r="A182" s="105"/>
      <c r="B182" s="110"/>
      <c r="C182" s="105"/>
      <c r="D182" s="106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/>
    </row>
    <row r="183" spans="1:28" ht="13.5" customHeight="1" x14ac:dyDescent="0.2">
      <c r="A183" s="105"/>
      <c r="B183" s="110"/>
      <c r="C183" s="105"/>
      <c r="D183" s="106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</row>
    <row r="184" spans="1:28" ht="13.5" customHeight="1" x14ac:dyDescent="0.2">
      <c r="A184" s="105"/>
      <c r="B184" s="110"/>
      <c r="C184" s="105"/>
      <c r="D184" s="106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/>
    </row>
    <row r="185" spans="1:28" ht="13.5" customHeight="1" x14ac:dyDescent="0.2">
      <c r="A185" s="105"/>
      <c r="B185" s="110"/>
      <c r="C185" s="105"/>
      <c r="D185" s="106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/>
    </row>
    <row r="186" spans="1:28" ht="13.5" customHeight="1" x14ac:dyDescent="0.2">
      <c r="A186" s="105"/>
      <c r="B186" s="110"/>
      <c r="C186" s="105"/>
      <c r="D186" s="106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/>
    </row>
    <row r="187" spans="1:28" ht="13.5" customHeight="1" x14ac:dyDescent="0.2">
      <c r="A187" s="105"/>
      <c r="B187" s="110"/>
      <c r="C187" s="105"/>
      <c r="D187" s="106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</row>
    <row r="188" spans="1:28" ht="13.5" customHeight="1" x14ac:dyDescent="0.2">
      <c r="A188" s="105"/>
      <c r="B188" s="110"/>
      <c r="C188" s="105"/>
      <c r="D188" s="106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</row>
    <row r="189" spans="1:28" ht="13.5" customHeight="1" x14ac:dyDescent="0.2">
      <c r="A189" s="105"/>
      <c r="B189" s="110"/>
      <c r="C189" s="105"/>
      <c r="D189" s="106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</row>
    <row r="190" spans="1:28" ht="13.5" customHeight="1" x14ac:dyDescent="0.2">
      <c r="A190" s="105"/>
      <c r="B190" s="110"/>
      <c r="C190" s="105"/>
      <c r="D190" s="106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</row>
    <row r="191" spans="1:28" ht="13.5" customHeight="1" x14ac:dyDescent="0.2">
      <c r="A191" s="105"/>
      <c r="B191" s="110"/>
      <c r="C191" s="105"/>
      <c r="D191" s="106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</row>
    <row r="192" spans="1:28" ht="13.5" customHeight="1" x14ac:dyDescent="0.2">
      <c r="A192" s="105"/>
      <c r="B192" s="110"/>
      <c r="C192" s="105"/>
      <c r="D192" s="106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</row>
    <row r="193" spans="1:28" ht="13.5" customHeight="1" x14ac:dyDescent="0.2">
      <c r="A193" s="105"/>
      <c r="B193" s="110"/>
      <c r="C193" s="105"/>
      <c r="D193" s="106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  <c r="AB193" s="105"/>
    </row>
    <row r="194" spans="1:28" ht="13.5" customHeight="1" x14ac:dyDescent="0.2">
      <c r="A194" s="105"/>
      <c r="B194" s="110"/>
      <c r="C194" s="105"/>
      <c r="D194" s="106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</row>
    <row r="195" spans="1:28" ht="13.5" customHeight="1" x14ac:dyDescent="0.2">
      <c r="A195" s="105"/>
      <c r="B195" s="110"/>
      <c r="C195" s="105"/>
      <c r="D195" s="106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</row>
    <row r="196" spans="1:28" ht="13.5" customHeight="1" x14ac:dyDescent="0.2">
      <c r="A196" s="105"/>
      <c r="B196" s="110"/>
      <c r="C196" s="105"/>
      <c r="D196" s="106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</row>
    <row r="197" spans="1:28" ht="13.5" customHeight="1" x14ac:dyDescent="0.2">
      <c r="A197" s="105"/>
      <c r="B197" s="110"/>
      <c r="C197" s="105"/>
      <c r="D197" s="106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</row>
    <row r="198" spans="1:28" ht="13.5" customHeight="1" x14ac:dyDescent="0.2">
      <c r="A198" s="105"/>
      <c r="B198" s="110"/>
      <c r="C198" s="105"/>
      <c r="D198" s="106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</row>
    <row r="199" spans="1:28" ht="13.5" customHeight="1" x14ac:dyDescent="0.2">
      <c r="A199" s="105"/>
      <c r="B199" s="110"/>
      <c r="C199" s="105"/>
      <c r="D199" s="106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</row>
    <row r="200" spans="1:28" ht="13.5" customHeight="1" x14ac:dyDescent="0.2">
      <c r="A200" s="105"/>
      <c r="B200" s="110"/>
      <c r="C200" s="105"/>
      <c r="D200" s="106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</row>
    <row r="201" spans="1:28" ht="13.5" customHeight="1" x14ac:dyDescent="0.2">
      <c r="A201" s="105"/>
      <c r="B201" s="110"/>
      <c r="C201" s="105"/>
      <c r="D201" s="106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</row>
    <row r="202" spans="1:28" ht="13.5" customHeight="1" x14ac:dyDescent="0.2">
      <c r="A202" s="105"/>
      <c r="B202" s="110"/>
      <c r="C202" s="105"/>
      <c r="D202" s="106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</row>
    <row r="203" spans="1:28" ht="13.5" customHeight="1" x14ac:dyDescent="0.2">
      <c r="A203" s="105"/>
      <c r="B203" s="110"/>
      <c r="C203" s="105"/>
      <c r="D203" s="106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</row>
    <row r="204" spans="1:28" ht="13.5" customHeight="1" x14ac:dyDescent="0.2">
      <c r="A204" s="105"/>
      <c r="B204" s="110"/>
      <c r="C204" s="105"/>
      <c r="D204" s="106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</row>
    <row r="205" spans="1:28" ht="13.5" customHeight="1" x14ac:dyDescent="0.2">
      <c r="A205" s="105"/>
      <c r="B205" s="110"/>
      <c r="C205" s="105"/>
      <c r="D205" s="106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</row>
    <row r="206" spans="1:28" ht="13.5" customHeight="1" x14ac:dyDescent="0.2">
      <c r="A206" s="105"/>
      <c r="B206" s="110"/>
      <c r="C206" s="105"/>
      <c r="D206" s="106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</row>
    <row r="207" spans="1:28" ht="13.5" customHeight="1" x14ac:dyDescent="0.2">
      <c r="A207" s="105"/>
      <c r="B207" s="110"/>
      <c r="C207" s="105"/>
      <c r="D207" s="106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</row>
    <row r="208" spans="1:28" ht="13.5" customHeight="1" x14ac:dyDescent="0.2">
      <c r="A208" s="105"/>
      <c r="B208" s="110"/>
      <c r="C208" s="105"/>
      <c r="D208" s="106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</row>
    <row r="209" spans="1:28" ht="13.5" customHeight="1" x14ac:dyDescent="0.2">
      <c r="A209" s="105"/>
      <c r="B209" s="110"/>
      <c r="C209" s="105"/>
      <c r="D209" s="106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</row>
    <row r="210" spans="1:28" ht="13.5" customHeight="1" x14ac:dyDescent="0.2">
      <c r="A210" s="105"/>
      <c r="B210" s="110"/>
      <c r="C210" s="105"/>
      <c r="D210" s="106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</row>
    <row r="211" spans="1:28" ht="13.5" customHeight="1" x14ac:dyDescent="0.2">
      <c r="A211" s="105"/>
      <c r="B211" s="110"/>
      <c r="C211" s="105"/>
      <c r="D211" s="106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</row>
    <row r="212" spans="1:28" ht="13.5" customHeight="1" x14ac:dyDescent="0.2">
      <c r="A212" s="105"/>
      <c r="B212" s="110"/>
      <c r="C212" s="105"/>
      <c r="D212" s="106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</row>
    <row r="213" spans="1:28" ht="13.5" customHeight="1" x14ac:dyDescent="0.2">
      <c r="A213" s="105"/>
      <c r="B213" s="110"/>
      <c r="C213" s="105"/>
      <c r="D213" s="106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</row>
    <row r="214" spans="1:28" ht="13.5" customHeight="1" x14ac:dyDescent="0.2">
      <c r="A214" s="105"/>
      <c r="B214" s="110"/>
      <c r="C214" s="105"/>
      <c r="D214" s="106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</row>
    <row r="215" spans="1:28" ht="13.5" customHeight="1" x14ac:dyDescent="0.2">
      <c r="A215" s="105"/>
      <c r="B215" s="110"/>
      <c r="C215" s="105"/>
      <c r="D215" s="106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</row>
    <row r="216" spans="1:28" ht="13.5" customHeight="1" x14ac:dyDescent="0.2">
      <c r="A216" s="105"/>
      <c r="B216" s="110"/>
      <c r="C216" s="105"/>
      <c r="D216" s="106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</row>
    <row r="217" spans="1:28" ht="13.5" customHeight="1" x14ac:dyDescent="0.2">
      <c r="A217" s="105"/>
      <c r="B217" s="110"/>
      <c r="C217" s="105"/>
      <c r="D217" s="106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</row>
    <row r="218" spans="1:28" ht="13.5" customHeight="1" x14ac:dyDescent="0.2">
      <c r="A218" s="105"/>
      <c r="B218" s="110"/>
      <c r="C218" s="105"/>
      <c r="D218" s="106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</row>
    <row r="219" spans="1:28" ht="13.5" customHeight="1" x14ac:dyDescent="0.2">
      <c r="A219" s="105"/>
      <c r="B219" s="110"/>
      <c r="C219" s="105"/>
      <c r="D219" s="106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</row>
    <row r="220" spans="1:28" ht="13.5" customHeight="1" x14ac:dyDescent="0.2">
      <c r="A220" s="105"/>
      <c r="B220" s="110"/>
      <c r="C220" s="105"/>
      <c r="D220" s="106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</row>
    <row r="221" spans="1:28" ht="13.5" customHeight="1" x14ac:dyDescent="0.2">
      <c r="A221" s="105"/>
      <c r="B221" s="110"/>
      <c r="C221" s="105"/>
      <c r="D221" s="106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</row>
    <row r="222" spans="1:28" ht="13.5" customHeight="1" x14ac:dyDescent="0.2">
      <c r="A222" s="105"/>
      <c r="B222" s="110"/>
      <c r="C222" s="105"/>
      <c r="D222" s="106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</row>
    <row r="223" spans="1:28" ht="13.5" customHeight="1" x14ac:dyDescent="0.2">
      <c r="A223" s="105"/>
      <c r="B223" s="110"/>
      <c r="C223" s="105"/>
      <c r="D223" s="106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</row>
    <row r="224" spans="1:28" ht="13.5" customHeight="1" x14ac:dyDescent="0.2">
      <c r="A224" s="105"/>
      <c r="B224" s="110"/>
      <c r="C224" s="105"/>
      <c r="D224" s="106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</row>
    <row r="225" spans="1:28" ht="13.5" customHeight="1" x14ac:dyDescent="0.2">
      <c r="A225" s="105"/>
      <c r="B225" s="110"/>
      <c r="C225" s="105"/>
      <c r="D225" s="106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</row>
    <row r="226" spans="1:28" ht="13.5" customHeight="1" x14ac:dyDescent="0.2">
      <c r="A226" s="105"/>
      <c r="B226" s="110"/>
      <c r="C226" s="105"/>
      <c r="D226" s="106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</row>
    <row r="227" spans="1:28" ht="13.5" customHeight="1" x14ac:dyDescent="0.2">
      <c r="A227" s="105"/>
      <c r="B227" s="110"/>
      <c r="C227" s="105"/>
      <c r="D227" s="106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</row>
    <row r="228" spans="1:28" ht="13.5" customHeight="1" x14ac:dyDescent="0.2">
      <c r="A228" s="105"/>
      <c r="B228" s="110"/>
      <c r="C228" s="105"/>
      <c r="D228" s="106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/>
    </row>
    <row r="229" spans="1:28" ht="13.5" customHeight="1" x14ac:dyDescent="0.2">
      <c r="A229" s="105"/>
      <c r="B229" s="110"/>
      <c r="C229" s="105"/>
      <c r="D229" s="106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</row>
    <row r="230" spans="1:28" ht="13.5" customHeight="1" x14ac:dyDescent="0.2">
      <c r="A230" s="105"/>
      <c r="B230" s="110"/>
      <c r="C230" s="105"/>
      <c r="D230" s="106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</row>
    <row r="231" spans="1:28" ht="13.5" customHeight="1" x14ac:dyDescent="0.2">
      <c r="A231" s="105"/>
      <c r="B231" s="110"/>
      <c r="C231" s="105"/>
      <c r="D231" s="106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</row>
    <row r="232" spans="1:28" ht="13.5" customHeight="1" x14ac:dyDescent="0.2">
      <c r="A232" s="105"/>
      <c r="B232" s="110"/>
      <c r="C232" s="105"/>
      <c r="D232" s="106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</row>
    <row r="233" spans="1:28" ht="13.5" customHeight="1" x14ac:dyDescent="0.2">
      <c r="A233" s="105"/>
      <c r="B233" s="110"/>
      <c r="C233" s="105"/>
      <c r="D233" s="106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</row>
    <row r="234" spans="1:28" ht="13.5" customHeight="1" x14ac:dyDescent="0.2">
      <c r="A234" s="105"/>
      <c r="B234" s="110"/>
      <c r="C234" s="105"/>
      <c r="D234" s="106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  <c r="AB234" s="105"/>
    </row>
    <row r="235" spans="1:28" ht="13.5" customHeight="1" x14ac:dyDescent="0.2">
      <c r="A235" s="105"/>
      <c r="B235" s="110"/>
      <c r="C235" s="105"/>
      <c r="D235" s="106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</row>
    <row r="236" spans="1:28" ht="13.5" customHeight="1" x14ac:dyDescent="0.2">
      <c r="A236" s="105"/>
      <c r="B236" s="110"/>
      <c r="C236" s="105"/>
      <c r="D236" s="106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  <c r="AB236" s="105"/>
    </row>
    <row r="237" spans="1:28" ht="13.5" customHeight="1" x14ac:dyDescent="0.2">
      <c r="A237" s="105"/>
      <c r="B237" s="110"/>
      <c r="C237" s="105"/>
      <c r="D237" s="106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  <c r="AB237" s="105"/>
    </row>
    <row r="238" spans="1:28" ht="13.5" customHeight="1" x14ac:dyDescent="0.2">
      <c r="A238" s="105"/>
      <c r="B238" s="110"/>
      <c r="C238" s="105"/>
      <c r="D238" s="106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</row>
    <row r="239" spans="1:28" ht="13.5" customHeight="1" x14ac:dyDescent="0.2">
      <c r="A239" s="105"/>
      <c r="B239" s="110"/>
      <c r="C239" s="105"/>
      <c r="D239" s="106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  <c r="AB239" s="105"/>
    </row>
    <row r="240" spans="1:28" ht="13.5" customHeight="1" x14ac:dyDescent="0.2">
      <c r="A240" s="105"/>
      <c r="B240" s="110"/>
      <c r="C240" s="105"/>
      <c r="D240" s="106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  <c r="AB240" s="105"/>
    </row>
    <row r="241" spans="1:28" ht="13.5" customHeight="1" x14ac:dyDescent="0.2">
      <c r="A241" s="105"/>
      <c r="B241" s="110"/>
      <c r="C241" s="105"/>
      <c r="D241" s="106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</row>
    <row r="242" spans="1:28" ht="13.5" customHeight="1" x14ac:dyDescent="0.2">
      <c r="A242" s="105"/>
      <c r="B242" s="110"/>
      <c r="C242" s="105"/>
      <c r="D242" s="106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</row>
    <row r="243" spans="1:28" ht="13.5" customHeight="1" x14ac:dyDescent="0.2">
      <c r="A243" s="105"/>
      <c r="B243" s="110"/>
      <c r="C243" s="105"/>
      <c r="D243" s="106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  <c r="AB243" s="105"/>
    </row>
    <row r="244" spans="1:28" ht="13.5" customHeight="1" x14ac:dyDescent="0.2">
      <c r="A244" s="105"/>
      <c r="B244" s="110"/>
      <c r="C244" s="105"/>
      <c r="D244" s="106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</row>
    <row r="245" spans="1:28" ht="13.5" customHeight="1" x14ac:dyDescent="0.2">
      <c r="A245" s="105"/>
      <c r="B245" s="110"/>
      <c r="C245" s="105"/>
      <c r="D245" s="106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  <c r="AB245" s="105"/>
    </row>
    <row r="246" spans="1:28" ht="13.5" customHeight="1" x14ac:dyDescent="0.2">
      <c r="A246" s="105"/>
      <c r="B246" s="110"/>
      <c r="C246" s="105"/>
      <c r="D246" s="106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  <c r="AB246" s="105"/>
    </row>
    <row r="247" spans="1:28" ht="13.5" customHeight="1" x14ac:dyDescent="0.2">
      <c r="A247" s="105"/>
      <c r="B247" s="110"/>
      <c r="C247" s="105"/>
      <c r="D247" s="106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/>
    </row>
    <row r="248" spans="1:28" ht="13.5" customHeight="1" x14ac:dyDescent="0.2">
      <c r="A248" s="105"/>
      <c r="B248" s="110"/>
      <c r="C248" s="105"/>
      <c r="D248" s="106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  <c r="AB248" s="105"/>
    </row>
    <row r="249" spans="1:28" ht="13.5" customHeight="1" x14ac:dyDescent="0.2">
      <c r="A249" s="105"/>
      <c r="B249" s="110"/>
      <c r="C249" s="105"/>
      <c r="D249" s="106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  <c r="AB249" s="105"/>
    </row>
    <row r="250" spans="1:28" ht="13.5" customHeight="1" x14ac:dyDescent="0.2">
      <c r="A250" s="105"/>
      <c r="B250" s="110"/>
      <c r="C250" s="105"/>
      <c r="D250" s="106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</row>
    <row r="251" spans="1:28" ht="13.5" customHeight="1" x14ac:dyDescent="0.2">
      <c r="A251" s="105"/>
      <c r="B251" s="110"/>
      <c r="C251" s="105"/>
      <c r="D251" s="106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</row>
    <row r="252" spans="1:28" ht="13.5" customHeight="1" x14ac:dyDescent="0.2">
      <c r="A252" s="105"/>
      <c r="B252" s="110"/>
      <c r="C252" s="105"/>
      <c r="D252" s="106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</row>
    <row r="253" spans="1:28" ht="13.5" customHeight="1" x14ac:dyDescent="0.2">
      <c r="A253" s="105"/>
      <c r="B253" s="110"/>
      <c r="C253" s="105"/>
      <c r="D253" s="106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</row>
    <row r="254" spans="1:28" ht="13.5" customHeight="1" x14ac:dyDescent="0.2">
      <c r="A254" s="105"/>
      <c r="B254" s="110"/>
      <c r="C254" s="105"/>
      <c r="D254" s="106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</row>
    <row r="255" spans="1:28" ht="13.5" customHeight="1" x14ac:dyDescent="0.2">
      <c r="A255" s="105"/>
      <c r="B255" s="110"/>
      <c r="C255" s="105"/>
      <c r="D255" s="106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</row>
    <row r="256" spans="1:28" ht="13.5" customHeight="1" x14ac:dyDescent="0.2">
      <c r="A256" s="105"/>
      <c r="B256" s="110"/>
      <c r="C256" s="105"/>
      <c r="D256" s="106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</row>
    <row r="257" spans="1:28" ht="13.5" customHeight="1" x14ac:dyDescent="0.2">
      <c r="A257" s="105"/>
      <c r="B257" s="110"/>
      <c r="C257" s="105"/>
      <c r="D257" s="106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</row>
    <row r="258" spans="1:28" ht="13.5" customHeight="1" x14ac:dyDescent="0.2">
      <c r="A258" s="105"/>
      <c r="B258" s="110"/>
      <c r="C258" s="105"/>
      <c r="D258" s="106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</row>
    <row r="259" spans="1:28" ht="13.5" customHeight="1" x14ac:dyDescent="0.2">
      <c r="A259" s="105"/>
      <c r="B259" s="110"/>
      <c r="C259" s="105"/>
      <c r="D259" s="106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</row>
    <row r="260" spans="1:28" ht="13.5" customHeight="1" x14ac:dyDescent="0.2">
      <c r="A260" s="105"/>
      <c r="B260" s="110"/>
      <c r="C260" s="105"/>
      <c r="D260" s="106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</row>
    <row r="261" spans="1:28" ht="13.5" customHeight="1" x14ac:dyDescent="0.2">
      <c r="A261" s="105"/>
      <c r="B261" s="110"/>
      <c r="C261" s="105"/>
      <c r="D261" s="106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</row>
    <row r="262" spans="1:28" ht="13.5" customHeight="1" x14ac:dyDescent="0.2">
      <c r="A262" s="105"/>
      <c r="B262" s="110"/>
      <c r="C262" s="105"/>
      <c r="D262" s="106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  <c r="AB262" s="105"/>
    </row>
    <row r="263" spans="1:28" ht="13.5" customHeight="1" x14ac:dyDescent="0.2">
      <c r="A263" s="105"/>
      <c r="B263" s="110"/>
      <c r="C263" s="105"/>
      <c r="D263" s="106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</row>
    <row r="264" spans="1:28" ht="13.5" customHeight="1" x14ac:dyDescent="0.2">
      <c r="A264" s="105"/>
      <c r="B264" s="110"/>
      <c r="C264" s="105"/>
      <c r="D264" s="106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</row>
    <row r="265" spans="1:28" ht="13.5" customHeight="1" x14ac:dyDescent="0.2">
      <c r="A265" s="105"/>
      <c r="B265" s="110"/>
      <c r="C265" s="105"/>
      <c r="D265" s="106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</row>
    <row r="266" spans="1:28" ht="13.5" customHeight="1" x14ac:dyDescent="0.2">
      <c r="A266" s="105"/>
      <c r="B266" s="110"/>
      <c r="C266" s="105"/>
      <c r="D266" s="106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</row>
    <row r="267" spans="1:28" ht="13.5" customHeight="1" x14ac:dyDescent="0.2">
      <c r="A267" s="105"/>
      <c r="B267" s="110"/>
      <c r="C267" s="105"/>
      <c r="D267" s="106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</row>
    <row r="268" spans="1:28" ht="13.5" customHeight="1" x14ac:dyDescent="0.2">
      <c r="A268" s="105"/>
      <c r="B268" s="110"/>
      <c r="C268" s="105"/>
      <c r="D268" s="106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</row>
    <row r="269" spans="1:28" ht="13.5" customHeight="1" x14ac:dyDescent="0.2">
      <c r="A269" s="105"/>
      <c r="B269" s="110"/>
      <c r="C269" s="105"/>
      <c r="D269" s="106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</row>
    <row r="270" spans="1:28" ht="13.5" customHeight="1" x14ac:dyDescent="0.2">
      <c r="A270" s="105"/>
      <c r="B270" s="110"/>
      <c r="C270" s="105"/>
      <c r="D270" s="106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</row>
    <row r="271" spans="1:28" ht="13.5" customHeight="1" x14ac:dyDescent="0.2">
      <c r="A271" s="105"/>
      <c r="B271" s="110"/>
      <c r="C271" s="105"/>
      <c r="D271" s="106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</row>
    <row r="272" spans="1:28" ht="13.5" customHeight="1" x14ac:dyDescent="0.2">
      <c r="A272" s="105"/>
      <c r="B272" s="110"/>
      <c r="C272" s="105"/>
      <c r="D272" s="106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</row>
    <row r="273" spans="1:28" ht="13.5" customHeight="1" x14ac:dyDescent="0.2">
      <c r="A273" s="105"/>
      <c r="B273" s="110"/>
      <c r="C273" s="105"/>
      <c r="D273" s="106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  <c r="AB273" s="105"/>
    </row>
    <row r="274" spans="1:28" ht="13.5" customHeight="1" x14ac:dyDescent="0.2">
      <c r="A274" s="105"/>
      <c r="B274" s="110"/>
      <c r="C274" s="105"/>
      <c r="D274" s="106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  <c r="AB274" s="105"/>
    </row>
    <row r="275" spans="1:28" ht="13.5" customHeight="1" x14ac:dyDescent="0.2">
      <c r="A275" s="105"/>
      <c r="B275" s="110"/>
      <c r="C275" s="105"/>
      <c r="D275" s="106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  <c r="AB275" s="105"/>
    </row>
    <row r="276" spans="1:28" ht="13.5" customHeight="1" x14ac:dyDescent="0.2">
      <c r="A276" s="105"/>
      <c r="B276" s="110"/>
      <c r="C276" s="105"/>
      <c r="D276" s="106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  <c r="AB276" s="105"/>
    </row>
    <row r="277" spans="1:28" ht="13.5" customHeight="1" x14ac:dyDescent="0.2">
      <c r="A277" s="105"/>
      <c r="B277" s="110"/>
      <c r="C277" s="105"/>
      <c r="D277" s="106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  <c r="AB277" s="105"/>
    </row>
    <row r="278" spans="1:28" ht="13.5" customHeight="1" x14ac:dyDescent="0.2">
      <c r="A278" s="105"/>
      <c r="B278" s="110"/>
      <c r="C278" s="105"/>
      <c r="D278" s="106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</row>
    <row r="279" spans="1:28" ht="13.5" customHeight="1" x14ac:dyDescent="0.2">
      <c r="A279" s="105"/>
      <c r="B279" s="110"/>
      <c r="C279" s="105"/>
      <c r="D279" s="106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</row>
    <row r="280" spans="1:28" ht="13.5" customHeight="1" x14ac:dyDescent="0.2">
      <c r="A280" s="105"/>
      <c r="B280" s="110"/>
      <c r="C280" s="105"/>
      <c r="D280" s="106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</row>
    <row r="281" spans="1:28" ht="13.5" customHeight="1" x14ac:dyDescent="0.2">
      <c r="A281" s="105"/>
      <c r="B281" s="110"/>
      <c r="C281" s="105"/>
      <c r="D281" s="106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</row>
    <row r="282" spans="1:28" ht="13.5" customHeight="1" x14ac:dyDescent="0.2">
      <c r="A282" s="105"/>
      <c r="B282" s="110"/>
      <c r="C282" s="105"/>
      <c r="D282" s="106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</row>
    <row r="283" spans="1:28" ht="13.5" customHeight="1" x14ac:dyDescent="0.2">
      <c r="A283" s="105"/>
      <c r="B283" s="110"/>
      <c r="C283" s="105"/>
      <c r="D283" s="106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</row>
    <row r="284" spans="1:28" ht="13.5" customHeight="1" x14ac:dyDescent="0.2">
      <c r="A284" s="105"/>
      <c r="B284" s="110"/>
      <c r="C284" s="105"/>
      <c r="D284" s="106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</row>
    <row r="285" spans="1:28" ht="13.5" customHeight="1" x14ac:dyDescent="0.2">
      <c r="A285" s="105"/>
      <c r="B285" s="110"/>
      <c r="C285" s="105"/>
      <c r="D285" s="106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  <c r="AB285" s="105"/>
    </row>
    <row r="286" spans="1:28" ht="13.5" customHeight="1" x14ac:dyDescent="0.2">
      <c r="A286" s="105"/>
      <c r="B286" s="110"/>
      <c r="C286" s="105"/>
      <c r="D286" s="106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  <c r="AB286" s="105"/>
    </row>
    <row r="287" spans="1:28" ht="13.5" customHeight="1" x14ac:dyDescent="0.2">
      <c r="A287" s="105"/>
      <c r="B287" s="110"/>
      <c r="C287" s="105"/>
      <c r="D287" s="106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  <c r="AB287" s="105"/>
    </row>
    <row r="288" spans="1:28" ht="13.5" customHeight="1" x14ac:dyDescent="0.2">
      <c r="A288" s="105"/>
      <c r="B288" s="110"/>
      <c r="C288" s="105"/>
      <c r="D288" s="106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</row>
    <row r="289" spans="1:28" ht="13.5" customHeight="1" x14ac:dyDescent="0.2">
      <c r="A289" s="105"/>
      <c r="B289" s="110"/>
      <c r="C289" s="105"/>
      <c r="D289" s="106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</row>
    <row r="290" spans="1:28" ht="13.5" customHeight="1" x14ac:dyDescent="0.2">
      <c r="A290" s="105"/>
      <c r="B290" s="110"/>
      <c r="C290" s="105"/>
      <c r="D290" s="106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</row>
    <row r="291" spans="1:28" ht="13.5" customHeight="1" x14ac:dyDescent="0.2">
      <c r="A291" s="105"/>
      <c r="B291" s="110"/>
      <c r="C291" s="105"/>
      <c r="D291" s="106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</row>
    <row r="292" spans="1:28" ht="13.5" customHeight="1" x14ac:dyDescent="0.2">
      <c r="A292" s="105"/>
      <c r="B292" s="110"/>
      <c r="C292" s="105"/>
      <c r="D292" s="106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</row>
    <row r="293" spans="1:28" ht="13.5" customHeight="1" x14ac:dyDescent="0.2">
      <c r="A293" s="105"/>
      <c r="B293" s="110"/>
      <c r="C293" s="105"/>
      <c r="D293" s="106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</row>
    <row r="294" spans="1:28" ht="13.5" customHeight="1" x14ac:dyDescent="0.2">
      <c r="A294" s="105"/>
      <c r="B294" s="110"/>
      <c r="C294" s="105"/>
      <c r="D294" s="106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</row>
    <row r="295" spans="1:28" ht="13.5" customHeight="1" x14ac:dyDescent="0.2">
      <c r="A295" s="105"/>
      <c r="B295" s="110"/>
      <c r="C295" s="105"/>
      <c r="D295" s="106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</row>
    <row r="296" spans="1:28" ht="13.5" customHeight="1" x14ac:dyDescent="0.2">
      <c r="A296" s="105"/>
      <c r="B296" s="110"/>
      <c r="C296" s="105"/>
      <c r="D296" s="106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</row>
    <row r="297" spans="1:28" ht="13.5" customHeight="1" x14ac:dyDescent="0.2">
      <c r="A297" s="105"/>
      <c r="B297" s="110"/>
      <c r="C297" s="105"/>
      <c r="D297" s="106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</row>
    <row r="298" spans="1:28" ht="13.5" customHeight="1" x14ac:dyDescent="0.2">
      <c r="A298" s="105"/>
      <c r="B298" s="110"/>
      <c r="C298" s="105"/>
      <c r="D298" s="106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  <c r="AB298" s="105"/>
    </row>
    <row r="299" spans="1:28" ht="13.5" customHeight="1" x14ac:dyDescent="0.2">
      <c r="A299" s="105"/>
      <c r="B299" s="110"/>
      <c r="C299" s="105"/>
      <c r="D299" s="106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  <c r="AB299" s="105"/>
    </row>
    <row r="300" spans="1:28" ht="13.5" customHeight="1" x14ac:dyDescent="0.2">
      <c r="A300" s="105"/>
      <c r="B300" s="110"/>
      <c r="C300" s="105"/>
      <c r="D300" s="106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  <c r="AB300" s="105"/>
    </row>
    <row r="301" spans="1:28" ht="13.5" customHeight="1" x14ac:dyDescent="0.2">
      <c r="A301" s="105"/>
      <c r="B301" s="110"/>
      <c r="C301" s="105"/>
      <c r="D301" s="106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  <c r="AB301" s="105"/>
    </row>
    <row r="302" spans="1:28" ht="13.5" customHeight="1" x14ac:dyDescent="0.2">
      <c r="A302" s="105"/>
      <c r="B302" s="110"/>
      <c r="C302" s="105"/>
      <c r="D302" s="106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</row>
    <row r="303" spans="1:28" ht="13.5" customHeight="1" x14ac:dyDescent="0.2">
      <c r="A303" s="105"/>
      <c r="B303" s="110"/>
      <c r="C303" s="105"/>
      <c r="D303" s="106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</row>
    <row r="304" spans="1:28" ht="13.5" customHeight="1" x14ac:dyDescent="0.2">
      <c r="A304" s="105"/>
      <c r="B304" s="110"/>
      <c r="C304" s="105"/>
      <c r="D304" s="106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</row>
    <row r="305" spans="1:28" ht="13.5" customHeight="1" x14ac:dyDescent="0.2">
      <c r="A305" s="105"/>
      <c r="B305" s="110"/>
      <c r="C305" s="105"/>
      <c r="D305" s="106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</row>
    <row r="306" spans="1:28" ht="13.5" customHeight="1" x14ac:dyDescent="0.2">
      <c r="A306" s="105"/>
      <c r="B306" s="110"/>
      <c r="C306" s="105"/>
      <c r="D306" s="106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  <c r="AB306" s="105"/>
    </row>
    <row r="307" spans="1:28" ht="13.5" customHeight="1" x14ac:dyDescent="0.2">
      <c r="A307" s="105"/>
      <c r="B307" s="110"/>
      <c r="C307" s="105"/>
      <c r="D307" s="106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</row>
    <row r="308" spans="1:28" ht="13.5" customHeight="1" x14ac:dyDescent="0.2">
      <c r="A308" s="105"/>
      <c r="B308" s="110"/>
      <c r="C308" s="105"/>
      <c r="D308" s="106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  <c r="AB308" s="105"/>
    </row>
    <row r="309" spans="1:28" ht="13.5" customHeight="1" x14ac:dyDescent="0.2">
      <c r="A309" s="105"/>
      <c r="B309" s="110"/>
      <c r="C309" s="105"/>
      <c r="D309" s="106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  <c r="AB309" s="105"/>
    </row>
    <row r="310" spans="1:28" ht="13.5" customHeight="1" x14ac:dyDescent="0.2">
      <c r="A310" s="105"/>
      <c r="B310" s="110"/>
      <c r="C310" s="105"/>
      <c r="D310" s="106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  <c r="AB310" s="105"/>
    </row>
    <row r="311" spans="1:28" ht="13.5" customHeight="1" x14ac:dyDescent="0.2">
      <c r="A311" s="105"/>
      <c r="B311" s="110"/>
      <c r="C311" s="105"/>
      <c r="D311" s="106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  <c r="AB311" s="105"/>
    </row>
    <row r="312" spans="1:28" ht="13.5" customHeight="1" x14ac:dyDescent="0.2">
      <c r="A312" s="105"/>
      <c r="B312" s="110"/>
      <c r="C312" s="105"/>
      <c r="D312" s="106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</row>
    <row r="313" spans="1:28" ht="13.5" customHeight="1" x14ac:dyDescent="0.2">
      <c r="A313" s="105"/>
      <c r="B313" s="110"/>
      <c r="C313" s="105"/>
      <c r="D313" s="106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</row>
    <row r="314" spans="1:28" ht="13.5" customHeight="1" x14ac:dyDescent="0.2">
      <c r="A314" s="105"/>
      <c r="B314" s="110"/>
      <c r="C314" s="105"/>
      <c r="D314" s="106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  <c r="AB314" s="105"/>
    </row>
    <row r="315" spans="1:28" ht="13.5" customHeight="1" x14ac:dyDescent="0.2">
      <c r="A315" s="105"/>
      <c r="B315" s="110"/>
      <c r="C315" s="105"/>
      <c r="D315" s="106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</row>
    <row r="316" spans="1:28" ht="13.5" customHeight="1" x14ac:dyDescent="0.2">
      <c r="A316" s="105"/>
      <c r="B316" s="110"/>
      <c r="C316" s="105"/>
      <c r="D316" s="106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  <c r="AB316" s="105"/>
    </row>
    <row r="317" spans="1:28" ht="13.5" customHeight="1" x14ac:dyDescent="0.2">
      <c r="A317" s="105"/>
      <c r="B317" s="110"/>
      <c r="C317" s="105"/>
      <c r="D317" s="106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</row>
    <row r="318" spans="1:28" ht="13.5" customHeight="1" x14ac:dyDescent="0.2">
      <c r="A318" s="105"/>
      <c r="B318" s="110"/>
      <c r="C318" s="105"/>
      <c r="D318" s="106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  <c r="AB318" s="105"/>
    </row>
    <row r="319" spans="1:28" ht="13.5" customHeight="1" x14ac:dyDescent="0.2">
      <c r="A319" s="105"/>
      <c r="B319" s="110"/>
      <c r="C319" s="105"/>
      <c r="D319" s="106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  <c r="AB319" s="105"/>
    </row>
    <row r="320" spans="1:28" ht="13.5" customHeight="1" x14ac:dyDescent="0.2">
      <c r="A320" s="105"/>
      <c r="B320" s="110"/>
      <c r="C320" s="105"/>
      <c r="D320" s="106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</row>
    <row r="321" spans="1:28" ht="13.5" customHeight="1" x14ac:dyDescent="0.2">
      <c r="A321" s="105"/>
      <c r="B321" s="110"/>
      <c r="C321" s="105"/>
      <c r="D321" s="106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</row>
    <row r="322" spans="1:28" ht="13.5" customHeight="1" x14ac:dyDescent="0.2">
      <c r="A322" s="105"/>
      <c r="B322" s="110"/>
      <c r="C322" s="105"/>
      <c r="D322" s="106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  <c r="AB322" s="105"/>
    </row>
    <row r="323" spans="1:28" ht="13.5" customHeight="1" x14ac:dyDescent="0.2">
      <c r="A323" s="105"/>
      <c r="B323" s="110"/>
      <c r="C323" s="105"/>
      <c r="D323" s="106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</row>
    <row r="324" spans="1:28" ht="13.5" customHeight="1" x14ac:dyDescent="0.2">
      <c r="A324" s="105"/>
      <c r="B324" s="110"/>
      <c r="C324" s="105"/>
      <c r="D324" s="106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</row>
    <row r="325" spans="1:28" ht="13.5" customHeight="1" x14ac:dyDescent="0.2">
      <c r="A325" s="105"/>
      <c r="B325" s="110"/>
      <c r="C325" s="105"/>
      <c r="D325" s="106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  <c r="AB325" s="105"/>
    </row>
    <row r="326" spans="1:28" ht="13.5" customHeight="1" x14ac:dyDescent="0.2">
      <c r="A326" s="105"/>
      <c r="B326" s="110"/>
      <c r="C326" s="105"/>
      <c r="D326" s="106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  <c r="AB326" s="105"/>
    </row>
    <row r="327" spans="1:28" ht="13.5" customHeight="1" x14ac:dyDescent="0.2">
      <c r="A327" s="105"/>
      <c r="B327" s="110"/>
      <c r="C327" s="105"/>
      <c r="D327" s="106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  <c r="AB327" s="105"/>
    </row>
    <row r="328" spans="1:28" ht="13.5" customHeight="1" x14ac:dyDescent="0.2">
      <c r="A328" s="105"/>
      <c r="B328" s="110"/>
      <c r="C328" s="105"/>
      <c r="D328" s="106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  <c r="AB328" s="105"/>
    </row>
    <row r="329" spans="1:28" ht="13.5" customHeight="1" x14ac:dyDescent="0.2">
      <c r="A329" s="105"/>
      <c r="B329" s="110"/>
      <c r="C329" s="105"/>
      <c r="D329" s="106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</row>
    <row r="330" spans="1:28" ht="13.5" customHeight="1" x14ac:dyDescent="0.2">
      <c r="A330" s="105"/>
      <c r="B330" s="110"/>
      <c r="C330" s="105"/>
      <c r="D330" s="106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</row>
    <row r="331" spans="1:28" ht="13.5" customHeight="1" x14ac:dyDescent="0.2">
      <c r="A331" s="105"/>
      <c r="B331" s="110"/>
      <c r="C331" s="105"/>
      <c r="D331" s="106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</row>
    <row r="332" spans="1:28" ht="13.5" customHeight="1" x14ac:dyDescent="0.2">
      <c r="A332" s="105"/>
      <c r="B332" s="110"/>
      <c r="C332" s="105"/>
      <c r="D332" s="106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  <c r="AB332" s="105"/>
    </row>
    <row r="333" spans="1:28" ht="13.5" customHeight="1" x14ac:dyDescent="0.2">
      <c r="A333" s="105"/>
      <c r="B333" s="110"/>
      <c r="C333" s="105"/>
      <c r="D333" s="106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  <c r="AB333" s="105"/>
    </row>
    <row r="334" spans="1:28" ht="13.5" customHeight="1" x14ac:dyDescent="0.2">
      <c r="A334" s="105"/>
      <c r="B334" s="110"/>
      <c r="C334" s="105"/>
      <c r="D334" s="106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  <c r="AB334" s="105"/>
    </row>
    <row r="335" spans="1:28" ht="13.5" customHeight="1" x14ac:dyDescent="0.2">
      <c r="A335" s="105"/>
      <c r="B335" s="110"/>
      <c r="C335" s="105"/>
      <c r="D335" s="106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/>
    </row>
    <row r="336" spans="1:28" ht="13.5" customHeight="1" x14ac:dyDescent="0.2">
      <c r="A336" s="105"/>
      <c r="B336" s="110"/>
      <c r="C336" s="105"/>
      <c r="D336" s="106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  <c r="AB336" s="105"/>
    </row>
    <row r="337" spans="1:28" ht="13.5" customHeight="1" x14ac:dyDescent="0.2">
      <c r="A337" s="105"/>
      <c r="B337" s="110"/>
      <c r="C337" s="105"/>
      <c r="D337" s="106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  <c r="AB337" s="105"/>
    </row>
    <row r="338" spans="1:28" ht="13.5" customHeight="1" x14ac:dyDescent="0.2">
      <c r="A338" s="105"/>
      <c r="B338" s="110"/>
      <c r="C338" s="105"/>
      <c r="D338" s="106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</row>
    <row r="339" spans="1:28" ht="13.5" customHeight="1" x14ac:dyDescent="0.2">
      <c r="A339" s="105"/>
      <c r="B339" s="110"/>
      <c r="C339" s="105"/>
      <c r="D339" s="106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  <c r="AB339" s="105"/>
    </row>
    <row r="340" spans="1:28" ht="13.5" customHeight="1" x14ac:dyDescent="0.2">
      <c r="A340" s="105"/>
      <c r="B340" s="110"/>
      <c r="C340" s="105"/>
      <c r="D340" s="106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</row>
    <row r="341" spans="1:28" ht="13.5" customHeight="1" x14ac:dyDescent="0.2">
      <c r="A341" s="105"/>
      <c r="B341" s="110"/>
      <c r="C341" s="105"/>
      <c r="D341" s="106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</row>
    <row r="342" spans="1:28" ht="13.5" customHeight="1" x14ac:dyDescent="0.2">
      <c r="A342" s="105"/>
      <c r="B342" s="110"/>
      <c r="C342" s="105"/>
      <c r="D342" s="106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  <c r="AB342" s="105"/>
    </row>
    <row r="343" spans="1:28" ht="13.5" customHeight="1" x14ac:dyDescent="0.2">
      <c r="A343" s="105"/>
      <c r="B343" s="110"/>
      <c r="C343" s="105"/>
      <c r="D343" s="106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  <c r="AB343" s="105"/>
    </row>
    <row r="344" spans="1:28" ht="13.5" customHeight="1" x14ac:dyDescent="0.2">
      <c r="A344" s="105"/>
      <c r="B344" s="110"/>
      <c r="C344" s="105"/>
      <c r="D344" s="106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</row>
    <row r="345" spans="1:28" ht="13.5" customHeight="1" x14ac:dyDescent="0.2">
      <c r="A345" s="105"/>
      <c r="B345" s="110"/>
      <c r="C345" s="105"/>
      <c r="D345" s="106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  <c r="AB345" s="105"/>
    </row>
    <row r="346" spans="1:28" ht="13.5" customHeight="1" x14ac:dyDescent="0.2">
      <c r="A346" s="105"/>
      <c r="B346" s="110"/>
      <c r="C346" s="105"/>
      <c r="D346" s="106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  <c r="AB346" s="105"/>
    </row>
    <row r="347" spans="1:28" ht="13.5" customHeight="1" x14ac:dyDescent="0.2">
      <c r="A347" s="105"/>
      <c r="B347" s="110"/>
      <c r="C347" s="105"/>
      <c r="D347" s="106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  <c r="AB347" s="105"/>
    </row>
    <row r="348" spans="1:28" ht="13.5" customHeight="1" x14ac:dyDescent="0.2">
      <c r="A348" s="105"/>
      <c r="B348" s="110"/>
      <c r="C348" s="105"/>
      <c r="D348" s="106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</row>
    <row r="349" spans="1:28" ht="13.5" customHeight="1" x14ac:dyDescent="0.2">
      <c r="A349" s="105"/>
      <c r="B349" s="110"/>
      <c r="C349" s="105"/>
      <c r="D349" s="106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</row>
    <row r="350" spans="1:28" ht="13.5" customHeight="1" x14ac:dyDescent="0.2">
      <c r="A350" s="105"/>
      <c r="B350" s="110"/>
      <c r="C350" s="105"/>
      <c r="D350" s="106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  <c r="AB350" s="105"/>
    </row>
    <row r="351" spans="1:28" ht="13.5" customHeight="1" x14ac:dyDescent="0.2">
      <c r="A351" s="105"/>
      <c r="B351" s="110"/>
      <c r="C351" s="105"/>
      <c r="D351" s="106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  <c r="AB351" s="105"/>
    </row>
    <row r="352" spans="1:28" ht="13.5" customHeight="1" x14ac:dyDescent="0.2">
      <c r="A352" s="105"/>
      <c r="B352" s="110"/>
      <c r="C352" s="105"/>
      <c r="D352" s="106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  <c r="AB352" s="105"/>
    </row>
    <row r="353" spans="1:28" ht="13.5" customHeight="1" x14ac:dyDescent="0.2">
      <c r="A353" s="105"/>
      <c r="B353" s="110"/>
      <c r="C353" s="105"/>
      <c r="D353" s="106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  <c r="AB353" s="105"/>
    </row>
    <row r="354" spans="1:28" ht="13.5" customHeight="1" x14ac:dyDescent="0.2">
      <c r="A354" s="105"/>
      <c r="B354" s="110"/>
      <c r="C354" s="105"/>
      <c r="D354" s="106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  <c r="AB354" s="105"/>
    </row>
    <row r="355" spans="1:28" ht="13.5" customHeight="1" x14ac:dyDescent="0.2">
      <c r="A355" s="105"/>
      <c r="B355" s="110"/>
      <c r="C355" s="105"/>
      <c r="D355" s="106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  <c r="AB355" s="105"/>
    </row>
    <row r="356" spans="1:28" ht="13.5" customHeight="1" x14ac:dyDescent="0.2">
      <c r="A356" s="105"/>
      <c r="B356" s="110"/>
      <c r="C356" s="105"/>
      <c r="D356" s="106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  <c r="AB356" s="105"/>
    </row>
    <row r="357" spans="1:28" ht="13.5" customHeight="1" x14ac:dyDescent="0.2">
      <c r="A357" s="105"/>
      <c r="B357" s="110"/>
      <c r="C357" s="105"/>
      <c r="D357" s="106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  <c r="AB357" s="105"/>
    </row>
    <row r="358" spans="1:28" ht="13.5" customHeight="1" x14ac:dyDescent="0.2">
      <c r="A358" s="105"/>
      <c r="B358" s="110"/>
      <c r="C358" s="105"/>
      <c r="D358" s="106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  <c r="AB358" s="105"/>
    </row>
    <row r="359" spans="1:28" ht="13.5" customHeight="1" x14ac:dyDescent="0.2">
      <c r="A359" s="105"/>
      <c r="B359" s="110"/>
      <c r="C359" s="105"/>
      <c r="D359" s="106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  <c r="AB359" s="105"/>
    </row>
    <row r="360" spans="1:28" ht="13.5" customHeight="1" x14ac:dyDescent="0.2">
      <c r="A360" s="105"/>
      <c r="B360" s="110"/>
      <c r="C360" s="105"/>
      <c r="D360" s="106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  <c r="AB360" s="105"/>
    </row>
    <row r="361" spans="1:28" ht="13.5" customHeight="1" x14ac:dyDescent="0.2">
      <c r="A361" s="105"/>
      <c r="B361" s="110"/>
      <c r="C361" s="105"/>
      <c r="D361" s="106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</row>
    <row r="362" spans="1:28" ht="13.5" customHeight="1" x14ac:dyDescent="0.2">
      <c r="A362" s="105"/>
      <c r="B362" s="110"/>
      <c r="C362" s="105"/>
      <c r="D362" s="106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  <c r="AB362" s="105"/>
    </row>
    <row r="363" spans="1:28" ht="13.5" customHeight="1" x14ac:dyDescent="0.2">
      <c r="A363" s="105"/>
      <c r="B363" s="110"/>
      <c r="C363" s="105"/>
      <c r="D363" s="106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</row>
    <row r="364" spans="1:28" ht="13.5" customHeight="1" x14ac:dyDescent="0.2">
      <c r="A364" s="105"/>
      <c r="B364" s="110"/>
      <c r="C364" s="105"/>
      <c r="D364" s="106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</row>
    <row r="365" spans="1:28" ht="13.5" customHeight="1" x14ac:dyDescent="0.2">
      <c r="A365" s="105"/>
      <c r="B365" s="110"/>
      <c r="C365" s="105"/>
      <c r="D365" s="106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</row>
    <row r="366" spans="1:28" ht="13.5" customHeight="1" x14ac:dyDescent="0.2">
      <c r="A366" s="105"/>
      <c r="B366" s="110"/>
      <c r="C366" s="105"/>
      <c r="D366" s="106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</row>
    <row r="367" spans="1:28" ht="13.5" customHeight="1" x14ac:dyDescent="0.2">
      <c r="A367" s="105"/>
      <c r="B367" s="110"/>
      <c r="C367" s="105"/>
      <c r="D367" s="106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</row>
    <row r="368" spans="1:28" ht="13.5" customHeight="1" x14ac:dyDescent="0.2">
      <c r="A368" s="105"/>
      <c r="B368" s="110"/>
      <c r="C368" s="105"/>
      <c r="D368" s="106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</row>
    <row r="369" spans="1:28" ht="13.5" customHeight="1" x14ac:dyDescent="0.2">
      <c r="A369" s="105"/>
      <c r="B369" s="110"/>
      <c r="C369" s="105"/>
      <c r="D369" s="106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</row>
    <row r="370" spans="1:28" ht="13.5" customHeight="1" x14ac:dyDescent="0.2">
      <c r="A370" s="105"/>
      <c r="B370" s="110"/>
      <c r="C370" s="105"/>
      <c r="D370" s="106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</row>
    <row r="371" spans="1:28" ht="13.5" customHeight="1" x14ac:dyDescent="0.2">
      <c r="A371" s="105"/>
      <c r="B371" s="110"/>
      <c r="C371" s="105"/>
      <c r="D371" s="106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</row>
    <row r="372" spans="1:28" ht="13.5" customHeight="1" x14ac:dyDescent="0.2">
      <c r="A372" s="105"/>
      <c r="B372" s="110"/>
      <c r="C372" s="105"/>
      <c r="D372" s="106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</row>
    <row r="373" spans="1:28" ht="13.5" customHeight="1" x14ac:dyDescent="0.2">
      <c r="A373" s="105"/>
      <c r="B373" s="110"/>
      <c r="C373" s="105"/>
      <c r="D373" s="106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</row>
    <row r="374" spans="1:28" ht="13.5" customHeight="1" x14ac:dyDescent="0.2">
      <c r="A374" s="105"/>
      <c r="B374" s="110"/>
      <c r="C374" s="105"/>
      <c r="D374" s="106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</row>
    <row r="375" spans="1:28" ht="13.5" customHeight="1" x14ac:dyDescent="0.2">
      <c r="A375" s="105"/>
      <c r="B375" s="110"/>
      <c r="C375" s="105"/>
      <c r="D375" s="106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</row>
    <row r="376" spans="1:28" ht="13.5" customHeight="1" x14ac:dyDescent="0.2">
      <c r="A376" s="105"/>
      <c r="B376" s="110"/>
      <c r="C376" s="105"/>
      <c r="D376" s="106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</row>
    <row r="377" spans="1:28" ht="13.5" customHeight="1" x14ac:dyDescent="0.2">
      <c r="A377" s="105"/>
      <c r="B377" s="110"/>
      <c r="C377" s="105"/>
      <c r="D377" s="106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</row>
    <row r="378" spans="1:28" ht="13.5" customHeight="1" x14ac:dyDescent="0.2">
      <c r="A378" s="105"/>
      <c r="B378" s="110"/>
      <c r="C378" s="105"/>
      <c r="D378" s="106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  <c r="AB378" s="105"/>
    </row>
    <row r="379" spans="1:28" ht="13.5" customHeight="1" x14ac:dyDescent="0.2">
      <c r="A379" s="105"/>
      <c r="B379" s="110"/>
      <c r="C379" s="105"/>
      <c r="D379" s="106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  <c r="AB379" s="105"/>
    </row>
    <row r="380" spans="1:28" ht="13.5" customHeight="1" x14ac:dyDescent="0.2">
      <c r="A380" s="105"/>
      <c r="B380" s="110"/>
      <c r="C380" s="105"/>
      <c r="D380" s="106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</row>
    <row r="381" spans="1:28" ht="13.5" customHeight="1" x14ac:dyDescent="0.2">
      <c r="A381" s="105"/>
      <c r="B381" s="110"/>
      <c r="C381" s="105"/>
      <c r="D381" s="106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</row>
    <row r="382" spans="1:28" ht="13.5" customHeight="1" x14ac:dyDescent="0.2">
      <c r="A382" s="105"/>
      <c r="B382" s="110"/>
      <c r="C382" s="105"/>
      <c r="D382" s="106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</row>
    <row r="383" spans="1:28" ht="13.5" customHeight="1" x14ac:dyDescent="0.2">
      <c r="A383" s="105"/>
      <c r="B383" s="110"/>
      <c r="C383" s="105"/>
      <c r="D383" s="106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</row>
    <row r="384" spans="1:28" ht="13.5" customHeight="1" x14ac:dyDescent="0.2">
      <c r="A384" s="105"/>
      <c r="B384" s="110"/>
      <c r="C384" s="105"/>
      <c r="D384" s="106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  <c r="AB384" s="105"/>
    </row>
    <row r="385" spans="1:28" ht="13.5" customHeight="1" x14ac:dyDescent="0.2">
      <c r="A385" s="105"/>
      <c r="B385" s="110"/>
      <c r="C385" s="105"/>
      <c r="D385" s="106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  <c r="AB385" s="105"/>
    </row>
    <row r="386" spans="1:28" ht="13.5" customHeight="1" x14ac:dyDescent="0.2">
      <c r="A386" s="105"/>
      <c r="B386" s="110"/>
      <c r="C386" s="105"/>
      <c r="D386" s="106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  <c r="AB386" s="105"/>
    </row>
    <row r="387" spans="1:28" ht="13.5" customHeight="1" x14ac:dyDescent="0.2">
      <c r="A387" s="105"/>
      <c r="B387" s="110"/>
      <c r="C387" s="105"/>
      <c r="D387" s="106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  <c r="AB387" s="105"/>
    </row>
    <row r="388" spans="1:28" ht="13.5" customHeight="1" x14ac:dyDescent="0.2">
      <c r="A388" s="105"/>
      <c r="B388" s="110"/>
      <c r="C388" s="105"/>
      <c r="D388" s="106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  <c r="AB388" s="105"/>
    </row>
    <row r="389" spans="1:28" ht="13.5" customHeight="1" x14ac:dyDescent="0.2">
      <c r="A389" s="105"/>
      <c r="B389" s="110"/>
      <c r="C389" s="105"/>
      <c r="D389" s="106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  <c r="AB389" s="105"/>
    </row>
    <row r="390" spans="1:28" ht="13.5" customHeight="1" x14ac:dyDescent="0.2">
      <c r="A390" s="105"/>
      <c r="B390" s="110"/>
      <c r="C390" s="105"/>
      <c r="D390" s="106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  <c r="AB390" s="105"/>
    </row>
    <row r="391" spans="1:28" ht="13.5" customHeight="1" x14ac:dyDescent="0.2">
      <c r="A391" s="105"/>
      <c r="B391" s="110"/>
      <c r="C391" s="105"/>
      <c r="D391" s="106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  <c r="AB391" s="105"/>
    </row>
    <row r="392" spans="1:28" ht="13.5" customHeight="1" x14ac:dyDescent="0.2">
      <c r="A392" s="105"/>
      <c r="B392" s="110"/>
      <c r="C392" s="105"/>
      <c r="D392" s="106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  <c r="AB392" s="105"/>
    </row>
    <row r="393" spans="1:28" ht="13.5" customHeight="1" x14ac:dyDescent="0.2">
      <c r="A393" s="105"/>
      <c r="B393" s="110"/>
      <c r="C393" s="105"/>
      <c r="D393" s="106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</row>
    <row r="394" spans="1:28" ht="13.5" customHeight="1" x14ac:dyDescent="0.2">
      <c r="A394" s="105"/>
      <c r="B394" s="110"/>
      <c r="C394" s="105"/>
      <c r="D394" s="106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</row>
    <row r="395" spans="1:28" ht="13.5" customHeight="1" x14ac:dyDescent="0.2">
      <c r="A395" s="105"/>
      <c r="B395" s="110"/>
      <c r="C395" s="105"/>
      <c r="D395" s="106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  <c r="AB395" s="105"/>
    </row>
    <row r="396" spans="1:28" ht="13.5" customHeight="1" x14ac:dyDescent="0.2">
      <c r="A396" s="105"/>
      <c r="B396" s="110"/>
      <c r="C396" s="105"/>
      <c r="D396" s="106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</row>
    <row r="397" spans="1:28" ht="13.5" customHeight="1" x14ac:dyDescent="0.2">
      <c r="A397" s="105"/>
      <c r="B397" s="110"/>
      <c r="C397" s="105"/>
      <c r="D397" s="106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</row>
    <row r="398" spans="1:28" ht="13.5" customHeight="1" x14ac:dyDescent="0.2">
      <c r="A398" s="105"/>
      <c r="B398" s="110"/>
      <c r="C398" s="105"/>
      <c r="D398" s="106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</row>
    <row r="399" spans="1:28" ht="13.5" customHeight="1" x14ac:dyDescent="0.2">
      <c r="A399" s="105"/>
      <c r="B399" s="110"/>
      <c r="C399" s="105"/>
      <c r="D399" s="106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  <c r="AB399" s="105"/>
    </row>
    <row r="400" spans="1:28" ht="13.5" customHeight="1" x14ac:dyDescent="0.2">
      <c r="A400" s="105"/>
      <c r="B400" s="110"/>
      <c r="C400" s="105"/>
      <c r="D400" s="106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</row>
    <row r="401" spans="1:28" ht="13.5" customHeight="1" x14ac:dyDescent="0.2">
      <c r="A401" s="105"/>
      <c r="B401" s="110"/>
      <c r="C401" s="105"/>
      <c r="D401" s="106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</row>
    <row r="402" spans="1:28" ht="13.5" customHeight="1" x14ac:dyDescent="0.2">
      <c r="A402" s="105"/>
      <c r="B402" s="110"/>
      <c r="C402" s="105"/>
      <c r="D402" s="106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</row>
    <row r="403" spans="1:28" ht="13.5" customHeight="1" x14ac:dyDescent="0.2">
      <c r="A403" s="105"/>
      <c r="B403" s="110"/>
      <c r="C403" s="105"/>
      <c r="D403" s="106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  <c r="AB403" s="105"/>
    </row>
    <row r="404" spans="1:28" ht="13.5" customHeight="1" x14ac:dyDescent="0.2">
      <c r="A404" s="105"/>
      <c r="B404" s="110"/>
      <c r="C404" s="105"/>
      <c r="D404" s="106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</row>
    <row r="405" spans="1:28" ht="13.5" customHeight="1" x14ac:dyDescent="0.2">
      <c r="A405" s="105"/>
      <c r="B405" s="110"/>
      <c r="C405" s="105"/>
      <c r="D405" s="106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</row>
    <row r="406" spans="1:28" ht="13.5" customHeight="1" x14ac:dyDescent="0.2">
      <c r="A406" s="105"/>
      <c r="B406" s="110"/>
      <c r="C406" s="105"/>
      <c r="D406" s="106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</row>
    <row r="407" spans="1:28" ht="13.5" customHeight="1" x14ac:dyDescent="0.2">
      <c r="A407" s="105"/>
      <c r="B407" s="110"/>
      <c r="C407" s="105"/>
      <c r="D407" s="106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</row>
    <row r="408" spans="1:28" ht="13.5" customHeight="1" x14ac:dyDescent="0.2">
      <c r="A408" s="105"/>
      <c r="B408" s="110"/>
      <c r="C408" s="105"/>
      <c r="D408" s="106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  <c r="AB408" s="105"/>
    </row>
    <row r="409" spans="1:28" ht="13.5" customHeight="1" x14ac:dyDescent="0.2">
      <c r="A409" s="105"/>
      <c r="B409" s="110"/>
      <c r="C409" s="105"/>
      <c r="D409" s="106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</row>
    <row r="410" spans="1:28" ht="13.5" customHeight="1" x14ac:dyDescent="0.2">
      <c r="A410" s="105"/>
      <c r="B410" s="110"/>
      <c r="C410" s="105"/>
      <c r="D410" s="106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  <c r="AB410" s="105"/>
    </row>
    <row r="411" spans="1:28" ht="13.5" customHeight="1" x14ac:dyDescent="0.2">
      <c r="A411" s="105"/>
      <c r="B411" s="110"/>
      <c r="C411" s="105"/>
      <c r="D411" s="106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</row>
    <row r="412" spans="1:28" ht="13.5" customHeight="1" x14ac:dyDescent="0.2">
      <c r="A412" s="105"/>
      <c r="B412" s="110"/>
      <c r="C412" s="105"/>
      <c r="D412" s="106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</row>
    <row r="413" spans="1:28" ht="13.5" customHeight="1" x14ac:dyDescent="0.2">
      <c r="A413" s="105"/>
      <c r="B413" s="110"/>
      <c r="C413" s="105"/>
      <c r="D413" s="106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</row>
    <row r="414" spans="1:28" ht="13.5" customHeight="1" x14ac:dyDescent="0.2">
      <c r="A414" s="105"/>
      <c r="B414" s="110"/>
      <c r="C414" s="105"/>
      <c r="D414" s="106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  <c r="AB414" s="105"/>
    </row>
    <row r="415" spans="1:28" ht="13.5" customHeight="1" x14ac:dyDescent="0.2">
      <c r="A415" s="105"/>
      <c r="B415" s="110"/>
      <c r="C415" s="105"/>
      <c r="D415" s="106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  <c r="AB415" s="105"/>
    </row>
    <row r="416" spans="1:28" ht="13.5" customHeight="1" x14ac:dyDescent="0.2">
      <c r="A416" s="105"/>
      <c r="B416" s="110"/>
      <c r="C416" s="105"/>
      <c r="D416" s="106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  <c r="AB416" s="105"/>
    </row>
    <row r="417" spans="1:28" ht="13.5" customHeight="1" x14ac:dyDescent="0.2">
      <c r="A417" s="105"/>
      <c r="B417" s="110"/>
      <c r="C417" s="105"/>
      <c r="D417" s="106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  <c r="AB417" s="105"/>
    </row>
    <row r="418" spans="1:28" ht="13.5" customHeight="1" x14ac:dyDescent="0.2">
      <c r="A418" s="105"/>
      <c r="B418" s="110"/>
      <c r="C418" s="105"/>
      <c r="D418" s="106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</row>
    <row r="419" spans="1:28" ht="13.5" customHeight="1" x14ac:dyDescent="0.2">
      <c r="A419" s="105"/>
      <c r="B419" s="110"/>
      <c r="C419" s="105"/>
      <c r="D419" s="106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  <c r="AB419" s="105"/>
    </row>
    <row r="420" spans="1:28" ht="13.5" customHeight="1" x14ac:dyDescent="0.2">
      <c r="A420" s="105"/>
      <c r="B420" s="110"/>
      <c r="C420" s="105"/>
      <c r="D420" s="106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</row>
    <row r="421" spans="1:28" ht="13.5" customHeight="1" x14ac:dyDescent="0.2">
      <c r="A421" s="105"/>
      <c r="B421" s="110"/>
      <c r="C421" s="105"/>
      <c r="D421" s="106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  <c r="AB421" s="105"/>
    </row>
    <row r="422" spans="1:28" ht="13.5" customHeight="1" x14ac:dyDescent="0.2">
      <c r="A422" s="105"/>
      <c r="B422" s="110"/>
      <c r="C422" s="105"/>
      <c r="D422" s="106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  <c r="AB422" s="105"/>
    </row>
    <row r="423" spans="1:28" ht="13.5" customHeight="1" x14ac:dyDescent="0.2">
      <c r="A423" s="105"/>
      <c r="B423" s="110"/>
      <c r="C423" s="105"/>
      <c r="D423" s="106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  <c r="AB423" s="105"/>
    </row>
    <row r="424" spans="1:28" ht="13.5" customHeight="1" x14ac:dyDescent="0.2">
      <c r="A424" s="105"/>
      <c r="B424" s="110"/>
      <c r="C424" s="105"/>
      <c r="D424" s="106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  <c r="AB424" s="105"/>
    </row>
    <row r="425" spans="1:28" ht="13.5" customHeight="1" x14ac:dyDescent="0.2">
      <c r="A425" s="105"/>
      <c r="B425" s="110"/>
      <c r="C425" s="105"/>
      <c r="D425" s="106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  <c r="AB425" s="105"/>
    </row>
    <row r="426" spans="1:28" ht="13.5" customHeight="1" x14ac:dyDescent="0.2">
      <c r="A426" s="105"/>
      <c r="B426" s="110"/>
      <c r="C426" s="105"/>
      <c r="D426" s="106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  <c r="AB426" s="105"/>
    </row>
    <row r="427" spans="1:28" ht="13.5" customHeight="1" x14ac:dyDescent="0.2">
      <c r="A427" s="105"/>
      <c r="B427" s="110"/>
      <c r="C427" s="105"/>
      <c r="D427" s="106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  <c r="AB427" s="105"/>
    </row>
    <row r="428" spans="1:28" ht="13.5" customHeight="1" x14ac:dyDescent="0.2">
      <c r="A428" s="105"/>
      <c r="B428" s="110"/>
      <c r="C428" s="105"/>
      <c r="D428" s="106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  <c r="AB428" s="105"/>
    </row>
    <row r="429" spans="1:28" ht="13.5" customHeight="1" x14ac:dyDescent="0.2">
      <c r="A429" s="105"/>
      <c r="B429" s="110"/>
      <c r="C429" s="105"/>
      <c r="D429" s="106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  <c r="AB429" s="105"/>
    </row>
    <row r="430" spans="1:28" ht="13.5" customHeight="1" x14ac:dyDescent="0.2">
      <c r="A430" s="105"/>
      <c r="B430" s="110"/>
      <c r="C430" s="105"/>
      <c r="D430" s="106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  <c r="AB430" s="105"/>
    </row>
    <row r="431" spans="1:28" ht="13.5" customHeight="1" x14ac:dyDescent="0.2">
      <c r="A431" s="105"/>
      <c r="B431" s="110"/>
      <c r="C431" s="105"/>
      <c r="D431" s="106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  <c r="AB431" s="105"/>
    </row>
    <row r="432" spans="1:28" ht="13.5" customHeight="1" x14ac:dyDescent="0.2">
      <c r="A432" s="105"/>
      <c r="B432" s="110"/>
      <c r="C432" s="105"/>
      <c r="D432" s="106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  <c r="AB432" s="105"/>
    </row>
    <row r="433" spans="1:28" ht="13.5" customHeight="1" x14ac:dyDescent="0.2">
      <c r="A433" s="105"/>
      <c r="B433" s="110"/>
      <c r="C433" s="105"/>
      <c r="D433" s="106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  <c r="AB433" s="105"/>
    </row>
    <row r="434" spans="1:28" ht="13.5" customHeight="1" x14ac:dyDescent="0.2">
      <c r="A434" s="105"/>
      <c r="B434" s="110"/>
      <c r="C434" s="105"/>
      <c r="D434" s="106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  <c r="AB434" s="105"/>
    </row>
    <row r="435" spans="1:28" ht="13.5" customHeight="1" x14ac:dyDescent="0.2">
      <c r="A435" s="105"/>
      <c r="B435" s="110"/>
      <c r="C435" s="105"/>
      <c r="D435" s="106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  <c r="AB435" s="105"/>
    </row>
    <row r="436" spans="1:28" ht="13.5" customHeight="1" x14ac:dyDescent="0.2">
      <c r="A436" s="105"/>
      <c r="B436" s="110"/>
      <c r="C436" s="105"/>
      <c r="D436" s="106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  <c r="AB436" s="105"/>
    </row>
    <row r="437" spans="1:28" ht="13.5" customHeight="1" x14ac:dyDescent="0.2">
      <c r="A437" s="105"/>
      <c r="B437" s="110"/>
      <c r="C437" s="105"/>
      <c r="D437" s="106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  <c r="AB437" s="105"/>
    </row>
    <row r="438" spans="1:28" ht="13.5" customHeight="1" x14ac:dyDescent="0.2">
      <c r="A438" s="105"/>
      <c r="B438" s="110"/>
      <c r="C438" s="105"/>
      <c r="D438" s="106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  <c r="AB438" s="105"/>
    </row>
    <row r="439" spans="1:28" ht="13.5" customHeight="1" x14ac:dyDescent="0.2">
      <c r="A439" s="105"/>
      <c r="B439" s="110"/>
      <c r="C439" s="105"/>
      <c r="D439" s="106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  <c r="AB439" s="105"/>
    </row>
    <row r="440" spans="1:28" ht="13.5" customHeight="1" x14ac:dyDescent="0.2">
      <c r="A440" s="105"/>
      <c r="B440" s="110"/>
      <c r="C440" s="105"/>
      <c r="D440" s="106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  <c r="AB440" s="105"/>
    </row>
    <row r="441" spans="1:28" ht="13.5" customHeight="1" x14ac:dyDescent="0.2">
      <c r="A441" s="105"/>
      <c r="B441" s="110"/>
      <c r="C441" s="105"/>
      <c r="D441" s="106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  <c r="AB441" s="105"/>
    </row>
    <row r="442" spans="1:28" ht="13.5" customHeight="1" x14ac:dyDescent="0.2">
      <c r="A442" s="105"/>
      <c r="B442" s="110"/>
      <c r="C442" s="105"/>
      <c r="D442" s="106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  <c r="AB442" s="105"/>
    </row>
    <row r="443" spans="1:28" ht="13.5" customHeight="1" x14ac:dyDescent="0.2">
      <c r="A443" s="105"/>
      <c r="B443" s="110"/>
      <c r="C443" s="105"/>
      <c r="D443" s="106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  <c r="AB443" s="105"/>
    </row>
    <row r="444" spans="1:28" ht="13.5" customHeight="1" x14ac:dyDescent="0.2">
      <c r="A444" s="105"/>
      <c r="B444" s="110"/>
      <c r="C444" s="105"/>
      <c r="D444" s="106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  <c r="AB444" s="105"/>
    </row>
    <row r="445" spans="1:28" ht="13.5" customHeight="1" x14ac:dyDescent="0.2">
      <c r="A445" s="105"/>
      <c r="B445" s="110"/>
      <c r="C445" s="105"/>
      <c r="D445" s="106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</row>
    <row r="446" spans="1:28" ht="13.5" customHeight="1" x14ac:dyDescent="0.2">
      <c r="A446" s="105"/>
      <c r="B446" s="110"/>
      <c r="C446" s="105"/>
      <c r="D446" s="106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</row>
    <row r="447" spans="1:28" ht="13.5" customHeight="1" x14ac:dyDescent="0.2">
      <c r="A447" s="105"/>
      <c r="B447" s="110"/>
      <c r="C447" s="105"/>
      <c r="D447" s="106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  <c r="AB447" s="105"/>
    </row>
    <row r="448" spans="1:28" ht="13.5" customHeight="1" x14ac:dyDescent="0.2">
      <c r="A448" s="105"/>
      <c r="B448" s="110"/>
      <c r="C448" s="105"/>
      <c r="D448" s="106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  <c r="AB448" s="105"/>
    </row>
    <row r="449" spans="1:28" ht="13.5" customHeight="1" x14ac:dyDescent="0.2">
      <c r="A449" s="105"/>
      <c r="B449" s="110"/>
      <c r="C449" s="105"/>
      <c r="D449" s="106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  <c r="AB449" s="105"/>
    </row>
    <row r="450" spans="1:28" ht="13.5" customHeight="1" x14ac:dyDescent="0.2">
      <c r="A450" s="105"/>
      <c r="B450" s="110"/>
      <c r="C450" s="105"/>
      <c r="D450" s="106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  <c r="AB450" s="105"/>
    </row>
    <row r="451" spans="1:28" ht="13.5" customHeight="1" x14ac:dyDescent="0.2">
      <c r="A451" s="105"/>
      <c r="B451" s="110"/>
      <c r="C451" s="105"/>
      <c r="D451" s="106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  <c r="AB451" s="105"/>
    </row>
    <row r="452" spans="1:28" ht="13.5" customHeight="1" x14ac:dyDescent="0.2">
      <c r="A452" s="105"/>
      <c r="B452" s="110"/>
      <c r="C452" s="105"/>
      <c r="D452" s="106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  <c r="AB452" s="105"/>
    </row>
    <row r="453" spans="1:28" ht="13.5" customHeight="1" x14ac:dyDescent="0.2">
      <c r="A453" s="105"/>
      <c r="B453" s="110"/>
      <c r="C453" s="105"/>
      <c r="D453" s="106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  <c r="AB453" s="105"/>
    </row>
    <row r="454" spans="1:28" ht="13.5" customHeight="1" x14ac:dyDescent="0.2">
      <c r="A454" s="105"/>
      <c r="B454" s="110"/>
      <c r="C454" s="105"/>
      <c r="D454" s="106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  <c r="AB454" s="105"/>
    </row>
    <row r="455" spans="1:28" ht="13.5" customHeight="1" x14ac:dyDescent="0.2">
      <c r="A455" s="105"/>
      <c r="B455" s="110"/>
      <c r="C455" s="105"/>
      <c r="D455" s="106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</row>
    <row r="456" spans="1:28" ht="13.5" customHeight="1" x14ac:dyDescent="0.2">
      <c r="A456" s="105"/>
      <c r="B456" s="110"/>
      <c r="C456" s="105"/>
      <c r="D456" s="106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</row>
    <row r="457" spans="1:28" ht="13.5" customHeight="1" x14ac:dyDescent="0.2">
      <c r="A457" s="105"/>
      <c r="B457" s="110"/>
      <c r="C457" s="105"/>
      <c r="D457" s="106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</row>
    <row r="458" spans="1:28" ht="13.5" customHeight="1" x14ac:dyDescent="0.2">
      <c r="A458" s="105"/>
      <c r="B458" s="110"/>
      <c r="C458" s="105"/>
      <c r="D458" s="106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</row>
    <row r="459" spans="1:28" ht="13.5" customHeight="1" x14ac:dyDescent="0.2">
      <c r="A459" s="105"/>
      <c r="B459" s="110"/>
      <c r="C459" s="105"/>
      <c r="D459" s="106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</row>
    <row r="460" spans="1:28" ht="13.5" customHeight="1" x14ac:dyDescent="0.2">
      <c r="A460" s="105"/>
      <c r="B460" s="110"/>
      <c r="C460" s="105"/>
      <c r="D460" s="106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</row>
    <row r="461" spans="1:28" ht="13.5" customHeight="1" x14ac:dyDescent="0.2">
      <c r="A461" s="105"/>
      <c r="B461" s="110"/>
      <c r="C461" s="105"/>
      <c r="D461" s="106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</row>
    <row r="462" spans="1:28" ht="13.5" customHeight="1" x14ac:dyDescent="0.2">
      <c r="A462" s="105"/>
      <c r="B462" s="110"/>
      <c r="C462" s="105"/>
      <c r="D462" s="106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</row>
    <row r="463" spans="1:28" ht="13.5" customHeight="1" x14ac:dyDescent="0.2">
      <c r="A463" s="105"/>
      <c r="B463" s="110"/>
      <c r="C463" s="105"/>
      <c r="D463" s="106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</row>
    <row r="464" spans="1:28" ht="13.5" customHeight="1" x14ac:dyDescent="0.2">
      <c r="A464" s="105"/>
      <c r="B464" s="110"/>
      <c r="C464" s="105"/>
      <c r="D464" s="106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</row>
    <row r="465" spans="1:28" ht="13.5" customHeight="1" x14ac:dyDescent="0.2">
      <c r="A465" s="105"/>
      <c r="B465" s="110"/>
      <c r="C465" s="105"/>
      <c r="D465" s="106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</row>
    <row r="466" spans="1:28" ht="13.5" customHeight="1" x14ac:dyDescent="0.2">
      <c r="A466" s="105"/>
      <c r="B466" s="110"/>
      <c r="C466" s="105"/>
      <c r="D466" s="106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</row>
    <row r="467" spans="1:28" ht="13.5" customHeight="1" x14ac:dyDescent="0.2">
      <c r="A467" s="105"/>
      <c r="B467" s="110"/>
      <c r="C467" s="105"/>
      <c r="D467" s="106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</row>
    <row r="468" spans="1:28" ht="13.5" customHeight="1" x14ac:dyDescent="0.2">
      <c r="A468" s="105"/>
      <c r="B468" s="110"/>
      <c r="C468" s="105"/>
      <c r="D468" s="106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</row>
    <row r="469" spans="1:28" ht="13.5" customHeight="1" x14ac:dyDescent="0.2">
      <c r="A469" s="105"/>
      <c r="B469" s="110"/>
      <c r="C469" s="105"/>
      <c r="D469" s="106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  <c r="AB469" s="105"/>
    </row>
    <row r="470" spans="1:28" ht="13.5" customHeight="1" x14ac:dyDescent="0.2">
      <c r="A470" s="105"/>
      <c r="B470" s="110"/>
      <c r="C470" s="105"/>
      <c r="D470" s="106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  <c r="AB470" s="105"/>
    </row>
    <row r="471" spans="1:28" ht="13.5" customHeight="1" x14ac:dyDescent="0.2">
      <c r="A471" s="105"/>
      <c r="B471" s="110"/>
      <c r="C471" s="105"/>
      <c r="D471" s="106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  <c r="AB471" s="105"/>
    </row>
    <row r="472" spans="1:28" ht="13.5" customHeight="1" x14ac:dyDescent="0.2">
      <c r="A472" s="105"/>
      <c r="B472" s="110"/>
      <c r="C472" s="105"/>
      <c r="D472" s="106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  <c r="AB472" s="105"/>
    </row>
    <row r="473" spans="1:28" ht="13.5" customHeight="1" x14ac:dyDescent="0.2">
      <c r="A473" s="105"/>
      <c r="B473" s="110"/>
      <c r="C473" s="105"/>
      <c r="D473" s="106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  <c r="AB473" s="105"/>
    </row>
    <row r="474" spans="1:28" ht="13.5" customHeight="1" x14ac:dyDescent="0.2">
      <c r="A474" s="105"/>
      <c r="B474" s="110"/>
      <c r="C474" s="105"/>
      <c r="D474" s="106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</row>
    <row r="475" spans="1:28" ht="13.5" customHeight="1" x14ac:dyDescent="0.2">
      <c r="A475" s="105"/>
      <c r="B475" s="110"/>
      <c r="C475" s="105"/>
      <c r="D475" s="106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  <c r="AB475" s="105"/>
    </row>
    <row r="476" spans="1:28" ht="13.5" customHeight="1" x14ac:dyDescent="0.2">
      <c r="A476" s="105"/>
      <c r="B476" s="110"/>
      <c r="C476" s="105"/>
      <c r="D476" s="106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  <c r="AB476" s="105"/>
    </row>
    <row r="477" spans="1:28" ht="13.5" customHeight="1" x14ac:dyDescent="0.2">
      <c r="A477" s="105"/>
      <c r="B477" s="110"/>
      <c r="C477" s="105"/>
      <c r="D477" s="106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  <c r="AB477" s="105"/>
    </row>
    <row r="478" spans="1:28" ht="13.5" customHeight="1" x14ac:dyDescent="0.2">
      <c r="A478" s="105"/>
      <c r="B478" s="110"/>
      <c r="C478" s="105"/>
      <c r="D478" s="106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  <c r="AB478" s="105"/>
    </row>
    <row r="479" spans="1:28" ht="13.5" customHeight="1" x14ac:dyDescent="0.2">
      <c r="A479" s="105"/>
      <c r="B479" s="110"/>
      <c r="C479" s="105"/>
      <c r="D479" s="106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  <c r="AB479" s="105"/>
    </row>
    <row r="480" spans="1:28" ht="13.5" customHeight="1" x14ac:dyDescent="0.2">
      <c r="A480" s="105"/>
      <c r="B480" s="110"/>
      <c r="C480" s="105"/>
      <c r="D480" s="106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  <c r="AB480" s="105"/>
    </row>
    <row r="481" spans="1:28" ht="13.5" customHeight="1" x14ac:dyDescent="0.2">
      <c r="A481" s="105"/>
      <c r="B481" s="110"/>
      <c r="C481" s="105"/>
      <c r="D481" s="106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  <c r="AB481" s="105"/>
    </row>
    <row r="482" spans="1:28" ht="13.5" customHeight="1" x14ac:dyDescent="0.2">
      <c r="A482" s="105"/>
      <c r="B482" s="110"/>
      <c r="C482" s="105"/>
      <c r="D482" s="106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  <c r="AB482" s="105"/>
    </row>
    <row r="483" spans="1:28" ht="13.5" customHeight="1" x14ac:dyDescent="0.2">
      <c r="A483" s="105"/>
      <c r="B483" s="110"/>
      <c r="C483" s="105"/>
      <c r="D483" s="106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  <c r="AB483" s="105"/>
    </row>
    <row r="484" spans="1:28" ht="13.5" customHeight="1" x14ac:dyDescent="0.2">
      <c r="A484" s="105"/>
      <c r="B484" s="110"/>
      <c r="C484" s="105"/>
      <c r="D484" s="106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  <c r="AB484" s="105"/>
    </row>
    <row r="485" spans="1:28" ht="13.5" customHeight="1" x14ac:dyDescent="0.2">
      <c r="A485" s="105"/>
      <c r="B485" s="110"/>
      <c r="C485" s="105"/>
      <c r="D485" s="106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  <c r="AB485" s="105"/>
    </row>
    <row r="486" spans="1:28" ht="13.5" customHeight="1" x14ac:dyDescent="0.2">
      <c r="A486" s="105"/>
      <c r="B486" s="110"/>
      <c r="C486" s="105"/>
      <c r="D486" s="106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  <c r="AB486" s="105"/>
    </row>
    <row r="487" spans="1:28" ht="13.5" customHeight="1" x14ac:dyDescent="0.2">
      <c r="A487" s="105"/>
      <c r="B487" s="110"/>
      <c r="C487" s="105"/>
      <c r="D487" s="106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  <c r="AB487" s="105"/>
    </row>
    <row r="488" spans="1:28" ht="13.5" customHeight="1" x14ac:dyDescent="0.2">
      <c r="A488" s="105"/>
      <c r="B488" s="110"/>
      <c r="C488" s="105"/>
      <c r="D488" s="106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  <c r="AB488" s="105"/>
    </row>
    <row r="489" spans="1:28" ht="13.5" customHeight="1" x14ac:dyDescent="0.2">
      <c r="A489" s="105"/>
      <c r="B489" s="110"/>
      <c r="C489" s="105"/>
      <c r="D489" s="106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  <c r="AB489" s="105"/>
    </row>
    <row r="490" spans="1:28" ht="13.5" customHeight="1" x14ac:dyDescent="0.2">
      <c r="A490" s="105"/>
      <c r="B490" s="110"/>
      <c r="C490" s="105"/>
      <c r="D490" s="106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  <c r="AB490" s="105"/>
    </row>
    <row r="491" spans="1:28" ht="13.5" customHeight="1" x14ac:dyDescent="0.2">
      <c r="A491" s="105"/>
      <c r="B491" s="110"/>
      <c r="C491" s="105"/>
      <c r="D491" s="106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  <c r="AB491" s="105"/>
    </row>
    <row r="492" spans="1:28" ht="13.5" customHeight="1" x14ac:dyDescent="0.2">
      <c r="A492" s="105"/>
      <c r="B492" s="110"/>
      <c r="C492" s="105"/>
      <c r="D492" s="106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  <c r="AB492" s="105"/>
    </row>
    <row r="493" spans="1:28" ht="13.5" customHeight="1" x14ac:dyDescent="0.2">
      <c r="A493" s="105"/>
      <c r="B493" s="110"/>
      <c r="C493" s="105"/>
      <c r="D493" s="106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  <c r="AB493" s="105"/>
    </row>
    <row r="494" spans="1:28" ht="13.5" customHeight="1" x14ac:dyDescent="0.2">
      <c r="A494" s="105"/>
      <c r="B494" s="110"/>
      <c r="C494" s="105"/>
      <c r="D494" s="106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  <c r="AB494" s="105"/>
    </row>
    <row r="495" spans="1:28" ht="13.5" customHeight="1" x14ac:dyDescent="0.2">
      <c r="A495" s="105"/>
      <c r="B495" s="110"/>
      <c r="C495" s="105"/>
      <c r="D495" s="106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  <c r="AB495" s="105"/>
    </row>
    <row r="496" spans="1:28" ht="13.5" customHeight="1" x14ac:dyDescent="0.2">
      <c r="A496" s="105"/>
      <c r="B496" s="110"/>
      <c r="C496" s="105"/>
      <c r="D496" s="106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  <c r="AB496" s="105"/>
    </row>
    <row r="497" spans="1:28" ht="13.5" customHeight="1" x14ac:dyDescent="0.2">
      <c r="A497" s="105"/>
      <c r="B497" s="110"/>
      <c r="C497" s="105"/>
      <c r="D497" s="106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  <c r="AB497" s="105"/>
    </row>
    <row r="498" spans="1:28" ht="13.5" customHeight="1" x14ac:dyDescent="0.2">
      <c r="A498" s="105"/>
      <c r="B498" s="110"/>
      <c r="C498" s="105"/>
      <c r="D498" s="106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  <c r="AB498" s="105"/>
    </row>
    <row r="499" spans="1:28" ht="13.5" customHeight="1" x14ac:dyDescent="0.2">
      <c r="A499" s="105"/>
      <c r="B499" s="110"/>
      <c r="C499" s="105"/>
      <c r="D499" s="106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  <c r="AB499" s="105"/>
    </row>
    <row r="500" spans="1:28" ht="13.5" customHeight="1" x14ac:dyDescent="0.2">
      <c r="A500" s="105"/>
      <c r="B500" s="110"/>
      <c r="C500" s="105"/>
      <c r="D500" s="106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  <c r="AB500" s="105"/>
    </row>
    <row r="501" spans="1:28" ht="13.5" customHeight="1" x14ac:dyDescent="0.2">
      <c r="A501" s="105"/>
      <c r="B501" s="110"/>
      <c r="C501" s="105"/>
      <c r="D501" s="106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  <c r="AB501" s="105"/>
    </row>
    <row r="502" spans="1:28" ht="13.5" customHeight="1" x14ac:dyDescent="0.2">
      <c r="A502" s="105"/>
      <c r="B502" s="110"/>
      <c r="C502" s="105"/>
      <c r="D502" s="106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  <c r="AB502" s="105"/>
    </row>
    <row r="503" spans="1:28" ht="13.5" customHeight="1" x14ac:dyDescent="0.2">
      <c r="A503" s="105"/>
      <c r="B503" s="110"/>
      <c r="C503" s="105"/>
      <c r="D503" s="106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  <c r="AB503" s="105"/>
    </row>
    <row r="504" spans="1:28" ht="13.5" customHeight="1" x14ac:dyDescent="0.2">
      <c r="A504" s="105"/>
      <c r="B504" s="110"/>
      <c r="C504" s="105"/>
      <c r="D504" s="106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  <c r="AB504" s="105"/>
    </row>
    <row r="505" spans="1:28" ht="13.5" customHeight="1" x14ac:dyDescent="0.2">
      <c r="A505" s="105"/>
      <c r="B505" s="110"/>
      <c r="C505" s="105"/>
      <c r="D505" s="106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  <c r="AB505" s="105"/>
    </row>
    <row r="506" spans="1:28" ht="13.5" customHeight="1" x14ac:dyDescent="0.2">
      <c r="A506" s="105"/>
      <c r="B506" s="110"/>
      <c r="C506" s="105"/>
      <c r="D506" s="106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  <c r="AB506" s="105"/>
    </row>
    <row r="507" spans="1:28" ht="13.5" customHeight="1" x14ac:dyDescent="0.2">
      <c r="A507" s="105"/>
      <c r="B507" s="110"/>
      <c r="C507" s="105"/>
      <c r="D507" s="106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  <c r="AB507" s="105"/>
    </row>
    <row r="508" spans="1:28" ht="13.5" customHeight="1" x14ac:dyDescent="0.2">
      <c r="A508" s="105"/>
      <c r="B508" s="110"/>
      <c r="C508" s="105"/>
      <c r="D508" s="106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  <c r="AB508" s="105"/>
    </row>
    <row r="509" spans="1:28" ht="13.5" customHeight="1" x14ac:dyDescent="0.2">
      <c r="A509" s="105"/>
      <c r="B509" s="110"/>
      <c r="C509" s="105"/>
      <c r="D509" s="106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  <c r="AB509" s="105"/>
    </row>
    <row r="510" spans="1:28" ht="13.5" customHeight="1" x14ac:dyDescent="0.2">
      <c r="A510" s="105"/>
      <c r="B510" s="110"/>
      <c r="C510" s="105"/>
      <c r="D510" s="106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  <c r="AB510" s="105"/>
    </row>
    <row r="511" spans="1:28" ht="13.5" customHeight="1" x14ac:dyDescent="0.2">
      <c r="A511" s="105"/>
      <c r="B511" s="110"/>
      <c r="C511" s="105"/>
      <c r="D511" s="106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  <c r="AB511" s="105"/>
    </row>
    <row r="512" spans="1:28" ht="13.5" customHeight="1" x14ac:dyDescent="0.2">
      <c r="A512" s="105"/>
      <c r="B512" s="110"/>
      <c r="C512" s="105"/>
      <c r="D512" s="106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  <c r="AB512" s="105"/>
    </row>
    <row r="513" spans="1:28" ht="13.5" customHeight="1" x14ac:dyDescent="0.2">
      <c r="A513" s="105"/>
      <c r="B513" s="110"/>
      <c r="C513" s="105"/>
      <c r="D513" s="106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  <c r="AB513" s="105"/>
    </row>
    <row r="514" spans="1:28" ht="13.5" customHeight="1" x14ac:dyDescent="0.2">
      <c r="A514" s="105"/>
      <c r="B514" s="110"/>
      <c r="C514" s="105"/>
      <c r="D514" s="106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  <c r="AB514" s="105"/>
    </row>
    <row r="515" spans="1:28" ht="13.5" customHeight="1" x14ac:dyDescent="0.2">
      <c r="A515" s="105"/>
      <c r="B515" s="110"/>
      <c r="C515" s="105"/>
      <c r="D515" s="106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  <c r="AB515" s="105"/>
    </row>
    <row r="516" spans="1:28" ht="13.5" customHeight="1" x14ac:dyDescent="0.2">
      <c r="A516" s="105"/>
      <c r="B516" s="110"/>
      <c r="C516" s="105"/>
      <c r="D516" s="106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  <c r="AB516" s="105"/>
    </row>
    <row r="517" spans="1:28" ht="13.5" customHeight="1" x14ac:dyDescent="0.2">
      <c r="A517" s="105"/>
      <c r="B517" s="110"/>
      <c r="C517" s="105"/>
      <c r="D517" s="106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  <c r="AB517" s="105"/>
    </row>
    <row r="518" spans="1:28" ht="13.5" customHeight="1" x14ac:dyDescent="0.2">
      <c r="A518" s="105"/>
      <c r="B518" s="110"/>
      <c r="C518" s="105"/>
      <c r="D518" s="106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  <c r="AB518" s="105"/>
    </row>
    <row r="519" spans="1:28" ht="13.5" customHeight="1" x14ac:dyDescent="0.2">
      <c r="A519" s="105"/>
      <c r="B519" s="110"/>
      <c r="C519" s="105"/>
      <c r="D519" s="106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  <c r="AB519" s="105"/>
    </row>
    <row r="520" spans="1:28" ht="13.5" customHeight="1" x14ac:dyDescent="0.2">
      <c r="A520" s="105"/>
      <c r="B520" s="110"/>
      <c r="C520" s="105"/>
      <c r="D520" s="106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  <c r="AB520" s="105"/>
    </row>
    <row r="521" spans="1:28" ht="13.5" customHeight="1" x14ac:dyDescent="0.2">
      <c r="A521" s="105"/>
      <c r="B521" s="110"/>
      <c r="C521" s="105"/>
      <c r="D521" s="106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  <c r="AB521" s="105"/>
    </row>
    <row r="522" spans="1:28" ht="13.5" customHeight="1" x14ac:dyDescent="0.2">
      <c r="A522" s="105"/>
      <c r="B522" s="110"/>
      <c r="C522" s="105"/>
      <c r="D522" s="106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  <c r="AB522" s="105"/>
    </row>
    <row r="523" spans="1:28" ht="13.5" customHeight="1" x14ac:dyDescent="0.2">
      <c r="A523" s="105"/>
      <c r="B523" s="110"/>
      <c r="C523" s="105"/>
      <c r="D523" s="106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  <c r="AB523" s="105"/>
    </row>
    <row r="524" spans="1:28" ht="13.5" customHeight="1" x14ac:dyDescent="0.2">
      <c r="A524" s="105"/>
      <c r="B524" s="110"/>
      <c r="C524" s="105"/>
      <c r="D524" s="106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  <c r="AB524" s="105"/>
    </row>
    <row r="525" spans="1:28" ht="13.5" customHeight="1" x14ac:dyDescent="0.2">
      <c r="A525" s="105"/>
      <c r="B525" s="110"/>
      <c r="C525" s="105"/>
      <c r="D525" s="106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  <c r="AB525" s="105"/>
    </row>
    <row r="526" spans="1:28" ht="13.5" customHeight="1" x14ac:dyDescent="0.2">
      <c r="A526" s="105"/>
      <c r="B526" s="110"/>
      <c r="C526" s="105"/>
      <c r="D526" s="106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  <c r="AB526" s="105"/>
    </row>
    <row r="527" spans="1:28" ht="13.5" customHeight="1" x14ac:dyDescent="0.2">
      <c r="A527" s="105"/>
      <c r="B527" s="110"/>
      <c r="C527" s="105"/>
      <c r="D527" s="106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  <c r="AB527" s="105"/>
    </row>
    <row r="528" spans="1:28" ht="13.5" customHeight="1" x14ac:dyDescent="0.2">
      <c r="A528" s="105"/>
      <c r="B528" s="110"/>
      <c r="C528" s="105"/>
      <c r="D528" s="106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  <c r="AB528" s="105"/>
    </row>
    <row r="529" spans="1:28" ht="13.5" customHeight="1" x14ac:dyDescent="0.2">
      <c r="A529" s="105"/>
      <c r="B529" s="110"/>
      <c r="C529" s="105"/>
      <c r="D529" s="106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  <c r="AB529" s="105"/>
    </row>
    <row r="530" spans="1:28" ht="13.5" customHeight="1" x14ac:dyDescent="0.2">
      <c r="A530" s="105"/>
      <c r="B530" s="110"/>
      <c r="C530" s="105"/>
      <c r="D530" s="106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  <c r="AB530" s="105"/>
    </row>
    <row r="531" spans="1:28" ht="13.5" customHeight="1" x14ac:dyDescent="0.2">
      <c r="A531" s="105"/>
      <c r="B531" s="110"/>
      <c r="C531" s="105"/>
      <c r="D531" s="106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  <c r="AB531" s="105"/>
    </row>
    <row r="532" spans="1:28" ht="13.5" customHeight="1" x14ac:dyDescent="0.2">
      <c r="A532" s="105"/>
      <c r="B532" s="110"/>
      <c r="C532" s="105"/>
      <c r="D532" s="106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  <c r="AB532" s="105"/>
    </row>
    <row r="533" spans="1:28" ht="13.5" customHeight="1" x14ac:dyDescent="0.2">
      <c r="A533" s="105"/>
      <c r="B533" s="110"/>
      <c r="C533" s="105"/>
      <c r="D533" s="106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  <c r="AB533" s="105"/>
    </row>
    <row r="534" spans="1:28" ht="13.5" customHeight="1" x14ac:dyDescent="0.2">
      <c r="A534" s="105"/>
      <c r="B534" s="110"/>
      <c r="C534" s="105"/>
      <c r="D534" s="106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  <c r="AB534" s="105"/>
    </row>
    <row r="535" spans="1:28" ht="13.5" customHeight="1" x14ac:dyDescent="0.2">
      <c r="A535" s="105"/>
      <c r="B535" s="110"/>
      <c r="C535" s="105"/>
      <c r="D535" s="106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  <c r="AB535" s="105"/>
    </row>
    <row r="536" spans="1:28" ht="13.5" customHeight="1" x14ac:dyDescent="0.2">
      <c r="A536" s="105"/>
      <c r="B536" s="110"/>
      <c r="C536" s="105"/>
      <c r="D536" s="106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  <c r="AB536" s="105"/>
    </row>
    <row r="537" spans="1:28" ht="13.5" customHeight="1" x14ac:dyDescent="0.2">
      <c r="A537" s="105"/>
      <c r="B537" s="110"/>
      <c r="C537" s="105"/>
      <c r="D537" s="106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  <c r="AB537" s="105"/>
    </row>
    <row r="538" spans="1:28" ht="13.5" customHeight="1" x14ac:dyDescent="0.2">
      <c r="A538" s="105"/>
      <c r="B538" s="110"/>
      <c r="C538" s="105"/>
      <c r="D538" s="106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  <c r="AB538" s="105"/>
    </row>
    <row r="539" spans="1:28" ht="13.5" customHeight="1" x14ac:dyDescent="0.2">
      <c r="A539" s="105"/>
      <c r="B539" s="110"/>
      <c r="C539" s="105"/>
      <c r="D539" s="106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  <c r="AB539" s="105"/>
    </row>
    <row r="540" spans="1:28" ht="13.5" customHeight="1" x14ac:dyDescent="0.2">
      <c r="A540" s="105"/>
      <c r="B540" s="110"/>
      <c r="C540" s="105"/>
      <c r="D540" s="106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  <c r="AB540" s="105"/>
    </row>
    <row r="541" spans="1:28" ht="13.5" customHeight="1" x14ac:dyDescent="0.2">
      <c r="A541" s="105"/>
      <c r="B541" s="110"/>
      <c r="C541" s="105"/>
      <c r="D541" s="106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  <c r="AB541" s="105"/>
    </row>
    <row r="542" spans="1:28" ht="13.5" customHeight="1" x14ac:dyDescent="0.2">
      <c r="A542" s="105"/>
      <c r="B542" s="110"/>
      <c r="C542" s="105"/>
      <c r="D542" s="106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  <c r="AB542" s="105"/>
    </row>
    <row r="543" spans="1:28" ht="13.5" customHeight="1" x14ac:dyDescent="0.2">
      <c r="A543" s="105"/>
      <c r="B543" s="110"/>
      <c r="C543" s="105"/>
      <c r="D543" s="106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  <c r="AB543" s="105"/>
    </row>
    <row r="544" spans="1:28" ht="13.5" customHeight="1" x14ac:dyDescent="0.2">
      <c r="A544" s="105"/>
      <c r="B544" s="110"/>
      <c r="C544" s="105"/>
      <c r="D544" s="106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  <c r="AB544" s="105"/>
    </row>
    <row r="545" spans="1:28" ht="13.5" customHeight="1" x14ac:dyDescent="0.2">
      <c r="A545" s="105"/>
      <c r="B545" s="110"/>
      <c r="C545" s="105"/>
      <c r="D545" s="106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  <c r="AB545" s="105"/>
    </row>
    <row r="546" spans="1:28" ht="13.5" customHeight="1" x14ac:dyDescent="0.2">
      <c r="A546" s="105"/>
      <c r="B546" s="110"/>
      <c r="C546" s="105"/>
      <c r="D546" s="106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  <c r="AB546" s="105"/>
    </row>
    <row r="547" spans="1:28" ht="13.5" customHeight="1" x14ac:dyDescent="0.2">
      <c r="A547" s="105"/>
      <c r="B547" s="110"/>
      <c r="C547" s="105"/>
      <c r="D547" s="106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  <c r="AB547" s="105"/>
    </row>
    <row r="548" spans="1:28" ht="13.5" customHeight="1" x14ac:dyDescent="0.2">
      <c r="A548" s="105"/>
      <c r="B548" s="110"/>
      <c r="C548" s="105"/>
      <c r="D548" s="106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  <c r="AB548" s="105"/>
    </row>
    <row r="549" spans="1:28" ht="13.5" customHeight="1" x14ac:dyDescent="0.2">
      <c r="A549" s="105"/>
      <c r="B549" s="110"/>
      <c r="C549" s="105"/>
      <c r="D549" s="106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  <c r="AB549" s="105"/>
    </row>
    <row r="550" spans="1:28" ht="13.5" customHeight="1" x14ac:dyDescent="0.2">
      <c r="A550" s="105"/>
      <c r="B550" s="110"/>
      <c r="C550" s="105"/>
      <c r="D550" s="106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  <c r="AB550" s="105"/>
    </row>
    <row r="551" spans="1:28" ht="13.5" customHeight="1" x14ac:dyDescent="0.2">
      <c r="A551" s="105"/>
      <c r="B551" s="110"/>
      <c r="C551" s="105"/>
      <c r="D551" s="106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  <c r="AB551" s="105"/>
    </row>
    <row r="552" spans="1:28" ht="13.5" customHeight="1" x14ac:dyDescent="0.2">
      <c r="A552" s="105"/>
      <c r="B552" s="110"/>
      <c r="C552" s="105"/>
      <c r="D552" s="106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  <c r="AB552" s="105"/>
    </row>
    <row r="553" spans="1:28" ht="13.5" customHeight="1" x14ac:dyDescent="0.2">
      <c r="A553" s="105"/>
      <c r="B553" s="110"/>
      <c r="C553" s="105"/>
      <c r="D553" s="106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  <c r="AB553" s="105"/>
    </row>
    <row r="554" spans="1:28" ht="13.5" customHeight="1" x14ac:dyDescent="0.2">
      <c r="A554" s="105"/>
      <c r="B554" s="110"/>
      <c r="C554" s="105"/>
      <c r="D554" s="106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  <c r="AB554" s="105"/>
    </row>
    <row r="555" spans="1:28" ht="13.5" customHeight="1" x14ac:dyDescent="0.2">
      <c r="A555" s="105"/>
      <c r="B555" s="110"/>
      <c r="C555" s="105"/>
      <c r="D555" s="106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  <c r="AB555" s="105"/>
    </row>
    <row r="556" spans="1:28" ht="13.5" customHeight="1" x14ac:dyDescent="0.2">
      <c r="A556" s="105"/>
      <c r="B556" s="110"/>
      <c r="C556" s="105"/>
      <c r="D556" s="106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  <c r="AB556" s="105"/>
    </row>
    <row r="557" spans="1:28" ht="13.5" customHeight="1" x14ac:dyDescent="0.2">
      <c r="A557" s="105"/>
      <c r="B557" s="110"/>
      <c r="C557" s="105"/>
      <c r="D557" s="106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  <c r="AB557" s="105"/>
    </row>
    <row r="558" spans="1:28" ht="13.5" customHeight="1" x14ac:dyDescent="0.2">
      <c r="A558" s="105"/>
      <c r="B558" s="110"/>
      <c r="C558" s="105"/>
      <c r="D558" s="106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  <c r="AB558" s="105"/>
    </row>
    <row r="559" spans="1:28" ht="13.5" customHeight="1" x14ac:dyDescent="0.2">
      <c r="A559" s="105"/>
      <c r="B559" s="110"/>
      <c r="C559" s="105"/>
      <c r="D559" s="106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  <c r="AB559" s="105"/>
    </row>
    <row r="560" spans="1:28" ht="13.5" customHeight="1" x14ac:dyDescent="0.2">
      <c r="A560" s="105"/>
      <c r="B560" s="110"/>
      <c r="C560" s="105"/>
      <c r="D560" s="106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  <c r="AB560" s="105"/>
    </row>
    <row r="561" spans="1:28" ht="13.5" customHeight="1" x14ac:dyDescent="0.2">
      <c r="A561" s="105"/>
      <c r="B561" s="110"/>
      <c r="C561" s="105"/>
      <c r="D561" s="106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  <c r="AB561" s="105"/>
    </row>
    <row r="562" spans="1:28" ht="13.5" customHeight="1" x14ac:dyDescent="0.2">
      <c r="A562" s="105"/>
      <c r="B562" s="110"/>
      <c r="C562" s="105"/>
      <c r="D562" s="106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  <c r="AB562" s="105"/>
    </row>
    <row r="563" spans="1:28" ht="13.5" customHeight="1" x14ac:dyDescent="0.2">
      <c r="A563" s="105"/>
      <c r="B563" s="110"/>
      <c r="C563" s="105"/>
      <c r="D563" s="106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  <c r="AB563" s="105"/>
    </row>
    <row r="564" spans="1:28" ht="13.5" customHeight="1" x14ac:dyDescent="0.2">
      <c r="A564" s="105"/>
      <c r="B564" s="110"/>
      <c r="C564" s="105"/>
      <c r="D564" s="106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  <c r="AB564" s="105"/>
    </row>
    <row r="565" spans="1:28" ht="13.5" customHeight="1" x14ac:dyDescent="0.2">
      <c r="A565" s="105"/>
      <c r="B565" s="110"/>
      <c r="C565" s="105"/>
      <c r="D565" s="106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  <c r="AB565" s="105"/>
    </row>
    <row r="566" spans="1:28" ht="13.5" customHeight="1" x14ac:dyDescent="0.2">
      <c r="A566" s="105"/>
      <c r="B566" s="110"/>
      <c r="C566" s="105"/>
      <c r="D566" s="106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  <c r="AB566" s="105"/>
    </row>
    <row r="567" spans="1:28" ht="13.5" customHeight="1" x14ac:dyDescent="0.2">
      <c r="A567" s="105"/>
      <c r="B567" s="110"/>
      <c r="C567" s="105"/>
      <c r="D567" s="106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  <c r="AB567" s="105"/>
    </row>
    <row r="568" spans="1:28" ht="13.5" customHeight="1" x14ac:dyDescent="0.2">
      <c r="A568" s="105"/>
      <c r="B568" s="110"/>
      <c r="C568" s="105"/>
      <c r="D568" s="106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  <c r="AB568" s="105"/>
    </row>
    <row r="569" spans="1:28" ht="13.5" customHeight="1" x14ac:dyDescent="0.2">
      <c r="A569" s="105"/>
      <c r="B569" s="110"/>
      <c r="C569" s="105"/>
      <c r="D569" s="106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  <c r="AB569" s="105"/>
    </row>
    <row r="570" spans="1:28" ht="13.5" customHeight="1" x14ac:dyDescent="0.2">
      <c r="A570" s="105"/>
      <c r="B570" s="110"/>
      <c r="C570" s="105"/>
      <c r="D570" s="106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  <c r="AB570" s="105"/>
    </row>
    <row r="571" spans="1:28" ht="13.5" customHeight="1" x14ac:dyDescent="0.2">
      <c r="A571" s="105"/>
      <c r="B571" s="110"/>
      <c r="C571" s="105"/>
      <c r="D571" s="106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  <c r="AB571" s="105"/>
    </row>
    <row r="572" spans="1:28" ht="13.5" customHeight="1" x14ac:dyDescent="0.2">
      <c r="A572" s="105"/>
      <c r="B572" s="110"/>
      <c r="C572" s="105"/>
      <c r="D572" s="106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  <c r="AB572" s="105"/>
    </row>
    <row r="573" spans="1:28" ht="13.5" customHeight="1" x14ac:dyDescent="0.2">
      <c r="A573" s="105"/>
      <c r="B573" s="110"/>
      <c r="C573" s="105"/>
      <c r="D573" s="106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  <c r="AB573" s="105"/>
    </row>
    <row r="574" spans="1:28" ht="13.5" customHeight="1" x14ac:dyDescent="0.2">
      <c r="A574" s="105"/>
      <c r="B574" s="110"/>
      <c r="C574" s="105"/>
      <c r="D574" s="106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  <c r="AB574" s="105"/>
    </row>
    <row r="575" spans="1:28" ht="13.5" customHeight="1" x14ac:dyDescent="0.2">
      <c r="A575" s="105"/>
      <c r="B575" s="110"/>
      <c r="C575" s="105"/>
      <c r="D575" s="106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  <c r="AB575" s="105"/>
    </row>
    <row r="576" spans="1:28" ht="13.5" customHeight="1" x14ac:dyDescent="0.2">
      <c r="A576" s="105"/>
      <c r="B576" s="110"/>
      <c r="C576" s="105"/>
      <c r="D576" s="106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  <c r="AB576" s="105"/>
    </row>
    <row r="577" spans="1:28" ht="13.5" customHeight="1" x14ac:dyDescent="0.2">
      <c r="A577" s="105"/>
      <c r="B577" s="110"/>
      <c r="C577" s="105"/>
      <c r="D577" s="106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  <c r="AB577" s="105"/>
    </row>
    <row r="578" spans="1:28" ht="13.5" customHeight="1" x14ac:dyDescent="0.2">
      <c r="A578" s="105"/>
      <c r="B578" s="110"/>
      <c r="C578" s="105"/>
      <c r="D578" s="106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  <c r="AB578" s="105"/>
    </row>
    <row r="579" spans="1:28" ht="13.5" customHeight="1" x14ac:dyDescent="0.2">
      <c r="A579" s="105"/>
      <c r="B579" s="110"/>
      <c r="C579" s="105"/>
      <c r="D579" s="106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  <c r="AB579" s="105"/>
    </row>
    <row r="580" spans="1:28" ht="13.5" customHeight="1" x14ac:dyDescent="0.2">
      <c r="A580" s="105"/>
      <c r="B580" s="110"/>
      <c r="C580" s="105"/>
      <c r="D580" s="106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  <c r="AB580" s="105"/>
    </row>
    <row r="581" spans="1:28" ht="13.5" customHeight="1" x14ac:dyDescent="0.2">
      <c r="A581" s="105"/>
      <c r="B581" s="110"/>
      <c r="C581" s="105"/>
      <c r="D581" s="106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  <c r="AB581" s="105"/>
    </row>
    <row r="582" spans="1:28" ht="13.5" customHeight="1" x14ac:dyDescent="0.2">
      <c r="A582" s="105"/>
      <c r="B582" s="110"/>
      <c r="C582" s="105"/>
      <c r="D582" s="106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  <c r="AB582" s="105"/>
    </row>
    <row r="583" spans="1:28" ht="13.5" customHeight="1" x14ac:dyDescent="0.2">
      <c r="A583" s="105"/>
      <c r="B583" s="110"/>
      <c r="C583" s="105"/>
      <c r="D583" s="106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</row>
    <row r="584" spans="1:28" ht="13.5" customHeight="1" x14ac:dyDescent="0.2">
      <c r="A584" s="105"/>
      <c r="B584" s="110"/>
      <c r="C584" s="105"/>
      <c r="D584" s="106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</row>
    <row r="585" spans="1:28" ht="13.5" customHeight="1" x14ac:dyDescent="0.2">
      <c r="A585" s="105"/>
      <c r="B585" s="110"/>
      <c r="C585" s="105"/>
      <c r="D585" s="106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</row>
    <row r="586" spans="1:28" ht="13.5" customHeight="1" x14ac:dyDescent="0.2">
      <c r="A586" s="105"/>
      <c r="B586" s="110"/>
      <c r="C586" s="105"/>
      <c r="D586" s="106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</row>
    <row r="587" spans="1:28" ht="13.5" customHeight="1" x14ac:dyDescent="0.2">
      <c r="A587" s="105"/>
      <c r="B587" s="110"/>
      <c r="C587" s="105"/>
      <c r="D587" s="106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</row>
    <row r="588" spans="1:28" ht="13.5" customHeight="1" x14ac:dyDescent="0.2">
      <c r="A588" s="105"/>
      <c r="B588" s="110"/>
      <c r="C588" s="105"/>
      <c r="D588" s="106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</row>
    <row r="589" spans="1:28" ht="13.5" customHeight="1" x14ac:dyDescent="0.2">
      <c r="A589" s="105"/>
      <c r="B589" s="110"/>
      <c r="C589" s="105"/>
      <c r="D589" s="106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</row>
    <row r="590" spans="1:28" ht="13.5" customHeight="1" x14ac:dyDescent="0.2">
      <c r="A590" s="105"/>
      <c r="B590" s="110"/>
      <c r="C590" s="105"/>
      <c r="D590" s="106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</row>
    <row r="591" spans="1:28" ht="13.5" customHeight="1" x14ac:dyDescent="0.2">
      <c r="A591" s="105"/>
      <c r="B591" s="110"/>
      <c r="C591" s="105"/>
      <c r="D591" s="106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</row>
    <row r="592" spans="1:28" ht="13.5" customHeight="1" x14ac:dyDescent="0.2">
      <c r="A592" s="105"/>
      <c r="B592" s="110"/>
      <c r="C592" s="105"/>
      <c r="D592" s="106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</row>
    <row r="593" spans="1:28" ht="13.5" customHeight="1" x14ac:dyDescent="0.2">
      <c r="A593" s="105"/>
      <c r="B593" s="110"/>
      <c r="C593" s="105"/>
      <c r="D593" s="106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</row>
    <row r="594" spans="1:28" ht="13.5" customHeight="1" x14ac:dyDescent="0.2">
      <c r="A594" s="105"/>
      <c r="B594" s="110"/>
      <c r="C594" s="105"/>
      <c r="D594" s="106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</row>
    <row r="595" spans="1:28" ht="13.5" customHeight="1" x14ac:dyDescent="0.2">
      <c r="A595" s="105"/>
      <c r="B595" s="110"/>
      <c r="C595" s="105"/>
      <c r="D595" s="106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</row>
    <row r="596" spans="1:28" ht="13.5" customHeight="1" x14ac:dyDescent="0.2">
      <c r="A596" s="105"/>
      <c r="B596" s="110"/>
      <c r="C596" s="105"/>
      <c r="D596" s="106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</row>
    <row r="597" spans="1:28" ht="13.5" customHeight="1" x14ac:dyDescent="0.2">
      <c r="A597" s="105"/>
      <c r="B597" s="110"/>
      <c r="C597" s="105"/>
      <c r="D597" s="106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</row>
    <row r="598" spans="1:28" ht="13.5" customHeight="1" x14ac:dyDescent="0.2">
      <c r="A598" s="105"/>
      <c r="B598" s="110"/>
      <c r="C598" s="105"/>
      <c r="D598" s="106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</row>
    <row r="599" spans="1:28" ht="13.5" customHeight="1" x14ac:dyDescent="0.2">
      <c r="A599" s="105"/>
      <c r="B599" s="110"/>
      <c r="C599" s="105"/>
      <c r="D599" s="106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</row>
    <row r="600" spans="1:28" ht="13.5" customHeight="1" x14ac:dyDescent="0.2">
      <c r="A600" s="105"/>
      <c r="B600" s="110"/>
      <c r="C600" s="105"/>
      <c r="D600" s="106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</row>
    <row r="601" spans="1:28" ht="13.5" customHeight="1" x14ac:dyDescent="0.2">
      <c r="A601" s="105"/>
      <c r="B601" s="110"/>
      <c r="C601" s="105"/>
      <c r="D601" s="106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</row>
    <row r="602" spans="1:28" ht="13.5" customHeight="1" x14ac:dyDescent="0.2">
      <c r="A602" s="105"/>
      <c r="B602" s="110"/>
      <c r="C602" s="105"/>
      <c r="D602" s="106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</row>
    <row r="603" spans="1:28" ht="13.5" customHeight="1" x14ac:dyDescent="0.2">
      <c r="A603" s="105"/>
      <c r="B603" s="110"/>
      <c r="C603" s="105"/>
      <c r="D603" s="106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</row>
    <row r="604" spans="1:28" ht="13.5" customHeight="1" x14ac:dyDescent="0.2">
      <c r="A604" s="105"/>
      <c r="B604" s="110"/>
      <c r="C604" s="105"/>
      <c r="D604" s="106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</row>
    <row r="605" spans="1:28" ht="13.5" customHeight="1" x14ac:dyDescent="0.2">
      <c r="A605" s="105"/>
      <c r="B605" s="110"/>
      <c r="C605" s="105"/>
      <c r="D605" s="106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</row>
    <row r="606" spans="1:28" ht="13.5" customHeight="1" x14ac:dyDescent="0.2">
      <c r="A606" s="105"/>
      <c r="B606" s="110"/>
      <c r="C606" s="105"/>
      <c r="D606" s="106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</row>
    <row r="607" spans="1:28" ht="13.5" customHeight="1" x14ac:dyDescent="0.2">
      <c r="A607" s="105"/>
      <c r="B607" s="110"/>
      <c r="C607" s="105"/>
      <c r="D607" s="106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</row>
    <row r="608" spans="1:28" ht="13.5" customHeight="1" x14ac:dyDescent="0.2">
      <c r="A608" s="105"/>
      <c r="B608" s="110"/>
      <c r="C608" s="105"/>
      <c r="D608" s="106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</row>
    <row r="609" spans="1:28" ht="13.5" customHeight="1" x14ac:dyDescent="0.2">
      <c r="A609" s="105"/>
      <c r="B609" s="110"/>
      <c r="C609" s="105"/>
      <c r="D609" s="106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</row>
    <row r="610" spans="1:28" ht="13.5" customHeight="1" x14ac:dyDescent="0.2">
      <c r="A610" s="105"/>
      <c r="B610" s="110"/>
      <c r="C610" s="105"/>
      <c r="D610" s="106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</row>
    <row r="611" spans="1:28" ht="13.5" customHeight="1" x14ac:dyDescent="0.2">
      <c r="A611" s="105"/>
      <c r="B611" s="110"/>
      <c r="C611" s="105"/>
      <c r="D611" s="106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</row>
    <row r="612" spans="1:28" ht="13.5" customHeight="1" x14ac:dyDescent="0.2">
      <c r="A612" s="105"/>
      <c r="B612" s="110"/>
      <c r="C612" s="105"/>
      <c r="D612" s="106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</row>
    <row r="613" spans="1:28" ht="13.5" customHeight="1" x14ac:dyDescent="0.2">
      <c r="A613" s="105"/>
      <c r="B613" s="110"/>
      <c r="C613" s="105"/>
      <c r="D613" s="106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</row>
    <row r="614" spans="1:28" ht="13.5" customHeight="1" x14ac:dyDescent="0.2">
      <c r="A614" s="105"/>
      <c r="B614" s="110"/>
      <c r="C614" s="105"/>
      <c r="D614" s="106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</row>
    <row r="615" spans="1:28" ht="13.5" customHeight="1" x14ac:dyDescent="0.2">
      <c r="A615" s="105"/>
      <c r="B615" s="110"/>
      <c r="C615" s="105"/>
      <c r="D615" s="106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</row>
    <row r="616" spans="1:28" ht="13.5" customHeight="1" x14ac:dyDescent="0.2">
      <c r="A616" s="105"/>
      <c r="B616" s="110"/>
      <c r="C616" s="105"/>
      <c r="D616" s="106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</row>
    <row r="617" spans="1:28" ht="13.5" customHeight="1" x14ac:dyDescent="0.2">
      <c r="A617" s="105"/>
      <c r="B617" s="110"/>
      <c r="C617" s="105"/>
      <c r="D617" s="106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</row>
    <row r="618" spans="1:28" ht="13.5" customHeight="1" x14ac:dyDescent="0.2">
      <c r="A618" s="105"/>
      <c r="B618" s="110"/>
      <c r="C618" s="105"/>
      <c r="D618" s="106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</row>
    <row r="619" spans="1:28" ht="13.5" customHeight="1" x14ac:dyDescent="0.2">
      <c r="A619" s="105"/>
      <c r="B619" s="110"/>
      <c r="C619" s="105"/>
      <c r="D619" s="106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</row>
    <row r="620" spans="1:28" ht="13.5" customHeight="1" x14ac:dyDescent="0.2">
      <c r="A620" s="105"/>
      <c r="B620" s="110"/>
      <c r="C620" s="105"/>
      <c r="D620" s="106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</row>
    <row r="621" spans="1:28" ht="13.5" customHeight="1" x14ac:dyDescent="0.2">
      <c r="A621" s="105"/>
      <c r="B621" s="110"/>
      <c r="C621" s="105"/>
      <c r="D621" s="106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</row>
    <row r="622" spans="1:28" ht="13.5" customHeight="1" x14ac:dyDescent="0.2">
      <c r="A622" s="105"/>
      <c r="B622" s="110"/>
      <c r="C622" s="105"/>
      <c r="D622" s="106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</row>
    <row r="623" spans="1:28" ht="13.5" customHeight="1" x14ac:dyDescent="0.2">
      <c r="A623" s="105"/>
      <c r="B623" s="110"/>
      <c r="C623" s="105"/>
      <c r="D623" s="106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</row>
    <row r="624" spans="1:28" ht="13.5" customHeight="1" x14ac:dyDescent="0.2">
      <c r="A624" s="105"/>
      <c r="B624" s="110"/>
      <c r="C624" s="105"/>
      <c r="D624" s="106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</row>
    <row r="625" spans="1:28" ht="13.5" customHeight="1" x14ac:dyDescent="0.2">
      <c r="A625" s="105"/>
      <c r="B625" s="110"/>
      <c r="C625" s="105"/>
      <c r="D625" s="106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</row>
    <row r="626" spans="1:28" ht="13.5" customHeight="1" x14ac:dyDescent="0.2">
      <c r="A626" s="105"/>
      <c r="B626" s="110"/>
      <c r="C626" s="105"/>
      <c r="D626" s="106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</row>
    <row r="627" spans="1:28" ht="13.5" customHeight="1" x14ac:dyDescent="0.2">
      <c r="A627" s="105"/>
      <c r="B627" s="110"/>
      <c r="C627" s="105"/>
      <c r="D627" s="106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</row>
    <row r="628" spans="1:28" ht="13.5" customHeight="1" x14ac:dyDescent="0.2">
      <c r="A628" s="105"/>
      <c r="B628" s="110"/>
      <c r="C628" s="105"/>
      <c r="D628" s="106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</row>
    <row r="629" spans="1:28" ht="13.5" customHeight="1" x14ac:dyDescent="0.2">
      <c r="A629" s="105"/>
      <c r="B629" s="110"/>
      <c r="C629" s="105"/>
      <c r="D629" s="106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</row>
    <row r="630" spans="1:28" ht="13.5" customHeight="1" x14ac:dyDescent="0.2">
      <c r="A630" s="105"/>
      <c r="B630" s="110"/>
      <c r="C630" s="105"/>
      <c r="D630" s="106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</row>
    <row r="631" spans="1:28" ht="13.5" customHeight="1" x14ac:dyDescent="0.2">
      <c r="A631" s="105"/>
      <c r="B631" s="110"/>
      <c r="C631" s="105"/>
      <c r="D631" s="106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</row>
    <row r="632" spans="1:28" ht="13.5" customHeight="1" x14ac:dyDescent="0.2">
      <c r="A632" s="105"/>
      <c r="B632" s="110"/>
      <c r="C632" s="105"/>
      <c r="D632" s="106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</row>
    <row r="633" spans="1:28" ht="13.5" customHeight="1" x14ac:dyDescent="0.2">
      <c r="A633" s="105"/>
      <c r="B633" s="110"/>
      <c r="C633" s="105"/>
      <c r="D633" s="106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</row>
    <row r="634" spans="1:28" ht="13.5" customHeight="1" x14ac:dyDescent="0.2">
      <c r="A634" s="105"/>
      <c r="B634" s="110"/>
      <c r="C634" s="105"/>
      <c r="D634" s="106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</row>
    <row r="635" spans="1:28" ht="13.5" customHeight="1" x14ac:dyDescent="0.2">
      <c r="A635" s="105"/>
      <c r="B635" s="110"/>
      <c r="C635" s="105"/>
      <c r="D635" s="106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</row>
    <row r="636" spans="1:28" ht="13.5" customHeight="1" x14ac:dyDescent="0.2">
      <c r="A636" s="105"/>
      <c r="B636" s="110"/>
      <c r="C636" s="105"/>
      <c r="D636" s="106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</row>
    <row r="637" spans="1:28" ht="13.5" customHeight="1" x14ac:dyDescent="0.2">
      <c r="A637" s="105"/>
      <c r="B637" s="110"/>
      <c r="C637" s="105"/>
      <c r="D637" s="106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</row>
    <row r="638" spans="1:28" ht="13.5" customHeight="1" x14ac:dyDescent="0.2">
      <c r="A638" s="105"/>
      <c r="B638" s="110"/>
      <c r="C638" s="105"/>
      <c r="D638" s="106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</row>
    <row r="639" spans="1:28" ht="13.5" customHeight="1" x14ac:dyDescent="0.2">
      <c r="A639" s="105"/>
      <c r="B639" s="110"/>
      <c r="C639" s="105"/>
      <c r="D639" s="106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</row>
    <row r="640" spans="1:28" ht="13.5" customHeight="1" x14ac:dyDescent="0.2">
      <c r="A640" s="105"/>
      <c r="B640" s="110"/>
      <c r="C640" s="105"/>
      <c r="D640" s="106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</row>
    <row r="641" spans="1:28" ht="13.5" customHeight="1" x14ac:dyDescent="0.2">
      <c r="A641" s="105"/>
      <c r="B641" s="110"/>
      <c r="C641" s="105"/>
      <c r="D641" s="106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</row>
    <row r="642" spans="1:28" ht="13.5" customHeight="1" x14ac:dyDescent="0.2">
      <c r="A642" s="105"/>
      <c r="B642" s="110"/>
      <c r="C642" s="105"/>
      <c r="D642" s="106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</row>
    <row r="643" spans="1:28" ht="13.5" customHeight="1" x14ac:dyDescent="0.2">
      <c r="A643" s="105"/>
      <c r="B643" s="110"/>
      <c r="C643" s="105"/>
      <c r="D643" s="106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</row>
    <row r="644" spans="1:28" ht="13.5" customHeight="1" x14ac:dyDescent="0.2">
      <c r="A644" s="105"/>
      <c r="B644" s="110"/>
      <c r="C644" s="105"/>
      <c r="D644" s="106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</row>
    <row r="645" spans="1:28" ht="13.5" customHeight="1" x14ac:dyDescent="0.2">
      <c r="A645" s="105"/>
      <c r="B645" s="110"/>
      <c r="C645" s="105"/>
      <c r="D645" s="106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</row>
    <row r="646" spans="1:28" ht="13.5" customHeight="1" x14ac:dyDescent="0.2">
      <c r="A646" s="105"/>
      <c r="B646" s="110"/>
      <c r="C646" s="105"/>
      <c r="D646" s="106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</row>
    <row r="647" spans="1:28" ht="13.5" customHeight="1" x14ac:dyDescent="0.2">
      <c r="A647" s="105"/>
      <c r="B647" s="110"/>
      <c r="C647" s="105"/>
      <c r="D647" s="106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</row>
    <row r="648" spans="1:28" ht="13.5" customHeight="1" x14ac:dyDescent="0.2">
      <c r="A648" s="105"/>
      <c r="B648" s="110"/>
      <c r="C648" s="105"/>
      <c r="D648" s="106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</row>
    <row r="649" spans="1:28" ht="13.5" customHeight="1" x14ac:dyDescent="0.2">
      <c r="A649" s="105"/>
      <c r="B649" s="110"/>
      <c r="C649" s="105"/>
      <c r="D649" s="106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</row>
    <row r="650" spans="1:28" ht="13.5" customHeight="1" x14ac:dyDescent="0.2">
      <c r="A650" s="105"/>
      <c r="B650" s="110"/>
      <c r="C650" s="105"/>
      <c r="D650" s="106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</row>
    <row r="651" spans="1:28" ht="13.5" customHeight="1" x14ac:dyDescent="0.2">
      <c r="A651" s="105"/>
      <c r="B651" s="110"/>
      <c r="C651" s="105"/>
      <c r="D651" s="106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</row>
    <row r="652" spans="1:28" ht="13.5" customHeight="1" x14ac:dyDescent="0.2">
      <c r="A652" s="105"/>
      <c r="B652" s="110"/>
      <c r="C652" s="105"/>
      <c r="D652" s="106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</row>
    <row r="653" spans="1:28" ht="13.5" customHeight="1" x14ac:dyDescent="0.2">
      <c r="A653" s="105"/>
      <c r="B653" s="110"/>
      <c r="C653" s="105"/>
      <c r="D653" s="106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</row>
    <row r="654" spans="1:28" ht="13.5" customHeight="1" x14ac:dyDescent="0.2">
      <c r="A654" s="105"/>
      <c r="B654" s="110"/>
      <c r="C654" s="105"/>
      <c r="D654" s="106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</row>
    <row r="655" spans="1:28" ht="13.5" customHeight="1" x14ac:dyDescent="0.2">
      <c r="A655" s="105"/>
      <c r="B655" s="110"/>
      <c r="C655" s="105"/>
      <c r="D655" s="106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</row>
    <row r="656" spans="1:28" ht="13.5" customHeight="1" x14ac:dyDescent="0.2">
      <c r="A656" s="105"/>
      <c r="B656" s="110"/>
      <c r="C656" s="105"/>
      <c r="D656" s="106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</row>
    <row r="657" spans="1:28" ht="13.5" customHeight="1" x14ac:dyDescent="0.2">
      <c r="A657" s="105"/>
      <c r="B657" s="110"/>
      <c r="C657" s="105"/>
      <c r="D657" s="106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</row>
    <row r="658" spans="1:28" ht="13.5" customHeight="1" x14ac:dyDescent="0.2">
      <c r="A658" s="105"/>
      <c r="B658" s="110"/>
      <c r="C658" s="105"/>
      <c r="D658" s="106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</row>
    <row r="659" spans="1:28" ht="13.5" customHeight="1" x14ac:dyDescent="0.2">
      <c r="A659" s="105"/>
      <c r="B659" s="110"/>
      <c r="C659" s="105"/>
      <c r="D659" s="106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</row>
    <row r="660" spans="1:28" ht="13.5" customHeight="1" x14ac:dyDescent="0.2">
      <c r="A660" s="105"/>
      <c r="B660" s="110"/>
      <c r="C660" s="105"/>
      <c r="D660" s="106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</row>
    <row r="661" spans="1:28" ht="13.5" customHeight="1" x14ac:dyDescent="0.2">
      <c r="A661" s="105"/>
      <c r="B661" s="110"/>
      <c r="C661" s="105"/>
      <c r="D661" s="106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</row>
    <row r="662" spans="1:28" ht="13.5" customHeight="1" x14ac:dyDescent="0.2">
      <c r="A662" s="105"/>
      <c r="B662" s="110"/>
      <c r="C662" s="105"/>
      <c r="D662" s="106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</row>
    <row r="663" spans="1:28" ht="13.5" customHeight="1" x14ac:dyDescent="0.2">
      <c r="A663" s="105"/>
      <c r="B663" s="110"/>
      <c r="C663" s="105"/>
      <c r="D663" s="106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</row>
    <row r="664" spans="1:28" ht="13.5" customHeight="1" x14ac:dyDescent="0.2">
      <c r="A664" s="105"/>
      <c r="B664" s="110"/>
      <c r="C664" s="105"/>
      <c r="D664" s="106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</row>
    <row r="665" spans="1:28" ht="13.5" customHeight="1" x14ac:dyDescent="0.2">
      <c r="A665" s="105"/>
      <c r="B665" s="110"/>
      <c r="C665" s="105"/>
      <c r="D665" s="106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</row>
    <row r="666" spans="1:28" ht="13.5" customHeight="1" x14ac:dyDescent="0.2">
      <c r="A666" s="105"/>
      <c r="B666" s="110"/>
      <c r="C666" s="105"/>
      <c r="D666" s="106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</row>
    <row r="667" spans="1:28" ht="13.5" customHeight="1" x14ac:dyDescent="0.2">
      <c r="A667" s="105"/>
      <c r="B667" s="110"/>
      <c r="C667" s="105"/>
      <c r="D667" s="106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</row>
    <row r="668" spans="1:28" ht="13.5" customHeight="1" x14ac:dyDescent="0.2">
      <c r="A668" s="105"/>
      <c r="B668" s="110"/>
      <c r="C668" s="105"/>
      <c r="D668" s="106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</row>
    <row r="669" spans="1:28" ht="13.5" customHeight="1" x14ac:dyDescent="0.2">
      <c r="A669" s="105"/>
      <c r="B669" s="110"/>
      <c r="C669" s="105"/>
      <c r="D669" s="106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</row>
    <row r="670" spans="1:28" ht="13.5" customHeight="1" x14ac:dyDescent="0.2">
      <c r="A670" s="105"/>
      <c r="B670" s="110"/>
      <c r="C670" s="105"/>
      <c r="D670" s="106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</row>
    <row r="671" spans="1:28" ht="13.5" customHeight="1" x14ac:dyDescent="0.2">
      <c r="A671" s="105"/>
      <c r="B671" s="110"/>
      <c r="C671" s="105"/>
      <c r="D671" s="106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</row>
    <row r="672" spans="1:28" ht="13.5" customHeight="1" x14ac:dyDescent="0.2">
      <c r="A672" s="105"/>
      <c r="B672" s="110"/>
      <c r="C672" s="105"/>
      <c r="D672" s="106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</row>
    <row r="673" spans="1:28" ht="13.5" customHeight="1" x14ac:dyDescent="0.2">
      <c r="A673" s="105"/>
      <c r="B673" s="110"/>
      <c r="C673" s="105"/>
      <c r="D673" s="106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</row>
    <row r="674" spans="1:28" ht="13.5" customHeight="1" x14ac:dyDescent="0.2">
      <c r="A674" s="105"/>
      <c r="B674" s="110"/>
      <c r="C674" s="105"/>
      <c r="D674" s="106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</row>
    <row r="675" spans="1:28" ht="13.5" customHeight="1" x14ac:dyDescent="0.2">
      <c r="A675" s="105"/>
      <c r="B675" s="110"/>
      <c r="C675" s="105"/>
      <c r="D675" s="106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</row>
    <row r="676" spans="1:28" ht="13.5" customHeight="1" x14ac:dyDescent="0.2">
      <c r="A676" s="105"/>
      <c r="B676" s="110"/>
      <c r="C676" s="105"/>
      <c r="D676" s="106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</row>
    <row r="677" spans="1:28" ht="13.5" customHeight="1" x14ac:dyDescent="0.2">
      <c r="A677" s="105"/>
      <c r="B677" s="110"/>
      <c r="C677" s="105"/>
      <c r="D677" s="106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</row>
    <row r="678" spans="1:28" ht="13.5" customHeight="1" x14ac:dyDescent="0.2">
      <c r="A678" s="105"/>
      <c r="B678" s="110"/>
      <c r="C678" s="105"/>
      <c r="D678" s="106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</row>
    <row r="679" spans="1:28" ht="13.5" customHeight="1" x14ac:dyDescent="0.2">
      <c r="A679" s="105"/>
      <c r="B679" s="110"/>
      <c r="C679" s="105"/>
      <c r="D679" s="106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</row>
    <row r="680" spans="1:28" ht="13.5" customHeight="1" x14ac:dyDescent="0.2">
      <c r="A680" s="105"/>
      <c r="B680" s="110"/>
      <c r="C680" s="105"/>
      <c r="D680" s="106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</row>
    <row r="681" spans="1:28" ht="13.5" customHeight="1" x14ac:dyDescent="0.2">
      <c r="A681" s="105"/>
      <c r="B681" s="110"/>
      <c r="C681" s="105"/>
      <c r="D681" s="106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</row>
    <row r="682" spans="1:28" ht="13.5" customHeight="1" x14ac:dyDescent="0.2">
      <c r="A682" s="105"/>
      <c r="B682" s="110"/>
      <c r="C682" s="105"/>
      <c r="D682" s="106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</row>
    <row r="683" spans="1:28" ht="13.5" customHeight="1" x14ac:dyDescent="0.2">
      <c r="A683" s="105"/>
      <c r="B683" s="110"/>
      <c r="C683" s="105"/>
      <c r="D683" s="106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</row>
    <row r="684" spans="1:28" ht="13.5" customHeight="1" x14ac:dyDescent="0.2">
      <c r="A684" s="105"/>
      <c r="B684" s="110"/>
      <c r="C684" s="105"/>
      <c r="D684" s="106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</row>
    <row r="685" spans="1:28" ht="13.5" customHeight="1" x14ac:dyDescent="0.2">
      <c r="A685" s="105"/>
      <c r="B685" s="110"/>
      <c r="C685" s="105"/>
      <c r="D685" s="106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</row>
    <row r="686" spans="1:28" ht="13.5" customHeight="1" x14ac:dyDescent="0.2">
      <c r="A686" s="105"/>
      <c r="B686" s="110"/>
      <c r="C686" s="105"/>
      <c r="D686" s="106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</row>
    <row r="687" spans="1:28" ht="13.5" customHeight="1" x14ac:dyDescent="0.2">
      <c r="A687" s="105"/>
      <c r="B687" s="110"/>
      <c r="C687" s="105"/>
      <c r="D687" s="106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</row>
    <row r="688" spans="1:28" ht="13.5" customHeight="1" x14ac:dyDescent="0.2">
      <c r="A688" s="105"/>
      <c r="B688" s="110"/>
      <c r="C688" s="105"/>
      <c r="D688" s="106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</row>
    <row r="689" spans="1:28" ht="13.5" customHeight="1" x14ac:dyDescent="0.2">
      <c r="A689" s="105"/>
      <c r="B689" s="110"/>
      <c r="C689" s="105"/>
      <c r="D689" s="106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</row>
    <row r="690" spans="1:28" ht="13.5" customHeight="1" x14ac:dyDescent="0.2">
      <c r="A690" s="105"/>
      <c r="B690" s="110"/>
      <c r="C690" s="105"/>
      <c r="D690" s="106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</row>
    <row r="691" spans="1:28" ht="13.5" customHeight="1" x14ac:dyDescent="0.2">
      <c r="A691" s="105"/>
      <c r="B691" s="110"/>
      <c r="C691" s="105"/>
      <c r="D691" s="106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</row>
    <row r="692" spans="1:28" ht="13.5" customHeight="1" x14ac:dyDescent="0.2">
      <c r="A692" s="105"/>
      <c r="B692" s="110"/>
      <c r="C692" s="105"/>
      <c r="D692" s="106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</row>
    <row r="693" spans="1:28" ht="13.5" customHeight="1" x14ac:dyDescent="0.2">
      <c r="A693" s="105"/>
      <c r="B693" s="110"/>
      <c r="C693" s="105"/>
      <c r="D693" s="106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</row>
    <row r="694" spans="1:28" ht="13.5" customHeight="1" x14ac:dyDescent="0.2">
      <c r="A694" s="105"/>
      <c r="B694" s="110"/>
      <c r="C694" s="105"/>
      <c r="D694" s="106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</row>
    <row r="695" spans="1:28" ht="13.5" customHeight="1" x14ac:dyDescent="0.2">
      <c r="A695" s="105"/>
      <c r="B695" s="110"/>
      <c r="C695" s="105"/>
      <c r="D695" s="106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</row>
    <row r="696" spans="1:28" ht="13.5" customHeight="1" x14ac:dyDescent="0.2">
      <c r="A696" s="105"/>
      <c r="B696" s="110"/>
      <c r="C696" s="105"/>
      <c r="D696" s="106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</row>
    <row r="697" spans="1:28" ht="13.5" customHeight="1" x14ac:dyDescent="0.2">
      <c r="A697" s="105"/>
      <c r="B697" s="110"/>
      <c r="C697" s="105"/>
      <c r="D697" s="106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</row>
    <row r="698" spans="1:28" ht="13.5" customHeight="1" x14ac:dyDescent="0.2">
      <c r="A698" s="105"/>
      <c r="B698" s="110"/>
      <c r="C698" s="105"/>
      <c r="D698" s="106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</row>
    <row r="699" spans="1:28" ht="13.5" customHeight="1" x14ac:dyDescent="0.2">
      <c r="A699" s="105"/>
      <c r="B699" s="110"/>
      <c r="C699" s="105"/>
      <c r="D699" s="106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</row>
    <row r="700" spans="1:28" ht="13.5" customHeight="1" x14ac:dyDescent="0.2">
      <c r="A700" s="105"/>
      <c r="B700" s="110"/>
      <c r="C700" s="105"/>
      <c r="D700" s="106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</row>
    <row r="701" spans="1:28" ht="13.5" customHeight="1" x14ac:dyDescent="0.2">
      <c r="A701" s="105"/>
      <c r="B701" s="110"/>
      <c r="C701" s="105"/>
      <c r="D701" s="106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</row>
    <row r="702" spans="1:28" ht="13.5" customHeight="1" x14ac:dyDescent="0.2">
      <c r="A702" s="105"/>
      <c r="B702" s="110"/>
      <c r="C702" s="105"/>
      <c r="D702" s="106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</row>
    <row r="703" spans="1:28" ht="13.5" customHeight="1" x14ac:dyDescent="0.2">
      <c r="A703" s="105"/>
      <c r="B703" s="110"/>
      <c r="C703" s="105"/>
      <c r="D703" s="106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</row>
    <row r="704" spans="1:28" ht="13.5" customHeight="1" x14ac:dyDescent="0.2">
      <c r="A704" s="105"/>
      <c r="B704" s="110"/>
      <c r="C704" s="105"/>
      <c r="D704" s="106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</row>
    <row r="705" spans="1:28" ht="13.5" customHeight="1" x14ac:dyDescent="0.2">
      <c r="A705" s="105"/>
      <c r="B705" s="110"/>
      <c r="C705" s="105"/>
      <c r="D705" s="106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</row>
    <row r="706" spans="1:28" ht="13.5" customHeight="1" x14ac:dyDescent="0.2">
      <c r="A706" s="105"/>
      <c r="B706" s="110"/>
      <c r="C706" s="105"/>
      <c r="D706" s="106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</row>
    <row r="707" spans="1:28" ht="13.5" customHeight="1" x14ac:dyDescent="0.2">
      <c r="A707" s="105"/>
      <c r="B707" s="110"/>
      <c r="C707" s="105"/>
      <c r="D707" s="106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</row>
    <row r="708" spans="1:28" ht="13.5" customHeight="1" x14ac:dyDescent="0.2">
      <c r="A708" s="105"/>
      <c r="B708" s="110"/>
      <c r="C708" s="105"/>
      <c r="D708" s="106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</row>
    <row r="709" spans="1:28" ht="13.5" customHeight="1" x14ac:dyDescent="0.2">
      <c r="A709" s="105"/>
      <c r="B709" s="110"/>
      <c r="C709" s="105"/>
      <c r="D709" s="106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</row>
    <row r="710" spans="1:28" ht="13.5" customHeight="1" x14ac:dyDescent="0.2">
      <c r="A710" s="105"/>
      <c r="B710" s="110"/>
      <c r="C710" s="105"/>
      <c r="D710" s="106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</row>
    <row r="711" spans="1:28" ht="13.5" customHeight="1" x14ac:dyDescent="0.2">
      <c r="A711" s="105"/>
      <c r="B711" s="110"/>
      <c r="C711" s="105"/>
      <c r="D711" s="106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</row>
    <row r="712" spans="1:28" ht="13.5" customHeight="1" x14ac:dyDescent="0.2">
      <c r="A712" s="105"/>
      <c r="B712" s="110"/>
      <c r="C712" s="105"/>
      <c r="D712" s="106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</row>
    <row r="713" spans="1:28" ht="13.5" customHeight="1" x14ac:dyDescent="0.2">
      <c r="A713" s="105"/>
      <c r="B713" s="110"/>
      <c r="C713" s="105"/>
      <c r="D713" s="106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</row>
    <row r="714" spans="1:28" ht="13.5" customHeight="1" x14ac:dyDescent="0.2">
      <c r="A714" s="105"/>
      <c r="B714" s="110"/>
      <c r="C714" s="105"/>
      <c r="D714" s="106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</row>
    <row r="715" spans="1:28" ht="13.5" customHeight="1" x14ac:dyDescent="0.2">
      <c r="A715" s="105"/>
      <c r="B715" s="110"/>
      <c r="C715" s="105"/>
      <c r="D715" s="106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</row>
    <row r="716" spans="1:28" ht="13.5" customHeight="1" x14ac:dyDescent="0.2">
      <c r="A716" s="105"/>
      <c r="B716" s="110"/>
      <c r="C716" s="105"/>
      <c r="D716" s="106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</row>
    <row r="717" spans="1:28" ht="13.5" customHeight="1" x14ac:dyDescent="0.2">
      <c r="A717" s="105"/>
      <c r="B717" s="110"/>
      <c r="C717" s="105"/>
      <c r="D717" s="106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</row>
    <row r="718" spans="1:28" ht="13.5" customHeight="1" x14ac:dyDescent="0.2">
      <c r="A718" s="105"/>
      <c r="B718" s="110"/>
      <c r="C718" s="105"/>
      <c r="D718" s="106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</row>
    <row r="719" spans="1:28" ht="13.5" customHeight="1" x14ac:dyDescent="0.2">
      <c r="A719" s="105"/>
      <c r="B719" s="110"/>
      <c r="C719" s="105"/>
      <c r="D719" s="106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</row>
    <row r="720" spans="1:28" ht="13.5" customHeight="1" x14ac:dyDescent="0.2">
      <c r="A720" s="105"/>
      <c r="B720" s="110"/>
      <c r="C720" s="105"/>
      <c r="D720" s="106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</row>
    <row r="721" spans="1:28" ht="13.5" customHeight="1" x14ac:dyDescent="0.2">
      <c r="A721" s="105"/>
      <c r="B721" s="110"/>
      <c r="C721" s="105"/>
      <c r="D721" s="106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</row>
    <row r="722" spans="1:28" ht="13.5" customHeight="1" x14ac:dyDescent="0.2">
      <c r="A722" s="105"/>
      <c r="B722" s="110"/>
      <c r="C722" s="105"/>
      <c r="D722" s="106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</row>
    <row r="723" spans="1:28" ht="13.5" customHeight="1" x14ac:dyDescent="0.2">
      <c r="A723" s="105"/>
      <c r="B723" s="110"/>
      <c r="C723" s="105"/>
      <c r="D723" s="106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</row>
    <row r="724" spans="1:28" ht="13.5" customHeight="1" x14ac:dyDescent="0.2">
      <c r="A724" s="105"/>
      <c r="B724" s="110"/>
      <c r="C724" s="105"/>
      <c r="D724" s="106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</row>
    <row r="725" spans="1:28" ht="13.5" customHeight="1" x14ac:dyDescent="0.2">
      <c r="A725" s="105"/>
      <c r="B725" s="110"/>
      <c r="C725" s="105"/>
      <c r="D725" s="106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</row>
    <row r="726" spans="1:28" ht="13.5" customHeight="1" x14ac:dyDescent="0.2">
      <c r="A726" s="105"/>
      <c r="B726" s="110"/>
      <c r="C726" s="105"/>
      <c r="D726" s="106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</row>
    <row r="727" spans="1:28" ht="13.5" customHeight="1" x14ac:dyDescent="0.2">
      <c r="A727" s="105"/>
      <c r="B727" s="110"/>
      <c r="C727" s="105"/>
      <c r="D727" s="106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</row>
    <row r="728" spans="1:28" ht="13.5" customHeight="1" x14ac:dyDescent="0.2">
      <c r="A728" s="105"/>
      <c r="B728" s="110"/>
      <c r="C728" s="105"/>
      <c r="D728" s="106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</row>
    <row r="729" spans="1:28" ht="13.5" customHeight="1" x14ac:dyDescent="0.2">
      <c r="A729" s="105"/>
      <c r="B729" s="110"/>
      <c r="C729" s="105"/>
      <c r="D729" s="106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</row>
    <row r="730" spans="1:28" ht="13.5" customHeight="1" x14ac:dyDescent="0.2">
      <c r="A730" s="105"/>
      <c r="B730" s="110"/>
      <c r="C730" s="105"/>
      <c r="D730" s="106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</row>
    <row r="731" spans="1:28" ht="13.5" customHeight="1" x14ac:dyDescent="0.2">
      <c r="A731" s="105"/>
      <c r="B731" s="110"/>
      <c r="C731" s="105"/>
      <c r="D731" s="106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</row>
    <row r="732" spans="1:28" ht="13.5" customHeight="1" x14ac:dyDescent="0.2">
      <c r="A732" s="105"/>
      <c r="B732" s="110"/>
      <c r="C732" s="105"/>
      <c r="D732" s="106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</row>
    <row r="733" spans="1:28" ht="13.5" customHeight="1" x14ac:dyDescent="0.2">
      <c r="A733" s="105"/>
      <c r="B733" s="110"/>
      <c r="C733" s="105"/>
      <c r="D733" s="106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</row>
    <row r="734" spans="1:28" ht="13.5" customHeight="1" x14ac:dyDescent="0.2">
      <c r="A734" s="105"/>
      <c r="B734" s="110"/>
      <c r="C734" s="105"/>
      <c r="D734" s="106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</row>
    <row r="735" spans="1:28" ht="13.5" customHeight="1" x14ac:dyDescent="0.2">
      <c r="A735" s="105"/>
      <c r="B735" s="110"/>
      <c r="C735" s="105"/>
      <c r="D735" s="106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</row>
    <row r="736" spans="1:28" ht="13.5" customHeight="1" x14ac:dyDescent="0.2">
      <c r="A736" s="105"/>
      <c r="B736" s="110"/>
      <c r="C736" s="105"/>
      <c r="D736" s="106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</row>
    <row r="737" spans="1:28" ht="13.5" customHeight="1" x14ac:dyDescent="0.2">
      <c r="A737" s="105"/>
      <c r="B737" s="110"/>
      <c r="C737" s="105"/>
      <c r="D737" s="106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</row>
    <row r="738" spans="1:28" ht="13.5" customHeight="1" x14ac:dyDescent="0.2">
      <c r="A738" s="105"/>
      <c r="B738" s="110"/>
      <c r="C738" s="105"/>
      <c r="D738" s="106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</row>
    <row r="739" spans="1:28" ht="13.5" customHeight="1" x14ac:dyDescent="0.2">
      <c r="A739" s="105"/>
      <c r="B739" s="110"/>
      <c r="C739" s="105"/>
      <c r="D739" s="106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</row>
    <row r="740" spans="1:28" ht="13.5" customHeight="1" x14ac:dyDescent="0.2">
      <c r="A740" s="105"/>
      <c r="B740" s="110"/>
      <c r="C740" s="105"/>
      <c r="D740" s="106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</row>
    <row r="741" spans="1:28" ht="13.5" customHeight="1" x14ac:dyDescent="0.2">
      <c r="A741" s="105"/>
      <c r="B741" s="110"/>
      <c r="C741" s="105"/>
      <c r="D741" s="106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</row>
    <row r="742" spans="1:28" ht="13.5" customHeight="1" x14ac:dyDescent="0.2">
      <c r="A742" s="105"/>
      <c r="B742" s="110"/>
      <c r="C742" s="105"/>
      <c r="D742" s="106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</row>
    <row r="743" spans="1:28" ht="13.5" customHeight="1" x14ac:dyDescent="0.2">
      <c r="A743" s="105"/>
      <c r="B743" s="110"/>
      <c r="C743" s="105"/>
      <c r="D743" s="106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</row>
    <row r="744" spans="1:28" ht="13.5" customHeight="1" x14ac:dyDescent="0.2">
      <c r="A744" s="105"/>
      <c r="B744" s="110"/>
      <c r="C744" s="105"/>
      <c r="D744" s="106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</row>
    <row r="745" spans="1:28" ht="13.5" customHeight="1" x14ac:dyDescent="0.2">
      <c r="A745" s="105"/>
      <c r="B745" s="110"/>
      <c r="C745" s="105"/>
      <c r="D745" s="106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</row>
    <row r="746" spans="1:28" ht="13.5" customHeight="1" x14ac:dyDescent="0.2">
      <c r="A746" s="105"/>
      <c r="B746" s="110"/>
      <c r="C746" s="105"/>
      <c r="D746" s="106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</row>
    <row r="747" spans="1:28" ht="13.5" customHeight="1" x14ac:dyDescent="0.2">
      <c r="A747" s="105"/>
      <c r="B747" s="110"/>
      <c r="C747" s="105"/>
      <c r="D747" s="106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</row>
    <row r="748" spans="1:28" ht="13.5" customHeight="1" x14ac:dyDescent="0.2">
      <c r="A748" s="105"/>
      <c r="B748" s="110"/>
      <c r="C748" s="105"/>
      <c r="D748" s="106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</row>
    <row r="749" spans="1:28" ht="13.5" customHeight="1" x14ac:dyDescent="0.2">
      <c r="A749" s="105"/>
      <c r="B749" s="110"/>
      <c r="C749" s="105"/>
      <c r="D749" s="106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</row>
    <row r="750" spans="1:28" ht="13.5" customHeight="1" x14ac:dyDescent="0.2">
      <c r="A750" s="105"/>
      <c r="B750" s="110"/>
      <c r="C750" s="105"/>
      <c r="D750" s="106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</row>
    <row r="751" spans="1:28" ht="13.5" customHeight="1" x14ac:dyDescent="0.2">
      <c r="A751" s="105"/>
      <c r="B751" s="110"/>
      <c r="C751" s="105"/>
      <c r="D751" s="106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</row>
    <row r="752" spans="1:28" ht="13.5" customHeight="1" x14ac:dyDescent="0.2">
      <c r="A752" s="105"/>
      <c r="B752" s="110"/>
      <c r="C752" s="105"/>
      <c r="D752" s="106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</row>
    <row r="753" spans="1:28" ht="13.5" customHeight="1" x14ac:dyDescent="0.2">
      <c r="A753" s="105"/>
      <c r="B753" s="110"/>
      <c r="C753" s="105"/>
      <c r="D753" s="106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</row>
    <row r="754" spans="1:28" ht="13.5" customHeight="1" x14ac:dyDescent="0.2">
      <c r="A754" s="105"/>
      <c r="B754" s="110"/>
      <c r="C754" s="105"/>
      <c r="D754" s="106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</row>
    <row r="755" spans="1:28" ht="13.5" customHeight="1" x14ac:dyDescent="0.2">
      <c r="A755" s="105"/>
      <c r="B755" s="110"/>
      <c r="C755" s="105"/>
      <c r="D755" s="106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</row>
    <row r="756" spans="1:28" ht="13.5" customHeight="1" x14ac:dyDescent="0.2">
      <c r="A756" s="105"/>
      <c r="B756" s="110"/>
      <c r="C756" s="105"/>
      <c r="D756" s="106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</row>
    <row r="757" spans="1:28" ht="13.5" customHeight="1" x14ac:dyDescent="0.2">
      <c r="A757" s="105"/>
      <c r="B757" s="110"/>
      <c r="C757" s="105"/>
      <c r="D757" s="106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</row>
    <row r="758" spans="1:28" ht="13.5" customHeight="1" x14ac:dyDescent="0.2">
      <c r="A758" s="105"/>
      <c r="B758" s="110"/>
      <c r="C758" s="105"/>
      <c r="D758" s="106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</row>
    <row r="759" spans="1:28" ht="13.5" customHeight="1" x14ac:dyDescent="0.2">
      <c r="A759" s="105"/>
      <c r="B759" s="110"/>
      <c r="C759" s="105"/>
      <c r="D759" s="106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</row>
    <row r="760" spans="1:28" ht="13.5" customHeight="1" x14ac:dyDescent="0.2">
      <c r="A760" s="105"/>
      <c r="B760" s="110"/>
      <c r="C760" s="105"/>
      <c r="D760" s="106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</row>
    <row r="761" spans="1:28" ht="13.5" customHeight="1" x14ac:dyDescent="0.2">
      <c r="A761" s="105"/>
      <c r="B761" s="110"/>
      <c r="C761" s="105"/>
      <c r="D761" s="106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</row>
    <row r="762" spans="1:28" ht="13.5" customHeight="1" x14ac:dyDescent="0.2">
      <c r="A762" s="105"/>
      <c r="B762" s="110"/>
      <c r="C762" s="105"/>
      <c r="D762" s="106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</row>
    <row r="763" spans="1:28" ht="13.5" customHeight="1" x14ac:dyDescent="0.2">
      <c r="A763" s="105"/>
      <c r="B763" s="110"/>
      <c r="C763" s="105"/>
      <c r="D763" s="106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</row>
    <row r="764" spans="1:28" ht="13.5" customHeight="1" x14ac:dyDescent="0.2">
      <c r="A764" s="105"/>
      <c r="B764" s="110"/>
      <c r="C764" s="105"/>
      <c r="D764" s="106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</row>
    <row r="765" spans="1:28" ht="13.5" customHeight="1" x14ac:dyDescent="0.2">
      <c r="A765" s="105"/>
      <c r="B765" s="110"/>
      <c r="C765" s="105"/>
      <c r="D765" s="106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</row>
    <row r="766" spans="1:28" ht="13.5" customHeight="1" x14ac:dyDescent="0.2">
      <c r="A766" s="105"/>
      <c r="B766" s="110"/>
      <c r="C766" s="105"/>
      <c r="D766" s="106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</row>
    <row r="767" spans="1:28" ht="13.5" customHeight="1" x14ac:dyDescent="0.2">
      <c r="A767" s="105"/>
      <c r="B767" s="110"/>
      <c r="C767" s="105"/>
      <c r="D767" s="106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</row>
    <row r="768" spans="1:28" ht="13.5" customHeight="1" x14ac:dyDescent="0.2">
      <c r="A768" s="105"/>
      <c r="B768" s="110"/>
      <c r="C768" s="105"/>
      <c r="D768" s="106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</row>
    <row r="769" spans="1:28" ht="13.5" customHeight="1" x14ac:dyDescent="0.2">
      <c r="A769" s="105"/>
      <c r="B769" s="110"/>
      <c r="C769" s="105"/>
      <c r="D769" s="106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</row>
    <row r="770" spans="1:28" ht="13.5" customHeight="1" x14ac:dyDescent="0.2">
      <c r="A770" s="105"/>
      <c r="B770" s="110"/>
      <c r="C770" s="105"/>
      <c r="D770" s="106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</row>
    <row r="771" spans="1:28" ht="13.5" customHeight="1" x14ac:dyDescent="0.2">
      <c r="A771" s="105"/>
      <c r="B771" s="110"/>
      <c r="C771" s="105"/>
      <c r="D771" s="106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</row>
    <row r="772" spans="1:28" ht="13.5" customHeight="1" x14ac:dyDescent="0.2">
      <c r="A772" s="105"/>
      <c r="B772" s="110"/>
      <c r="C772" s="105"/>
      <c r="D772" s="106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</row>
    <row r="773" spans="1:28" ht="13.5" customHeight="1" x14ac:dyDescent="0.2">
      <c r="A773" s="105"/>
      <c r="B773" s="110"/>
      <c r="C773" s="105"/>
      <c r="D773" s="106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</row>
    <row r="774" spans="1:28" ht="13.5" customHeight="1" x14ac:dyDescent="0.2">
      <c r="A774" s="105"/>
      <c r="B774" s="110"/>
      <c r="C774" s="105"/>
      <c r="D774" s="106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</row>
    <row r="775" spans="1:28" ht="13.5" customHeight="1" x14ac:dyDescent="0.2">
      <c r="A775" s="105"/>
      <c r="B775" s="110"/>
      <c r="C775" s="105"/>
      <c r="D775" s="106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</row>
    <row r="776" spans="1:28" ht="13.5" customHeight="1" x14ac:dyDescent="0.2">
      <c r="A776" s="105"/>
      <c r="B776" s="110"/>
      <c r="C776" s="105"/>
      <c r="D776" s="106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</row>
    <row r="777" spans="1:28" ht="13.5" customHeight="1" x14ac:dyDescent="0.2">
      <c r="A777" s="105"/>
      <c r="B777" s="110"/>
      <c r="C777" s="105"/>
      <c r="D777" s="106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</row>
    <row r="778" spans="1:28" ht="13.5" customHeight="1" x14ac:dyDescent="0.2">
      <c r="A778" s="105"/>
      <c r="B778" s="110"/>
      <c r="C778" s="105"/>
      <c r="D778" s="106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</row>
    <row r="779" spans="1:28" ht="13.5" customHeight="1" x14ac:dyDescent="0.2">
      <c r="A779" s="105"/>
      <c r="B779" s="110"/>
      <c r="C779" s="105"/>
      <c r="D779" s="106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</row>
    <row r="780" spans="1:28" ht="13.5" customHeight="1" x14ac:dyDescent="0.2">
      <c r="A780" s="105"/>
      <c r="B780" s="110"/>
      <c r="C780" s="105"/>
      <c r="D780" s="106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</row>
    <row r="781" spans="1:28" ht="13.5" customHeight="1" x14ac:dyDescent="0.2">
      <c r="A781" s="105"/>
      <c r="B781" s="110"/>
      <c r="C781" s="105"/>
      <c r="D781" s="106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</row>
    <row r="782" spans="1:28" ht="13.5" customHeight="1" x14ac:dyDescent="0.2">
      <c r="A782" s="105"/>
      <c r="B782" s="110"/>
      <c r="C782" s="105"/>
      <c r="D782" s="106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</row>
    <row r="783" spans="1:28" ht="13.5" customHeight="1" x14ac:dyDescent="0.2">
      <c r="A783" s="105"/>
      <c r="B783" s="110"/>
      <c r="C783" s="105"/>
      <c r="D783" s="106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</row>
    <row r="784" spans="1:28" ht="13.5" customHeight="1" x14ac:dyDescent="0.2">
      <c r="A784" s="105"/>
      <c r="B784" s="110"/>
      <c r="C784" s="105"/>
      <c r="D784" s="106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</row>
    <row r="785" spans="1:28" ht="13.5" customHeight="1" x14ac:dyDescent="0.2">
      <c r="A785" s="105"/>
      <c r="B785" s="110"/>
      <c r="C785" s="105"/>
      <c r="D785" s="106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</row>
    <row r="786" spans="1:28" ht="13.5" customHeight="1" x14ac:dyDescent="0.2">
      <c r="A786" s="105"/>
      <c r="B786" s="110"/>
      <c r="C786" s="105"/>
      <c r="D786" s="106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</row>
    <row r="787" spans="1:28" ht="13.5" customHeight="1" x14ac:dyDescent="0.2">
      <c r="A787" s="105"/>
      <c r="B787" s="110"/>
      <c r="C787" s="105"/>
      <c r="D787" s="106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</row>
    <row r="788" spans="1:28" ht="13.5" customHeight="1" x14ac:dyDescent="0.2">
      <c r="A788" s="105"/>
      <c r="B788" s="110"/>
      <c r="C788" s="105"/>
      <c r="D788" s="106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</row>
    <row r="789" spans="1:28" ht="13.5" customHeight="1" x14ac:dyDescent="0.2">
      <c r="A789" s="105"/>
      <c r="B789" s="110"/>
      <c r="C789" s="105"/>
      <c r="D789" s="106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</row>
    <row r="790" spans="1:28" ht="13.5" customHeight="1" x14ac:dyDescent="0.2">
      <c r="A790" s="105"/>
      <c r="B790" s="110"/>
      <c r="C790" s="105"/>
      <c r="D790" s="106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</row>
    <row r="791" spans="1:28" ht="13.5" customHeight="1" x14ac:dyDescent="0.2">
      <c r="A791" s="105"/>
      <c r="B791" s="110"/>
      <c r="C791" s="105"/>
      <c r="D791" s="106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</row>
    <row r="792" spans="1:28" ht="13.5" customHeight="1" x14ac:dyDescent="0.2">
      <c r="A792" s="105"/>
      <c r="B792" s="110"/>
      <c r="C792" s="105"/>
      <c r="D792" s="106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</row>
    <row r="793" spans="1:28" ht="13.5" customHeight="1" x14ac:dyDescent="0.2">
      <c r="A793" s="105"/>
      <c r="B793" s="110"/>
      <c r="C793" s="105"/>
      <c r="D793" s="106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</row>
    <row r="794" spans="1:28" ht="13.5" customHeight="1" x14ac:dyDescent="0.2">
      <c r="A794" s="105"/>
      <c r="B794" s="110"/>
      <c r="C794" s="105"/>
      <c r="D794" s="106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</row>
    <row r="795" spans="1:28" ht="13.5" customHeight="1" x14ac:dyDescent="0.2">
      <c r="A795" s="105"/>
      <c r="B795" s="110"/>
      <c r="C795" s="105"/>
      <c r="D795" s="106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</row>
    <row r="796" spans="1:28" ht="13.5" customHeight="1" x14ac:dyDescent="0.2">
      <c r="A796" s="105"/>
      <c r="B796" s="110"/>
      <c r="C796" s="105"/>
      <c r="D796" s="106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</row>
    <row r="797" spans="1:28" ht="13.5" customHeight="1" x14ac:dyDescent="0.2">
      <c r="A797" s="105"/>
      <c r="B797" s="110"/>
      <c r="C797" s="105"/>
      <c r="D797" s="106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</row>
    <row r="798" spans="1:28" ht="13.5" customHeight="1" x14ac:dyDescent="0.2">
      <c r="A798" s="105"/>
      <c r="B798" s="110"/>
      <c r="C798" s="105"/>
      <c r="D798" s="106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</row>
    <row r="799" spans="1:28" ht="13.5" customHeight="1" x14ac:dyDescent="0.2">
      <c r="A799" s="105"/>
      <c r="B799" s="110"/>
      <c r="C799" s="105"/>
      <c r="D799" s="106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</row>
    <row r="800" spans="1:28" ht="13.5" customHeight="1" x14ac:dyDescent="0.2">
      <c r="A800" s="105"/>
      <c r="B800" s="110"/>
      <c r="C800" s="105"/>
      <c r="D800" s="106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</row>
    <row r="801" spans="1:28" ht="13.5" customHeight="1" x14ac:dyDescent="0.2">
      <c r="A801" s="105"/>
      <c r="B801" s="110"/>
      <c r="C801" s="105"/>
      <c r="D801" s="106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</row>
    <row r="802" spans="1:28" ht="13.5" customHeight="1" x14ac:dyDescent="0.2">
      <c r="A802" s="105"/>
      <c r="B802" s="110"/>
      <c r="C802" s="105"/>
      <c r="D802" s="106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</row>
    <row r="803" spans="1:28" ht="13.5" customHeight="1" x14ac:dyDescent="0.2">
      <c r="A803" s="105"/>
      <c r="B803" s="110"/>
      <c r="C803" s="105"/>
      <c r="D803" s="106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</row>
    <row r="804" spans="1:28" ht="13.5" customHeight="1" x14ac:dyDescent="0.2">
      <c r="A804" s="105"/>
      <c r="B804" s="110"/>
      <c r="C804" s="105"/>
      <c r="D804" s="106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</row>
    <row r="805" spans="1:28" ht="13.5" customHeight="1" x14ac:dyDescent="0.2">
      <c r="A805" s="105"/>
      <c r="B805" s="110"/>
      <c r="C805" s="105"/>
      <c r="D805" s="106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</row>
    <row r="806" spans="1:28" ht="13.5" customHeight="1" x14ac:dyDescent="0.2">
      <c r="A806" s="105"/>
      <c r="B806" s="110"/>
      <c r="C806" s="105"/>
      <c r="D806" s="106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</row>
    <row r="807" spans="1:28" ht="13.5" customHeight="1" x14ac:dyDescent="0.2">
      <c r="A807" s="105"/>
      <c r="B807" s="110"/>
      <c r="C807" s="105"/>
      <c r="D807" s="106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</row>
    <row r="808" spans="1:28" ht="13.5" customHeight="1" x14ac:dyDescent="0.2">
      <c r="A808" s="105"/>
      <c r="B808" s="110"/>
      <c r="C808" s="105"/>
      <c r="D808" s="106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</row>
    <row r="809" spans="1:28" ht="13.5" customHeight="1" x14ac:dyDescent="0.2">
      <c r="A809" s="105"/>
      <c r="B809" s="110"/>
      <c r="C809" s="105"/>
      <c r="D809" s="106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</row>
    <row r="810" spans="1:28" ht="13.5" customHeight="1" x14ac:dyDescent="0.2">
      <c r="A810" s="105"/>
      <c r="B810" s="110"/>
      <c r="C810" s="105"/>
      <c r="D810" s="106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</row>
    <row r="811" spans="1:28" ht="13.5" customHeight="1" x14ac:dyDescent="0.2">
      <c r="A811" s="105"/>
      <c r="B811" s="110"/>
      <c r="C811" s="105"/>
      <c r="D811" s="106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</row>
    <row r="812" spans="1:28" ht="13.5" customHeight="1" x14ac:dyDescent="0.2">
      <c r="A812" s="105"/>
      <c r="B812" s="110"/>
      <c r="C812" s="105"/>
      <c r="D812" s="106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</row>
    <row r="813" spans="1:28" ht="13.5" customHeight="1" x14ac:dyDescent="0.2">
      <c r="A813" s="105"/>
      <c r="B813" s="110"/>
      <c r="C813" s="105"/>
      <c r="D813" s="106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</row>
    <row r="814" spans="1:28" ht="13.5" customHeight="1" x14ac:dyDescent="0.2">
      <c r="A814" s="105"/>
      <c r="B814" s="110"/>
      <c r="C814" s="105"/>
      <c r="D814" s="106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</row>
    <row r="815" spans="1:28" ht="13.5" customHeight="1" x14ac:dyDescent="0.2">
      <c r="A815" s="105"/>
      <c r="B815" s="110"/>
      <c r="C815" s="105"/>
      <c r="D815" s="106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</row>
    <row r="816" spans="1:28" ht="13.5" customHeight="1" x14ac:dyDescent="0.2">
      <c r="A816" s="105"/>
      <c r="B816" s="110"/>
      <c r="C816" s="105"/>
      <c r="D816" s="106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</row>
    <row r="817" spans="1:28" ht="13.5" customHeight="1" x14ac:dyDescent="0.2">
      <c r="A817" s="105"/>
      <c r="B817" s="110"/>
      <c r="C817" s="105"/>
      <c r="D817" s="106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</row>
    <row r="818" spans="1:28" ht="13.5" customHeight="1" x14ac:dyDescent="0.2">
      <c r="A818" s="105"/>
      <c r="B818" s="110"/>
      <c r="C818" s="105"/>
      <c r="D818" s="106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</row>
    <row r="819" spans="1:28" ht="13.5" customHeight="1" x14ac:dyDescent="0.2">
      <c r="A819" s="105"/>
      <c r="B819" s="110"/>
      <c r="C819" s="105"/>
      <c r="D819" s="106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</row>
    <row r="820" spans="1:28" ht="13.5" customHeight="1" x14ac:dyDescent="0.2">
      <c r="A820" s="105"/>
      <c r="B820" s="110"/>
      <c r="C820" s="105"/>
      <c r="D820" s="106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</row>
    <row r="821" spans="1:28" ht="13.5" customHeight="1" x14ac:dyDescent="0.2">
      <c r="A821" s="105"/>
      <c r="B821" s="110"/>
      <c r="C821" s="105"/>
      <c r="D821" s="106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</row>
    <row r="822" spans="1:28" ht="13.5" customHeight="1" x14ac:dyDescent="0.2">
      <c r="A822" s="105"/>
      <c r="B822" s="110"/>
      <c r="C822" s="105"/>
      <c r="D822" s="106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</row>
    <row r="823" spans="1:28" ht="13.5" customHeight="1" x14ac:dyDescent="0.2">
      <c r="A823" s="105"/>
      <c r="B823" s="110"/>
      <c r="C823" s="105"/>
      <c r="D823" s="106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</row>
    <row r="824" spans="1:28" ht="13.5" customHeight="1" x14ac:dyDescent="0.2">
      <c r="A824" s="105"/>
      <c r="B824" s="110"/>
      <c r="C824" s="105"/>
      <c r="D824" s="106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</row>
    <row r="825" spans="1:28" ht="13.5" customHeight="1" x14ac:dyDescent="0.2">
      <c r="A825" s="105"/>
      <c r="B825" s="110"/>
      <c r="C825" s="105"/>
      <c r="D825" s="106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</row>
    <row r="826" spans="1:28" ht="13.5" customHeight="1" x14ac:dyDescent="0.2">
      <c r="A826" s="105"/>
      <c r="B826" s="110"/>
      <c r="C826" s="105"/>
      <c r="D826" s="106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</row>
    <row r="827" spans="1:28" ht="13.5" customHeight="1" x14ac:dyDescent="0.2">
      <c r="A827" s="105"/>
      <c r="B827" s="110"/>
      <c r="C827" s="105"/>
      <c r="D827" s="106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</row>
    <row r="828" spans="1:28" ht="13.5" customHeight="1" x14ac:dyDescent="0.2">
      <c r="A828" s="105"/>
      <c r="B828" s="110"/>
      <c r="C828" s="105"/>
      <c r="D828" s="106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</row>
    <row r="829" spans="1:28" ht="13.5" customHeight="1" x14ac:dyDescent="0.2">
      <c r="A829" s="105"/>
      <c r="B829" s="110"/>
      <c r="C829" s="105"/>
      <c r="D829" s="106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</row>
    <row r="830" spans="1:28" ht="13.5" customHeight="1" x14ac:dyDescent="0.2">
      <c r="A830" s="105"/>
      <c r="B830" s="110"/>
      <c r="C830" s="105"/>
      <c r="D830" s="106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</row>
    <row r="831" spans="1:28" ht="13.5" customHeight="1" x14ac:dyDescent="0.2">
      <c r="A831" s="105"/>
      <c r="B831" s="110"/>
      <c r="C831" s="105"/>
      <c r="D831" s="106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</row>
    <row r="832" spans="1:28" ht="13.5" customHeight="1" x14ac:dyDescent="0.2">
      <c r="A832" s="105"/>
      <c r="B832" s="110"/>
      <c r="C832" s="105"/>
      <c r="D832" s="106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</row>
    <row r="833" spans="1:28" ht="13.5" customHeight="1" x14ac:dyDescent="0.2">
      <c r="A833" s="105"/>
      <c r="B833" s="110"/>
      <c r="C833" s="105"/>
      <c r="D833" s="106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</row>
    <row r="834" spans="1:28" ht="13.5" customHeight="1" x14ac:dyDescent="0.2">
      <c r="A834" s="105"/>
      <c r="B834" s="110"/>
      <c r="C834" s="105"/>
      <c r="D834" s="106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</row>
    <row r="835" spans="1:28" ht="13.5" customHeight="1" x14ac:dyDescent="0.2">
      <c r="A835" s="105"/>
      <c r="B835" s="110"/>
      <c r="C835" s="105"/>
      <c r="D835" s="106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</row>
    <row r="836" spans="1:28" ht="13.5" customHeight="1" x14ac:dyDescent="0.2">
      <c r="A836" s="105"/>
      <c r="B836" s="110"/>
      <c r="C836" s="105"/>
      <c r="D836" s="106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</row>
    <row r="837" spans="1:28" ht="13.5" customHeight="1" x14ac:dyDescent="0.2">
      <c r="A837" s="105"/>
      <c r="B837" s="110"/>
      <c r="C837" s="105"/>
      <c r="D837" s="106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</row>
    <row r="838" spans="1:28" ht="13.5" customHeight="1" x14ac:dyDescent="0.2">
      <c r="A838" s="105"/>
      <c r="B838" s="110"/>
      <c r="C838" s="105"/>
      <c r="D838" s="106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</row>
    <row r="839" spans="1:28" ht="13.5" customHeight="1" x14ac:dyDescent="0.2">
      <c r="A839" s="105"/>
      <c r="B839" s="110"/>
      <c r="C839" s="105"/>
      <c r="D839" s="106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</row>
    <row r="840" spans="1:28" ht="13.5" customHeight="1" x14ac:dyDescent="0.2">
      <c r="A840" s="105"/>
      <c r="B840" s="110"/>
      <c r="C840" s="105"/>
      <c r="D840" s="106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</row>
    <row r="841" spans="1:28" ht="13.5" customHeight="1" x14ac:dyDescent="0.2">
      <c r="A841" s="105"/>
      <c r="B841" s="110"/>
      <c r="C841" s="105"/>
      <c r="D841" s="106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</row>
    <row r="842" spans="1:28" ht="13.5" customHeight="1" x14ac:dyDescent="0.2">
      <c r="A842" s="105"/>
      <c r="B842" s="110"/>
      <c r="C842" s="105"/>
      <c r="D842" s="106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</row>
    <row r="843" spans="1:28" ht="13.5" customHeight="1" x14ac:dyDescent="0.2">
      <c r="A843" s="105"/>
      <c r="B843" s="110"/>
      <c r="C843" s="105"/>
      <c r="D843" s="106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</row>
    <row r="844" spans="1:28" ht="13.5" customHeight="1" x14ac:dyDescent="0.2">
      <c r="A844" s="105"/>
      <c r="B844" s="110"/>
      <c r="C844" s="105"/>
      <c r="D844" s="106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</row>
    <row r="845" spans="1:28" ht="13.5" customHeight="1" x14ac:dyDescent="0.2">
      <c r="A845" s="105"/>
      <c r="B845" s="110"/>
      <c r="C845" s="105"/>
      <c r="D845" s="106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</row>
    <row r="846" spans="1:28" ht="13.5" customHeight="1" x14ac:dyDescent="0.2">
      <c r="A846" s="105"/>
      <c r="B846" s="110"/>
      <c r="C846" s="105"/>
      <c r="D846" s="106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</row>
    <row r="847" spans="1:28" ht="13.5" customHeight="1" x14ac:dyDescent="0.2">
      <c r="A847" s="105"/>
      <c r="B847" s="110"/>
      <c r="C847" s="105"/>
      <c r="D847" s="106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</row>
    <row r="848" spans="1:28" ht="13.5" customHeight="1" x14ac:dyDescent="0.2">
      <c r="A848" s="105"/>
      <c r="B848" s="110"/>
      <c r="C848" s="105"/>
      <c r="D848" s="106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</row>
    <row r="849" spans="1:28" ht="13.5" customHeight="1" x14ac:dyDescent="0.2">
      <c r="A849" s="105"/>
      <c r="B849" s="110"/>
      <c r="C849" s="105"/>
      <c r="D849" s="106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</row>
    <row r="850" spans="1:28" ht="13.5" customHeight="1" x14ac:dyDescent="0.2">
      <c r="A850" s="105"/>
      <c r="B850" s="110"/>
      <c r="C850" s="105"/>
      <c r="D850" s="106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</row>
    <row r="851" spans="1:28" ht="13.5" customHeight="1" x14ac:dyDescent="0.2">
      <c r="A851" s="105"/>
      <c r="B851" s="110"/>
      <c r="C851" s="105"/>
      <c r="D851" s="106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</row>
    <row r="852" spans="1:28" ht="13.5" customHeight="1" x14ac:dyDescent="0.2">
      <c r="A852" s="105"/>
      <c r="B852" s="110"/>
      <c r="C852" s="105"/>
      <c r="D852" s="106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</row>
    <row r="853" spans="1:28" ht="13.5" customHeight="1" x14ac:dyDescent="0.2">
      <c r="A853" s="105"/>
      <c r="B853" s="110"/>
      <c r="C853" s="105"/>
      <c r="D853" s="106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</row>
    <row r="854" spans="1:28" ht="13.5" customHeight="1" x14ac:dyDescent="0.2">
      <c r="A854" s="105"/>
      <c r="B854" s="110"/>
      <c r="C854" s="105"/>
      <c r="D854" s="106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</row>
    <row r="855" spans="1:28" ht="13.5" customHeight="1" x14ac:dyDescent="0.2">
      <c r="A855" s="105"/>
      <c r="B855" s="110"/>
      <c r="C855" s="105"/>
      <c r="D855" s="106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</row>
    <row r="856" spans="1:28" ht="13.5" customHeight="1" x14ac:dyDescent="0.2">
      <c r="A856" s="105"/>
      <c r="B856" s="110"/>
      <c r="C856" s="105"/>
      <c r="D856" s="106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</row>
    <row r="857" spans="1:28" ht="13.5" customHeight="1" x14ac:dyDescent="0.2">
      <c r="A857" s="105"/>
      <c r="B857" s="110"/>
      <c r="C857" s="105"/>
      <c r="D857" s="106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</row>
    <row r="858" spans="1:28" ht="13.5" customHeight="1" x14ac:dyDescent="0.2">
      <c r="A858" s="105"/>
      <c r="B858" s="110"/>
      <c r="C858" s="105"/>
      <c r="D858" s="106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</row>
    <row r="859" spans="1:28" ht="13.5" customHeight="1" x14ac:dyDescent="0.2">
      <c r="A859" s="105"/>
      <c r="B859" s="110"/>
      <c r="C859" s="105"/>
      <c r="D859" s="106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</row>
    <row r="860" spans="1:28" ht="13.5" customHeight="1" x14ac:dyDescent="0.2">
      <c r="A860" s="105"/>
      <c r="B860" s="110"/>
      <c r="C860" s="105"/>
      <c r="D860" s="106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</row>
    <row r="861" spans="1:28" ht="13.5" customHeight="1" x14ac:dyDescent="0.2">
      <c r="A861" s="105"/>
      <c r="B861" s="110"/>
      <c r="C861" s="105"/>
      <c r="D861" s="106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</row>
    <row r="862" spans="1:28" ht="13.5" customHeight="1" x14ac:dyDescent="0.2">
      <c r="A862" s="105"/>
      <c r="B862" s="110"/>
      <c r="C862" s="105"/>
      <c r="D862" s="106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</row>
    <row r="863" spans="1:28" ht="13.5" customHeight="1" x14ac:dyDescent="0.2">
      <c r="A863" s="105"/>
      <c r="B863" s="110"/>
      <c r="C863" s="105"/>
      <c r="D863" s="106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</row>
    <row r="864" spans="1:28" ht="13.5" customHeight="1" x14ac:dyDescent="0.2">
      <c r="A864" s="105"/>
      <c r="B864" s="110"/>
      <c r="C864" s="105"/>
      <c r="D864" s="106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</row>
    <row r="865" spans="1:28" ht="13.5" customHeight="1" x14ac:dyDescent="0.2">
      <c r="A865" s="105"/>
      <c r="B865" s="110"/>
      <c r="C865" s="105"/>
      <c r="D865" s="106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</row>
    <row r="866" spans="1:28" ht="13.5" customHeight="1" x14ac:dyDescent="0.2">
      <c r="A866" s="105"/>
      <c r="B866" s="110"/>
      <c r="C866" s="105"/>
      <c r="D866" s="106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</row>
    <row r="867" spans="1:28" ht="13.5" customHeight="1" x14ac:dyDescent="0.2">
      <c r="A867" s="105"/>
      <c r="B867" s="110"/>
      <c r="C867" s="105"/>
      <c r="D867" s="106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</row>
    <row r="868" spans="1:28" ht="13.5" customHeight="1" x14ac:dyDescent="0.2">
      <c r="A868" s="105"/>
      <c r="B868" s="110"/>
      <c r="C868" s="105"/>
      <c r="D868" s="106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</row>
    <row r="869" spans="1:28" ht="13.5" customHeight="1" x14ac:dyDescent="0.2">
      <c r="A869" s="105"/>
      <c r="B869" s="110"/>
      <c r="C869" s="105"/>
      <c r="D869" s="106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</row>
    <row r="870" spans="1:28" ht="13.5" customHeight="1" x14ac:dyDescent="0.2">
      <c r="A870" s="105"/>
      <c r="B870" s="110"/>
      <c r="C870" s="105"/>
      <c r="D870" s="106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</row>
    <row r="871" spans="1:28" ht="13.5" customHeight="1" x14ac:dyDescent="0.2">
      <c r="A871" s="105"/>
      <c r="B871" s="110"/>
      <c r="C871" s="105"/>
      <c r="D871" s="106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</row>
    <row r="872" spans="1:28" ht="13.5" customHeight="1" x14ac:dyDescent="0.2">
      <c r="A872" s="105"/>
      <c r="B872" s="110"/>
      <c r="C872" s="105"/>
      <c r="D872" s="106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</row>
    <row r="873" spans="1:28" ht="13.5" customHeight="1" x14ac:dyDescent="0.2">
      <c r="A873" s="105"/>
      <c r="B873" s="110"/>
      <c r="C873" s="105"/>
      <c r="D873" s="106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</row>
    <row r="874" spans="1:28" ht="13.5" customHeight="1" x14ac:dyDescent="0.2">
      <c r="A874" s="105"/>
      <c r="B874" s="110"/>
      <c r="C874" s="105"/>
      <c r="D874" s="106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</row>
    <row r="875" spans="1:28" ht="13.5" customHeight="1" x14ac:dyDescent="0.2">
      <c r="A875" s="105"/>
      <c r="B875" s="110"/>
      <c r="C875" s="105"/>
      <c r="D875" s="106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</row>
    <row r="876" spans="1:28" ht="13.5" customHeight="1" x14ac:dyDescent="0.2">
      <c r="A876" s="105"/>
      <c r="B876" s="110"/>
      <c r="C876" s="105"/>
      <c r="D876" s="106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</row>
    <row r="877" spans="1:28" ht="13.5" customHeight="1" x14ac:dyDescent="0.2">
      <c r="A877" s="105"/>
      <c r="B877" s="110"/>
      <c r="C877" s="105"/>
      <c r="D877" s="106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</row>
    <row r="878" spans="1:28" ht="13.5" customHeight="1" x14ac:dyDescent="0.2">
      <c r="A878" s="105"/>
      <c r="B878" s="110"/>
      <c r="C878" s="105"/>
      <c r="D878" s="106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</row>
    <row r="879" spans="1:28" ht="13.5" customHeight="1" x14ac:dyDescent="0.2">
      <c r="A879" s="105"/>
      <c r="B879" s="110"/>
      <c r="C879" s="105"/>
      <c r="D879" s="106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</row>
    <row r="880" spans="1:28" ht="13.5" customHeight="1" x14ac:dyDescent="0.2">
      <c r="A880" s="105"/>
      <c r="B880" s="110"/>
      <c r="C880" s="105"/>
      <c r="D880" s="106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</row>
    <row r="881" spans="1:28" ht="13.5" customHeight="1" x14ac:dyDescent="0.2">
      <c r="A881" s="105"/>
      <c r="B881" s="110"/>
      <c r="C881" s="105"/>
      <c r="D881" s="106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</row>
    <row r="882" spans="1:28" ht="13.5" customHeight="1" x14ac:dyDescent="0.2">
      <c r="A882" s="105"/>
      <c r="B882" s="110"/>
      <c r="C882" s="105"/>
      <c r="D882" s="106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</row>
    <row r="883" spans="1:28" ht="13.5" customHeight="1" x14ac:dyDescent="0.2">
      <c r="A883" s="105"/>
      <c r="B883" s="110"/>
      <c r="C883" s="105"/>
      <c r="D883" s="106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</row>
    <row r="884" spans="1:28" ht="13.5" customHeight="1" x14ac:dyDescent="0.2">
      <c r="A884" s="105"/>
      <c r="B884" s="110"/>
      <c r="C884" s="105"/>
      <c r="D884" s="106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</row>
    <row r="885" spans="1:28" ht="13.5" customHeight="1" x14ac:dyDescent="0.2">
      <c r="A885" s="105"/>
      <c r="B885" s="110"/>
      <c r="C885" s="105"/>
      <c r="D885" s="106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</row>
    <row r="886" spans="1:28" ht="13.5" customHeight="1" x14ac:dyDescent="0.2">
      <c r="A886" s="105"/>
      <c r="B886" s="110"/>
      <c r="C886" s="105"/>
      <c r="D886" s="106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</row>
    <row r="887" spans="1:28" ht="13.5" customHeight="1" x14ac:dyDescent="0.2">
      <c r="A887" s="105"/>
      <c r="B887" s="110"/>
      <c r="C887" s="105"/>
      <c r="D887" s="106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</row>
    <row r="888" spans="1:28" ht="13.5" customHeight="1" x14ac:dyDescent="0.2">
      <c r="A888" s="105"/>
      <c r="B888" s="110"/>
      <c r="C888" s="105"/>
      <c r="D888" s="106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</row>
    <row r="889" spans="1:28" ht="13.5" customHeight="1" x14ac:dyDescent="0.2">
      <c r="A889" s="105"/>
      <c r="B889" s="110"/>
      <c r="C889" s="105"/>
      <c r="D889" s="106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</row>
    <row r="890" spans="1:28" ht="13.5" customHeight="1" x14ac:dyDescent="0.2">
      <c r="A890" s="105"/>
      <c r="B890" s="110"/>
      <c r="C890" s="105"/>
      <c r="D890" s="106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</row>
    <row r="891" spans="1:28" ht="13.5" customHeight="1" x14ac:dyDescent="0.2">
      <c r="A891" s="105"/>
      <c r="B891" s="110"/>
      <c r="C891" s="105"/>
      <c r="D891" s="106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</row>
    <row r="892" spans="1:28" ht="13.5" customHeight="1" x14ac:dyDescent="0.2">
      <c r="A892" s="105"/>
      <c r="B892" s="110"/>
      <c r="C892" s="105"/>
      <c r="D892" s="106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</row>
    <row r="893" spans="1:28" ht="13.5" customHeight="1" x14ac:dyDescent="0.2">
      <c r="A893" s="105"/>
      <c r="B893" s="110"/>
      <c r="C893" s="105"/>
      <c r="D893" s="106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</row>
    <row r="894" spans="1:28" ht="13.5" customHeight="1" x14ac:dyDescent="0.2">
      <c r="A894" s="105"/>
      <c r="B894" s="110"/>
      <c r="C894" s="105"/>
      <c r="D894" s="106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</row>
    <row r="895" spans="1:28" ht="13.5" customHeight="1" x14ac:dyDescent="0.2">
      <c r="A895" s="105"/>
      <c r="B895" s="110"/>
      <c r="C895" s="105"/>
      <c r="D895" s="106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</row>
    <row r="896" spans="1:28" ht="13.5" customHeight="1" x14ac:dyDescent="0.2">
      <c r="A896" s="105"/>
      <c r="B896" s="110"/>
      <c r="C896" s="105"/>
      <c r="D896" s="106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</row>
    <row r="897" spans="1:28" ht="13.5" customHeight="1" x14ac:dyDescent="0.2">
      <c r="A897" s="105"/>
      <c r="B897" s="110"/>
      <c r="C897" s="105"/>
      <c r="D897" s="106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</row>
    <row r="898" spans="1:28" ht="13.5" customHeight="1" x14ac:dyDescent="0.2">
      <c r="A898" s="105"/>
      <c r="B898" s="110"/>
      <c r="C898" s="105"/>
      <c r="D898" s="106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</row>
    <row r="899" spans="1:28" ht="13.5" customHeight="1" x14ac:dyDescent="0.2">
      <c r="A899" s="105"/>
      <c r="B899" s="110"/>
      <c r="C899" s="105"/>
      <c r="D899" s="106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</row>
    <row r="900" spans="1:28" ht="13.5" customHeight="1" x14ac:dyDescent="0.2">
      <c r="A900" s="105"/>
      <c r="B900" s="110"/>
      <c r="C900" s="105"/>
      <c r="D900" s="106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</row>
    <row r="901" spans="1:28" ht="13.5" customHeight="1" x14ac:dyDescent="0.2">
      <c r="A901" s="105"/>
      <c r="B901" s="110"/>
      <c r="C901" s="105"/>
      <c r="D901" s="106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</row>
    <row r="902" spans="1:28" ht="13.5" customHeight="1" x14ac:dyDescent="0.2">
      <c r="A902" s="105"/>
      <c r="B902" s="110"/>
      <c r="C902" s="105"/>
      <c r="D902" s="106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</row>
    <row r="903" spans="1:28" ht="13.5" customHeight="1" x14ac:dyDescent="0.2">
      <c r="A903" s="105"/>
      <c r="B903" s="110"/>
      <c r="C903" s="105"/>
      <c r="D903" s="106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</row>
    <row r="904" spans="1:28" ht="13.5" customHeight="1" x14ac:dyDescent="0.2">
      <c r="A904" s="105"/>
      <c r="B904" s="110"/>
      <c r="C904" s="105"/>
      <c r="D904" s="106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</row>
    <row r="905" spans="1:28" ht="13.5" customHeight="1" x14ac:dyDescent="0.2">
      <c r="A905" s="105"/>
      <c r="B905" s="110"/>
      <c r="C905" s="105"/>
      <c r="D905" s="106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</row>
    <row r="906" spans="1:28" ht="13.5" customHeight="1" x14ac:dyDescent="0.2">
      <c r="A906" s="105"/>
      <c r="B906" s="110"/>
      <c r="C906" s="105"/>
      <c r="D906" s="106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</row>
    <row r="907" spans="1:28" ht="13.5" customHeight="1" x14ac:dyDescent="0.2">
      <c r="A907" s="105"/>
      <c r="B907" s="110"/>
      <c r="C907" s="105"/>
      <c r="D907" s="106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</row>
    <row r="908" spans="1:28" ht="13.5" customHeight="1" x14ac:dyDescent="0.2">
      <c r="A908" s="105"/>
      <c r="B908" s="110"/>
      <c r="C908" s="105"/>
      <c r="D908" s="106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</row>
    <row r="909" spans="1:28" ht="13.5" customHeight="1" x14ac:dyDescent="0.2">
      <c r="A909" s="105"/>
      <c r="B909" s="110"/>
      <c r="C909" s="105"/>
      <c r="D909" s="106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</row>
    <row r="910" spans="1:28" ht="13.5" customHeight="1" x14ac:dyDescent="0.2">
      <c r="A910" s="105"/>
      <c r="B910" s="110"/>
      <c r="C910" s="105"/>
      <c r="D910" s="106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</row>
    <row r="911" spans="1:28" ht="13.5" customHeight="1" x14ac:dyDescent="0.2">
      <c r="A911" s="105"/>
      <c r="B911" s="110"/>
      <c r="C911" s="105"/>
      <c r="D911" s="106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</row>
    <row r="912" spans="1:28" ht="13.5" customHeight="1" x14ac:dyDescent="0.2">
      <c r="A912" s="105"/>
      <c r="B912" s="110"/>
      <c r="C912" s="105"/>
      <c r="D912" s="106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</row>
    <row r="913" spans="1:28" ht="13.5" customHeight="1" x14ac:dyDescent="0.2">
      <c r="A913" s="105"/>
      <c r="B913" s="110"/>
      <c r="C913" s="105"/>
      <c r="D913" s="106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</row>
    <row r="914" spans="1:28" ht="13.5" customHeight="1" x14ac:dyDescent="0.2">
      <c r="A914" s="105"/>
      <c r="B914" s="110"/>
      <c r="C914" s="105"/>
      <c r="D914" s="106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</row>
    <row r="915" spans="1:28" ht="13.5" customHeight="1" x14ac:dyDescent="0.2">
      <c r="A915" s="105"/>
      <c r="B915" s="110"/>
      <c r="C915" s="105"/>
      <c r="D915" s="106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</row>
    <row r="916" spans="1:28" ht="13.5" customHeight="1" x14ac:dyDescent="0.2">
      <c r="A916" s="105"/>
      <c r="B916" s="110"/>
      <c r="C916" s="105"/>
      <c r="D916" s="106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</row>
    <row r="917" spans="1:28" ht="13.5" customHeight="1" x14ac:dyDescent="0.2">
      <c r="A917" s="105"/>
      <c r="B917" s="110"/>
      <c r="C917" s="105"/>
      <c r="D917" s="106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</row>
    <row r="918" spans="1:28" ht="13.5" customHeight="1" x14ac:dyDescent="0.2">
      <c r="A918" s="105"/>
      <c r="B918" s="110"/>
      <c r="C918" s="105"/>
      <c r="D918" s="106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</row>
    <row r="919" spans="1:28" ht="13.5" customHeight="1" x14ac:dyDescent="0.2">
      <c r="A919" s="105"/>
      <c r="B919" s="110"/>
      <c r="C919" s="105"/>
      <c r="D919" s="106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</row>
    <row r="920" spans="1:28" ht="13.5" customHeight="1" x14ac:dyDescent="0.2">
      <c r="A920" s="105"/>
      <c r="B920" s="110"/>
      <c r="C920" s="105"/>
      <c r="D920" s="106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</row>
    <row r="921" spans="1:28" ht="13.5" customHeight="1" x14ac:dyDescent="0.2">
      <c r="A921" s="105"/>
      <c r="B921" s="110"/>
      <c r="C921" s="105"/>
      <c r="D921" s="106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</row>
    <row r="922" spans="1:28" ht="13.5" customHeight="1" x14ac:dyDescent="0.2">
      <c r="A922" s="105"/>
      <c r="B922" s="110"/>
      <c r="C922" s="105"/>
      <c r="D922" s="106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</row>
    <row r="923" spans="1:28" ht="13.5" customHeight="1" x14ac:dyDescent="0.2">
      <c r="A923" s="105"/>
      <c r="B923" s="110"/>
      <c r="C923" s="105"/>
      <c r="D923" s="106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</row>
    <row r="924" spans="1:28" ht="13.5" customHeight="1" x14ac:dyDescent="0.2">
      <c r="A924" s="105"/>
      <c r="B924" s="110"/>
      <c r="C924" s="105"/>
      <c r="D924" s="106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</row>
    <row r="925" spans="1:28" ht="13.5" customHeight="1" x14ac:dyDescent="0.2">
      <c r="A925" s="105"/>
      <c r="B925" s="110"/>
      <c r="C925" s="105"/>
      <c r="D925" s="106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</row>
    <row r="926" spans="1:28" ht="13.5" customHeight="1" x14ac:dyDescent="0.2">
      <c r="A926" s="105"/>
      <c r="B926" s="110"/>
      <c r="C926" s="105"/>
      <c r="D926" s="106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</row>
    <row r="927" spans="1:28" ht="13.5" customHeight="1" x14ac:dyDescent="0.2">
      <c r="A927" s="105"/>
      <c r="B927" s="110"/>
      <c r="C927" s="105"/>
      <c r="D927" s="106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</row>
    <row r="928" spans="1:28" ht="13.5" customHeight="1" x14ac:dyDescent="0.2">
      <c r="A928" s="105"/>
      <c r="B928" s="110"/>
      <c r="C928" s="105"/>
      <c r="D928" s="106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</row>
    <row r="929" spans="1:28" ht="13.5" customHeight="1" x14ac:dyDescent="0.2">
      <c r="A929" s="105"/>
      <c r="B929" s="110"/>
      <c r="C929" s="105"/>
      <c r="D929" s="106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</row>
    <row r="930" spans="1:28" ht="13.5" customHeight="1" x14ac:dyDescent="0.2">
      <c r="A930" s="105"/>
      <c r="B930" s="110"/>
      <c r="C930" s="105"/>
      <c r="D930" s="106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</row>
    <row r="931" spans="1:28" ht="13.5" customHeight="1" x14ac:dyDescent="0.2">
      <c r="A931" s="105"/>
      <c r="B931" s="110"/>
      <c r="C931" s="105"/>
      <c r="D931" s="106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</row>
    <row r="932" spans="1:28" ht="13.5" customHeight="1" x14ac:dyDescent="0.2">
      <c r="A932" s="105"/>
      <c r="B932" s="110"/>
      <c r="C932" s="105"/>
      <c r="D932" s="106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</row>
    <row r="933" spans="1:28" ht="13.5" customHeight="1" x14ac:dyDescent="0.2">
      <c r="A933" s="105"/>
      <c r="B933" s="110"/>
      <c r="C933" s="105"/>
      <c r="D933" s="106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</row>
    <row r="934" spans="1:28" ht="13.5" customHeight="1" x14ac:dyDescent="0.2">
      <c r="A934" s="105"/>
      <c r="B934" s="110"/>
      <c r="C934" s="105"/>
      <c r="D934" s="106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</row>
    <row r="935" spans="1:28" ht="13.5" customHeight="1" x14ac:dyDescent="0.2">
      <c r="A935" s="105"/>
      <c r="B935" s="110"/>
      <c r="C935" s="105"/>
      <c r="D935" s="106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</row>
    <row r="936" spans="1:28" ht="13.5" customHeight="1" x14ac:dyDescent="0.2">
      <c r="A936" s="105"/>
      <c r="B936" s="110"/>
      <c r="C936" s="105"/>
      <c r="D936" s="106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</row>
    <row r="937" spans="1:28" ht="13.5" customHeight="1" x14ac:dyDescent="0.2">
      <c r="A937" s="105"/>
      <c r="B937" s="110"/>
      <c r="C937" s="105"/>
      <c r="D937" s="106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</row>
    <row r="938" spans="1:28" ht="13.5" customHeight="1" x14ac:dyDescent="0.2">
      <c r="A938" s="105"/>
      <c r="B938" s="110"/>
      <c r="C938" s="105"/>
      <c r="D938" s="106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</row>
    <row r="939" spans="1:28" ht="13.5" customHeight="1" x14ac:dyDescent="0.2">
      <c r="A939" s="105"/>
      <c r="B939" s="110"/>
      <c r="C939" s="105"/>
      <c r="D939" s="106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</row>
    <row r="940" spans="1:28" ht="13.5" customHeight="1" x14ac:dyDescent="0.2">
      <c r="A940" s="105"/>
      <c r="B940" s="110"/>
      <c r="C940" s="105"/>
      <c r="D940" s="106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</row>
    <row r="941" spans="1:28" ht="13.5" customHeight="1" x14ac:dyDescent="0.2">
      <c r="A941" s="105"/>
      <c r="B941" s="110"/>
      <c r="C941" s="105"/>
      <c r="D941" s="106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</row>
    <row r="942" spans="1:28" ht="13.5" customHeight="1" x14ac:dyDescent="0.2">
      <c r="A942" s="105"/>
      <c r="B942" s="110"/>
      <c r="C942" s="105"/>
      <c r="D942" s="106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</row>
    <row r="943" spans="1:28" ht="13.5" customHeight="1" x14ac:dyDescent="0.2">
      <c r="A943" s="105"/>
      <c r="B943" s="110"/>
      <c r="C943" s="105"/>
      <c r="D943" s="106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</row>
    <row r="944" spans="1:28" ht="13.5" customHeight="1" x14ac:dyDescent="0.2">
      <c r="A944" s="105"/>
      <c r="B944" s="110"/>
      <c r="C944" s="105"/>
      <c r="D944" s="106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</row>
    <row r="945" spans="1:28" ht="13.5" customHeight="1" x14ac:dyDescent="0.2">
      <c r="A945" s="105"/>
      <c r="B945" s="110"/>
      <c r="C945" s="105"/>
      <c r="D945" s="106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</row>
    <row r="946" spans="1:28" ht="13.5" customHeight="1" x14ac:dyDescent="0.2">
      <c r="A946" s="105"/>
      <c r="B946" s="110"/>
      <c r="C946" s="105"/>
      <c r="D946" s="106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</row>
    <row r="947" spans="1:28" ht="13.5" customHeight="1" x14ac:dyDescent="0.2">
      <c r="A947" s="105"/>
      <c r="B947" s="110"/>
      <c r="C947" s="105"/>
      <c r="D947" s="106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</row>
    <row r="948" spans="1:28" ht="13.5" customHeight="1" x14ac:dyDescent="0.2">
      <c r="A948" s="105"/>
      <c r="B948" s="110"/>
      <c r="C948" s="105"/>
      <c r="D948" s="106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</row>
    <row r="949" spans="1:28" ht="13.5" customHeight="1" x14ac:dyDescent="0.2">
      <c r="A949" s="105"/>
      <c r="B949" s="110"/>
      <c r="C949" s="105"/>
      <c r="D949" s="106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</row>
    <row r="950" spans="1:28" ht="13.5" customHeight="1" x14ac:dyDescent="0.2">
      <c r="A950" s="105"/>
      <c r="B950" s="110"/>
      <c r="C950" s="105"/>
      <c r="D950" s="106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</row>
    <row r="951" spans="1:28" ht="13.5" customHeight="1" x14ac:dyDescent="0.2">
      <c r="A951" s="105"/>
      <c r="B951" s="110"/>
      <c r="C951" s="105"/>
      <c r="D951" s="106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</row>
    <row r="952" spans="1:28" ht="13.5" customHeight="1" x14ac:dyDescent="0.2">
      <c r="A952" s="105"/>
      <c r="B952" s="110"/>
      <c r="C952" s="105"/>
      <c r="D952" s="106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</row>
    <row r="953" spans="1:28" ht="13.5" customHeight="1" x14ac:dyDescent="0.2">
      <c r="A953" s="105"/>
      <c r="B953" s="110"/>
      <c r="C953" s="105"/>
      <c r="D953" s="106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</row>
    <row r="954" spans="1:28" ht="13.5" customHeight="1" x14ac:dyDescent="0.2">
      <c r="A954" s="105"/>
      <c r="B954" s="110"/>
      <c r="C954" s="105"/>
      <c r="D954" s="106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</row>
    <row r="955" spans="1:28" ht="13.5" customHeight="1" x14ac:dyDescent="0.2">
      <c r="A955" s="105"/>
      <c r="B955" s="110"/>
      <c r="C955" s="105"/>
      <c r="D955" s="106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</row>
    <row r="956" spans="1:28" ht="13.5" customHeight="1" x14ac:dyDescent="0.2">
      <c r="A956" s="105"/>
      <c r="B956" s="110"/>
      <c r="C956" s="105"/>
      <c r="D956" s="106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</row>
    <row r="957" spans="1:28" ht="13.5" customHeight="1" x14ac:dyDescent="0.2">
      <c r="A957" s="105"/>
      <c r="B957" s="110"/>
      <c r="C957" s="105"/>
      <c r="D957" s="106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</row>
    <row r="958" spans="1:28" ht="13.5" customHeight="1" x14ac:dyDescent="0.2">
      <c r="A958" s="105"/>
      <c r="B958" s="110"/>
      <c r="C958" s="105"/>
      <c r="D958" s="106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</row>
    <row r="959" spans="1:28" ht="13.5" customHeight="1" x14ac:dyDescent="0.2">
      <c r="A959" s="105"/>
      <c r="B959" s="110"/>
      <c r="C959" s="105"/>
      <c r="D959" s="106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</row>
    <row r="960" spans="1:28" ht="13.5" customHeight="1" x14ac:dyDescent="0.2">
      <c r="A960" s="105"/>
      <c r="B960" s="110"/>
      <c r="C960" s="105"/>
      <c r="D960" s="106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</row>
    <row r="961" spans="1:28" ht="13.5" customHeight="1" x14ac:dyDescent="0.2">
      <c r="A961" s="105"/>
      <c r="B961" s="110"/>
      <c r="C961" s="105"/>
      <c r="D961" s="106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</row>
    <row r="962" spans="1:28" ht="13.5" customHeight="1" x14ac:dyDescent="0.2">
      <c r="A962" s="105"/>
      <c r="B962" s="110"/>
      <c r="C962" s="105"/>
      <c r="D962" s="106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</row>
    <row r="963" spans="1:28" ht="13.5" customHeight="1" x14ac:dyDescent="0.2">
      <c r="A963" s="105"/>
      <c r="B963" s="110"/>
      <c r="C963" s="105"/>
      <c r="D963" s="106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</row>
    <row r="964" spans="1:28" ht="13.5" customHeight="1" x14ac:dyDescent="0.2">
      <c r="A964" s="105"/>
      <c r="B964" s="110"/>
      <c r="C964" s="105"/>
      <c r="D964" s="106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</row>
    <row r="965" spans="1:28" ht="13.5" customHeight="1" x14ac:dyDescent="0.2">
      <c r="A965" s="105"/>
      <c r="B965" s="110"/>
      <c r="C965" s="105"/>
      <c r="D965" s="106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</row>
    <row r="966" spans="1:28" ht="13.5" customHeight="1" x14ac:dyDescent="0.2">
      <c r="A966" s="105"/>
      <c r="B966" s="110"/>
      <c r="C966" s="105"/>
      <c r="D966" s="106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</row>
    <row r="967" spans="1:28" ht="13.5" customHeight="1" x14ac:dyDescent="0.2">
      <c r="A967" s="105"/>
      <c r="B967" s="110"/>
      <c r="C967" s="105"/>
      <c r="D967" s="106"/>
      <c r="E967" s="105"/>
      <c r="F967" s="105"/>
      <c r="G967" s="105"/>
      <c r="H967" s="105"/>
      <c r="I967" s="105"/>
      <c r="J967" s="105"/>
      <c r="K967" s="105"/>
      <c r="L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</row>
    <row r="968" spans="1:28" ht="13.5" customHeight="1" x14ac:dyDescent="0.2">
      <c r="A968" s="105"/>
      <c r="B968" s="110"/>
      <c r="C968" s="105"/>
      <c r="D968" s="106"/>
      <c r="E968" s="105"/>
      <c r="F968" s="105"/>
      <c r="G968" s="105"/>
      <c r="H968" s="105"/>
      <c r="I968" s="105"/>
      <c r="J968" s="105"/>
      <c r="K968" s="105"/>
      <c r="L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</row>
    <row r="969" spans="1:28" ht="13.5" customHeight="1" x14ac:dyDescent="0.2">
      <c r="A969" s="105"/>
      <c r="B969" s="110"/>
      <c r="C969" s="105"/>
      <c r="D969" s="106"/>
      <c r="E969" s="105"/>
      <c r="F969" s="105"/>
      <c r="G969" s="105"/>
      <c r="H969" s="105"/>
      <c r="I969" s="105"/>
      <c r="J969" s="105"/>
      <c r="K969" s="105"/>
      <c r="L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</row>
    <row r="970" spans="1:28" ht="13.5" customHeight="1" x14ac:dyDescent="0.2">
      <c r="A970" s="105"/>
      <c r="B970" s="110"/>
      <c r="C970" s="105"/>
      <c r="D970" s="106"/>
      <c r="E970" s="105"/>
      <c r="F970" s="105"/>
      <c r="G970" s="105"/>
      <c r="H970" s="105"/>
      <c r="I970" s="105"/>
      <c r="J970" s="105"/>
      <c r="K970" s="105"/>
      <c r="L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</row>
    <row r="971" spans="1:28" ht="13.5" customHeight="1" x14ac:dyDescent="0.2">
      <c r="A971" s="105"/>
      <c r="B971" s="110"/>
      <c r="C971" s="105"/>
      <c r="D971" s="106"/>
      <c r="E971" s="105"/>
      <c r="F971" s="105"/>
      <c r="G971" s="105"/>
      <c r="H971" s="105"/>
      <c r="I971" s="105"/>
      <c r="J971" s="105"/>
      <c r="K971" s="105"/>
      <c r="L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</row>
    <row r="972" spans="1:28" ht="13.5" customHeight="1" x14ac:dyDescent="0.2">
      <c r="A972" s="105"/>
      <c r="B972" s="110"/>
      <c r="C972" s="105"/>
      <c r="D972" s="106"/>
      <c r="E972" s="105"/>
      <c r="F972" s="105"/>
      <c r="G972" s="105"/>
      <c r="H972" s="105"/>
      <c r="I972" s="105"/>
      <c r="J972" s="105"/>
      <c r="K972" s="105"/>
      <c r="L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</row>
    <row r="973" spans="1:28" ht="13.5" customHeight="1" x14ac:dyDescent="0.2">
      <c r="A973" s="105"/>
      <c r="B973" s="110"/>
      <c r="C973" s="105"/>
      <c r="D973" s="106"/>
      <c r="E973" s="105"/>
      <c r="F973" s="105"/>
      <c r="G973" s="105"/>
      <c r="H973" s="105"/>
      <c r="I973" s="105"/>
      <c r="J973" s="105"/>
      <c r="K973" s="105"/>
      <c r="L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</row>
    <row r="974" spans="1:28" ht="13.5" customHeight="1" x14ac:dyDescent="0.2">
      <c r="A974" s="105"/>
      <c r="B974" s="110"/>
      <c r="C974" s="105"/>
      <c r="D974" s="106"/>
      <c r="E974" s="105"/>
      <c r="F974" s="105"/>
      <c r="G974" s="105"/>
      <c r="H974" s="105"/>
      <c r="I974" s="105"/>
      <c r="J974" s="105"/>
      <c r="K974" s="105"/>
      <c r="L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</row>
    <row r="975" spans="1:28" ht="13.5" customHeight="1" x14ac:dyDescent="0.2">
      <c r="A975" s="105"/>
      <c r="B975" s="110"/>
      <c r="C975" s="105"/>
      <c r="D975" s="106"/>
      <c r="E975" s="105"/>
      <c r="F975" s="105"/>
      <c r="G975" s="105"/>
      <c r="H975" s="105"/>
      <c r="I975" s="105"/>
      <c r="J975" s="105"/>
      <c r="K975" s="105"/>
      <c r="L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</row>
    <row r="976" spans="1:28" ht="13.5" customHeight="1" x14ac:dyDescent="0.2">
      <c r="A976" s="105"/>
      <c r="B976" s="110"/>
      <c r="C976" s="105"/>
      <c r="D976" s="106"/>
      <c r="E976" s="105"/>
      <c r="F976" s="105"/>
      <c r="G976" s="105"/>
      <c r="H976" s="105"/>
      <c r="I976" s="105"/>
      <c r="J976" s="105"/>
      <c r="K976" s="105"/>
      <c r="L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</row>
    <row r="977" spans="1:28" ht="13.5" customHeight="1" x14ac:dyDescent="0.2">
      <c r="A977" s="105"/>
      <c r="B977" s="110"/>
      <c r="C977" s="105"/>
      <c r="D977" s="106"/>
      <c r="E977" s="105"/>
      <c r="F977" s="105"/>
      <c r="G977" s="105"/>
      <c r="H977" s="105"/>
      <c r="I977" s="105"/>
      <c r="J977" s="105"/>
      <c r="K977" s="105"/>
      <c r="L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</row>
    <row r="978" spans="1:28" ht="13.5" customHeight="1" x14ac:dyDescent="0.2">
      <c r="A978" s="105"/>
      <c r="B978" s="110"/>
      <c r="C978" s="105"/>
      <c r="D978" s="106"/>
      <c r="E978" s="105"/>
      <c r="F978" s="105"/>
      <c r="G978" s="105"/>
      <c r="H978" s="105"/>
      <c r="I978" s="105"/>
      <c r="J978" s="105"/>
      <c r="K978" s="105"/>
      <c r="L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</row>
    <row r="979" spans="1:28" ht="13.5" customHeight="1" x14ac:dyDescent="0.2">
      <c r="A979" s="105"/>
      <c r="B979" s="110"/>
      <c r="C979" s="105"/>
      <c r="D979" s="106"/>
      <c r="E979" s="105"/>
      <c r="F979" s="105"/>
      <c r="G979" s="105"/>
      <c r="H979" s="105"/>
      <c r="I979" s="105"/>
      <c r="J979" s="105"/>
      <c r="K979" s="105"/>
      <c r="L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</row>
    <row r="980" spans="1:28" ht="13.5" customHeight="1" x14ac:dyDescent="0.2">
      <c r="A980" s="105"/>
      <c r="B980" s="110"/>
      <c r="C980" s="105"/>
      <c r="D980" s="106"/>
      <c r="E980" s="105"/>
      <c r="F980" s="105"/>
      <c r="G980" s="105"/>
      <c r="H980" s="105"/>
      <c r="I980" s="105"/>
      <c r="J980" s="105"/>
      <c r="K980" s="105"/>
      <c r="L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</row>
    <row r="981" spans="1:28" ht="13.5" customHeight="1" x14ac:dyDescent="0.2">
      <c r="A981" s="105"/>
      <c r="B981" s="110"/>
      <c r="C981" s="105"/>
      <c r="D981" s="106"/>
      <c r="E981" s="105"/>
      <c r="F981" s="105"/>
      <c r="G981" s="105"/>
      <c r="H981" s="105"/>
      <c r="I981" s="105"/>
      <c r="J981" s="105"/>
      <c r="K981" s="105"/>
      <c r="L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</row>
    <row r="982" spans="1:28" ht="13.5" customHeight="1" x14ac:dyDescent="0.2">
      <c r="A982" s="105"/>
      <c r="B982" s="110"/>
      <c r="C982" s="105"/>
      <c r="D982" s="106"/>
      <c r="E982" s="105"/>
      <c r="F982" s="105"/>
      <c r="G982" s="105"/>
      <c r="H982" s="105"/>
      <c r="I982" s="105"/>
      <c r="J982" s="105"/>
      <c r="K982" s="105"/>
      <c r="L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</row>
    <row r="983" spans="1:28" ht="13.5" customHeight="1" x14ac:dyDescent="0.2">
      <c r="A983" s="105"/>
      <c r="B983" s="110"/>
      <c r="C983" s="105"/>
      <c r="D983" s="106"/>
      <c r="E983" s="105"/>
      <c r="F983" s="105"/>
      <c r="G983" s="105"/>
      <c r="H983" s="105"/>
      <c r="I983" s="105"/>
      <c r="J983" s="105"/>
      <c r="K983" s="105"/>
      <c r="L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</row>
    <row r="984" spans="1:28" ht="13.5" customHeight="1" x14ac:dyDescent="0.2">
      <c r="A984" s="105"/>
      <c r="B984" s="110"/>
      <c r="C984" s="105"/>
      <c r="D984" s="106"/>
      <c r="E984" s="105"/>
      <c r="F984" s="105"/>
      <c r="G984" s="105"/>
      <c r="H984" s="105"/>
      <c r="I984" s="105"/>
      <c r="J984" s="105"/>
      <c r="K984" s="105"/>
      <c r="L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</row>
    <row r="985" spans="1:28" ht="13.5" customHeight="1" x14ac:dyDescent="0.2">
      <c r="A985" s="105"/>
      <c r="B985" s="110"/>
      <c r="C985" s="105"/>
      <c r="D985" s="106"/>
      <c r="E985" s="105"/>
      <c r="F985" s="105"/>
      <c r="G985" s="105"/>
      <c r="H985" s="105"/>
      <c r="I985" s="105"/>
      <c r="J985" s="105"/>
      <c r="K985" s="105"/>
      <c r="L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</row>
    <row r="986" spans="1:28" ht="13.5" customHeight="1" x14ac:dyDescent="0.2">
      <c r="A986" s="105"/>
      <c r="B986" s="110"/>
      <c r="C986" s="105"/>
      <c r="D986" s="106"/>
      <c r="E986" s="105"/>
      <c r="F986" s="105"/>
      <c r="G986" s="105"/>
      <c r="H986" s="105"/>
      <c r="I986" s="105"/>
      <c r="J986" s="105"/>
      <c r="K986" s="105"/>
      <c r="L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</row>
    <row r="987" spans="1:28" ht="13.5" customHeight="1" x14ac:dyDescent="0.2">
      <c r="A987" s="105"/>
      <c r="B987" s="110"/>
      <c r="C987" s="105"/>
      <c r="D987" s="106"/>
      <c r="E987" s="105"/>
      <c r="F987" s="105"/>
      <c r="G987" s="105"/>
      <c r="H987" s="105"/>
      <c r="I987" s="105"/>
      <c r="J987" s="105"/>
      <c r="K987" s="105"/>
      <c r="L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</row>
    <row r="988" spans="1:28" ht="13.5" customHeight="1" x14ac:dyDescent="0.2">
      <c r="A988" s="105"/>
      <c r="B988" s="110"/>
      <c r="C988" s="105"/>
      <c r="D988" s="106"/>
      <c r="E988" s="105"/>
      <c r="F988" s="105"/>
      <c r="G988" s="105"/>
      <c r="H988" s="105"/>
      <c r="I988" s="105"/>
      <c r="J988" s="105"/>
      <c r="K988" s="105"/>
      <c r="L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</row>
    <row r="989" spans="1:28" ht="13.5" customHeight="1" x14ac:dyDescent="0.2">
      <c r="A989" s="105"/>
      <c r="B989" s="110"/>
      <c r="C989" s="105"/>
      <c r="D989" s="106"/>
      <c r="E989" s="105"/>
      <c r="F989" s="105"/>
      <c r="G989" s="105"/>
      <c r="H989" s="105"/>
      <c r="I989" s="105"/>
      <c r="J989" s="105"/>
      <c r="K989" s="105"/>
      <c r="L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</row>
    <row r="990" spans="1:28" ht="13.5" customHeight="1" x14ac:dyDescent="0.2">
      <c r="A990" s="105"/>
      <c r="B990" s="110"/>
      <c r="C990" s="105"/>
      <c r="D990" s="106"/>
      <c r="E990" s="105"/>
      <c r="F990" s="105"/>
      <c r="G990" s="105"/>
      <c r="H990" s="105"/>
      <c r="I990" s="105"/>
      <c r="J990" s="105"/>
      <c r="K990" s="105"/>
      <c r="L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</row>
    <row r="991" spans="1:28" ht="13.5" customHeight="1" x14ac:dyDescent="0.2">
      <c r="A991" s="105"/>
      <c r="B991" s="110"/>
      <c r="C991" s="105"/>
      <c r="D991" s="106"/>
      <c r="E991" s="105"/>
      <c r="F991" s="105"/>
      <c r="G991" s="105"/>
      <c r="H991" s="105"/>
      <c r="I991" s="105"/>
      <c r="J991" s="105"/>
      <c r="K991" s="105"/>
      <c r="L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</row>
    <row r="992" spans="1:28" ht="13.5" customHeight="1" x14ac:dyDescent="0.2">
      <c r="A992" s="105"/>
      <c r="B992" s="110"/>
      <c r="C992" s="105"/>
      <c r="D992" s="106"/>
      <c r="E992" s="105"/>
      <c r="F992" s="105"/>
      <c r="G992" s="105"/>
      <c r="H992" s="105"/>
      <c r="I992" s="105"/>
      <c r="J992" s="105"/>
      <c r="K992" s="105"/>
      <c r="L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</row>
    <row r="993" spans="1:28" ht="13.5" customHeight="1" x14ac:dyDescent="0.2">
      <c r="A993" s="105"/>
      <c r="B993" s="110"/>
      <c r="C993" s="105"/>
      <c r="D993" s="106"/>
      <c r="E993" s="105"/>
      <c r="F993" s="105"/>
      <c r="G993" s="105"/>
      <c r="H993" s="105"/>
      <c r="I993" s="105"/>
      <c r="J993" s="105"/>
      <c r="K993" s="105"/>
      <c r="L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  <c r="AB993" s="105"/>
    </row>
    <row r="994" spans="1:28" ht="13.5" customHeight="1" x14ac:dyDescent="0.2">
      <c r="A994" s="105"/>
      <c r="B994" s="110"/>
      <c r="C994" s="105"/>
      <c r="D994" s="106"/>
      <c r="E994" s="105"/>
      <c r="F994" s="105"/>
      <c r="G994" s="105"/>
      <c r="H994" s="105"/>
      <c r="I994" s="105"/>
      <c r="J994" s="105"/>
      <c r="K994" s="105"/>
      <c r="L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  <c r="AB994" s="105"/>
    </row>
    <row r="995" spans="1:28" ht="13.5" customHeight="1" x14ac:dyDescent="0.2">
      <c r="A995" s="105"/>
      <c r="B995" s="110"/>
      <c r="C995" s="105"/>
      <c r="D995" s="106"/>
      <c r="E995" s="105"/>
      <c r="F995" s="105"/>
      <c r="G995" s="105"/>
      <c r="H995" s="105"/>
      <c r="I995" s="105"/>
      <c r="J995" s="105"/>
      <c r="K995" s="105"/>
      <c r="L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  <c r="AB995" s="105"/>
    </row>
    <row r="996" spans="1:28" ht="13.5" customHeight="1" x14ac:dyDescent="0.2">
      <c r="A996" s="105"/>
      <c r="B996" s="110"/>
      <c r="C996" s="105"/>
      <c r="D996" s="106"/>
      <c r="E996" s="105"/>
      <c r="F996" s="105"/>
      <c r="G996" s="105"/>
      <c r="H996" s="105"/>
      <c r="I996" s="105"/>
      <c r="J996" s="105"/>
      <c r="K996" s="105"/>
      <c r="L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  <c r="AB996" s="105"/>
    </row>
    <row r="997" spans="1:28" ht="13.5" customHeight="1" x14ac:dyDescent="0.2">
      <c r="A997" s="105"/>
      <c r="B997" s="110"/>
      <c r="C997" s="105"/>
      <c r="D997" s="106"/>
      <c r="E997" s="105"/>
      <c r="F997" s="105"/>
      <c r="G997" s="105"/>
      <c r="H997" s="105"/>
      <c r="I997" s="105"/>
      <c r="J997" s="105"/>
      <c r="K997" s="105"/>
      <c r="L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  <c r="AB997" s="105"/>
    </row>
    <row r="998" spans="1:28" ht="13.5" customHeight="1" x14ac:dyDescent="0.2">
      <c r="A998" s="105"/>
      <c r="B998" s="110"/>
      <c r="C998" s="105"/>
      <c r="D998" s="106"/>
      <c r="E998" s="105"/>
      <c r="F998" s="105"/>
      <c r="G998" s="105"/>
      <c r="H998" s="105"/>
      <c r="I998" s="105"/>
      <c r="J998" s="105"/>
      <c r="K998" s="105"/>
      <c r="L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  <c r="AB998" s="105"/>
    </row>
    <row r="999" spans="1:28" ht="13.5" customHeight="1" x14ac:dyDescent="0.2">
      <c r="A999" s="105"/>
      <c r="B999" s="110"/>
      <c r="C999" s="105"/>
      <c r="D999" s="106"/>
      <c r="E999" s="105"/>
      <c r="F999" s="105"/>
      <c r="G999" s="105"/>
      <c r="H999" s="105"/>
      <c r="I999" s="105"/>
      <c r="J999" s="105"/>
      <c r="K999" s="105"/>
      <c r="L999" s="105"/>
      <c r="P999" s="105"/>
      <c r="Q999" s="105"/>
      <c r="R999" s="105"/>
      <c r="S999" s="105"/>
      <c r="T999" s="105"/>
      <c r="U999" s="105"/>
      <c r="AA999" s="105"/>
      <c r="AB999" s="105"/>
    </row>
    <row r="1000" spans="1:28" ht="13.5" customHeight="1" x14ac:dyDescent="0.2">
      <c r="P1000" s="105"/>
      <c r="Q1000" s="105"/>
      <c r="R1000" s="105"/>
      <c r="S1000" s="105"/>
      <c r="T1000" s="105"/>
      <c r="U1000" s="105"/>
      <c r="AB1000" s="105"/>
    </row>
    <row r="1001" spans="1:28" ht="13.5" customHeight="1" x14ac:dyDescent="0.2">
      <c r="P1001" s="105"/>
      <c r="Q1001" s="105"/>
      <c r="R1001" s="105"/>
      <c r="S1001" s="105"/>
      <c r="T1001" s="105"/>
      <c r="U1001" s="105"/>
      <c r="AB1001" s="105"/>
    </row>
  </sheetData>
  <mergeCells count="31">
    <mergeCell ref="V11:V12"/>
    <mergeCell ref="W17:W19"/>
    <mergeCell ref="W22:W23"/>
    <mergeCell ref="W20:W21"/>
    <mergeCell ref="B26:D26"/>
    <mergeCell ref="B27:D27"/>
    <mergeCell ref="B28:D28"/>
    <mergeCell ref="B29:D29"/>
    <mergeCell ref="O6:T6"/>
    <mergeCell ref="O7:T7"/>
    <mergeCell ref="L6:N6"/>
    <mergeCell ref="A6:B6"/>
    <mergeCell ref="C6:E6"/>
    <mergeCell ref="F6:K6"/>
    <mergeCell ref="A7:B7"/>
    <mergeCell ref="C7:E7"/>
    <mergeCell ref="F7:K7"/>
    <mergeCell ref="A4:B4"/>
    <mergeCell ref="C4:D4"/>
    <mergeCell ref="F4:K4"/>
    <mergeCell ref="A5:B5"/>
    <mergeCell ref="C5:T5"/>
    <mergeCell ref="L4:T4"/>
    <mergeCell ref="C3:E3"/>
    <mergeCell ref="F3:K3"/>
    <mergeCell ref="L3:T3"/>
    <mergeCell ref="A2:B2"/>
    <mergeCell ref="C2:E2"/>
    <mergeCell ref="F2:K2"/>
    <mergeCell ref="L2:T2"/>
    <mergeCell ref="A3:B3"/>
  </mergeCells>
  <phoneticPr fontId="37" type="noConversion"/>
  <dataValidations count="3">
    <dataValidation type="list" allowBlank="1" showErrorMessage="1" sqref="F26:M26" xr:uid="{00000000-0002-0000-0B00-000001000000}">
      <formula1>"N,A,B"</formula1>
    </dataValidation>
    <dataValidation type="list" allowBlank="1" showErrorMessage="1" sqref="F27:M27" xr:uid="{00000000-0002-0000-0B00-000002000000}">
      <formula1>"P,F"</formula1>
    </dataValidation>
    <dataValidation type="list" allowBlank="1" showErrorMessage="1" sqref="F10:M25" xr:uid="{00000000-0002-0000-0B00-000000000000}">
      <formula1>"O"</formula1>
    </dataValidation>
  </dataValidation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</vt:i4>
      </vt:variant>
    </vt:vector>
  </HeadingPairs>
  <TitlesOfParts>
    <vt:vector size="25" baseType="lpstr">
      <vt:lpstr>Guidleline</vt:lpstr>
      <vt:lpstr>Cover</vt:lpstr>
      <vt:lpstr>FunctionList</vt:lpstr>
      <vt:lpstr>Test Report</vt:lpstr>
      <vt:lpstr>UT Lab 1</vt:lpstr>
      <vt:lpstr>UT Lab 2</vt:lpstr>
      <vt:lpstr>UT Lab 3</vt:lpstr>
      <vt:lpstr>UT Lab 4</vt:lpstr>
      <vt:lpstr>UT Lab 5</vt:lpstr>
      <vt:lpstr>UT Lab 6</vt:lpstr>
      <vt:lpstr>UT Lab 7</vt:lpstr>
      <vt:lpstr>UT Lab 8</vt:lpstr>
      <vt:lpstr>Functions</vt:lpstr>
      <vt:lpstr>'UT Lab 1'!Z_2C0D9096_8D85_462A_A9B5_0B488ADB4269_.wvu.Cols</vt:lpstr>
      <vt:lpstr>'UT Lab 2'!Z_2C0D9096_8D85_462A_A9B5_0B488ADB4269_.wvu.Cols</vt:lpstr>
      <vt:lpstr>'UT Lab 5'!Z_2C0D9096_8D85_462A_A9B5_0B488ADB4269_.wvu.Cols</vt:lpstr>
      <vt:lpstr>'Test Report'!Z_2C0D9096_8D85_462A_A9B5_0B488ADB4269_.wvu.PrintArea</vt:lpstr>
      <vt:lpstr>'UT Lab 1'!Z_6F1DCD5D_5DAC_4817_BF40_2B66F6F593E6_.wvu.Cols</vt:lpstr>
      <vt:lpstr>'UT Lab 2'!Z_6F1DCD5D_5DAC_4817_BF40_2B66F6F593E6_.wvu.Cols</vt:lpstr>
      <vt:lpstr>'UT Lab 5'!Z_6F1DCD5D_5DAC_4817_BF40_2B66F6F593E6_.wvu.Cols</vt:lpstr>
      <vt:lpstr>'Test Report'!Z_6F1DCD5D_5DAC_4817_BF40_2B66F6F593E6_.wvu.PrintArea</vt:lpstr>
      <vt:lpstr>'UT Lab 1'!Z_BE54E0AD_3725_4423_92D7_4F1C045BE1BC_.wvu.Cols</vt:lpstr>
      <vt:lpstr>'UT Lab 2'!Z_BE54E0AD_3725_4423_92D7_4F1C045BE1BC_.wvu.Cols</vt:lpstr>
      <vt:lpstr>'UT Lab 5'!Z_BE54E0AD_3725_4423_92D7_4F1C045BE1BC_.wvu.Cols</vt:lpstr>
      <vt:lpstr>'Test Report'!Z_BE54E0AD_3725_4423_92D7_4F1C045BE1BC_.wvu.PrintArea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Anh</dc:creator>
  <cp:lastModifiedBy>Duong Thai Bao</cp:lastModifiedBy>
  <dcterms:created xsi:type="dcterms:W3CDTF">2007-10-09T09:39:48Z</dcterms:created>
  <dcterms:modified xsi:type="dcterms:W3CDTF">2024-10-04T04:06:43Z</dcterms:modified>
</cp:coreProperties>
</file>