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8540" windowHeight="12210"/>
  </bookViews>
  <sheets>
    <sheet name="南航数据包管理" sheetId="3" r:id="rId1"/>
  </sheets>
  <calcPr calcId="125725"/>
</workbook>
</file>

<file path=xl/calcChain.xml><?xml version="1.0" encoding="utf-8"?>
<calcChain xmlns="http://schemas.openxmlformats.org/spreadsheetml/2006/main">
  <c r="T6" i="3" a="1"/>
  <c r="T6" s="1"/>
  <c r="V5"/>
  <c r="R5"/>
  <c r="V4"/>
  <c r="R4"/>
  <c r="V3"/>
  <c r="T3" a="1"/>
  <c r="T3" s="1"/>
  <c r="R3"/>
  <c r="P3" a="1"/>
  <c r="P3" s="1"/>
  <c r="V2"/>
  <c r="R2"/>
  <c r="R6" l="1" a="1"/>
  <c r="R6" s="1"/>
  <c r="P4"/>
  <c r="T4"/>
  <c r="V6" a="1"/>
  <c r="V6" s="1"/>
  <c r="T5" a="1"/>
  <c r="T5" s="1"/>
</calcChain>
</file>

<file path=xl/comments1.xml><?xml version="1.0" encoding="utf-8"?>
<comments xmlns="http://schemas.openxmlformats.org/spreadsheetml/2006/main">
  <authors>
    <author>李晓敏</author>
  </authors>
  <commentList>
    <comment ref="O2" authorId="0">
      <text>
        <r>
          <rPr>
            <sz val="9"/>
            <color indexed="81"/>
            <rFont val="宋体"/>
            <family val="3"/>
            <charset val="134"/>
          </rPr>
          <t xml:space="preserve">有效的测试用例总数
（修订状态≠删除）
</t>
        </r>
      </text>
    </comment>
    <comment ref="Q2" authorId="0">
      <text>
        <r>
          <rPr>
            <sz val="9"/>
            <color indexed="81"/>
            <rFont val="宋体"/>
            <family val="3"/>
            <charset val="134"/>
          </rPr>
          <t xml:space="preserve">测试结果全部正确的测试用例数
（纳入测试=是 AND 测试结果=OK）
</t>
        </r>
      </text>
    </comment>
    <comment ref="S2" authorId="0">
      <text>
        <r>
          <rPr>
            <sz val="9"/>
            <color indexed="81"/>
            <rFont val="宋体"/>
            <family val="3"/>
            <charset val="134"/>
          </rPr>
          <t xml:space="preserve">有效的测试用例总数
（修订状态≠删除）
</t>
        </r>
      </text>
    </comment>
    <comment ref="U2" authorId="0">
      <text>
        <r>
          <rPr>
            <sz val="9"/>
            <color indexed="81"/>
            <rFont val="宋体"/>
            <family val="3"/>
            <charset val="134"/>
          </rPr>
          <t xml:space="preserve">测试结果全部正确的测试用例数
（纳入测试=是 AND 测试结果=OK）
</t>
        </r>
      </text>
    </comment>
    <comment ref="W2" authorId="0">
      <text>
        <r>
          <rPr>
            <sz val="9"/>
            <color indexed="81"/>
            <rFont val="宋体"/>
            <family val="3"/>
            <charset val="134"/>
          </rPr>
          <t xml:space="preserve">有效的测试用例总数
（修订状态≠删除）
</t>
        </r>
      </text>
    </comment>
    <comment ref="Y2" authorId="0">
      <text>
        <r>
          <rPr>
            <sz val="9"/>
            <color indexed="81"/>
            <rFont val="宋体"/>
            <family val="3"/>
            <charset val="134"/>
          </rPr>
          <t xml:space="preserve">测试结果全部正确的测试用例数
（纳入测试=是 AND 测试结果=OK）
</t>
        </r>
      </text>
    </comment>
    <comment ref="O3" authorId="0">
      <text>
        <r>
          <rPr>
            <sz val="9"/>
            <color indexed="81"/>
            <rFont val="宋体"/>
            <family val="3"/>
            <charset val="134"/>
          </rPr>
          <t xml:space="preserve">将被执行的测试用例
（修订状态≠删除 AND 纳入测试=是）
</t>
        </r>
      </text>
    </comment>
    <comment ref="Q3" authorId="0">
      <text>
        <r>
          <rPr>
            <sz val="9"/>
            <color indexed="81"/>
            <rFont val="宋体"/>
            <family val="3"/>
            <charset val="134"/>
          </rPr>
          <t>测试结果大部分正确的测试用例数
（纳入测试=是 AND 测试结果=POK）</t>
        </r>
      </text>
    </comment>
    <comment ref="S3" authorId="0">
      <text>
        <r>
          <rPr>
            <sz val="9"/>
            <color indexed="81"/>
            <rFont val="宋体"/>
            <family val="3"/>
            <charset val="134"/>
          </rPr>
          <t xml:space="preserve">将被执行的测试用例
（修订状态≠删除 AND 纳入测试=是）
</t>
        </r>
      </text>
    </comment>
    <comment ref="U3" authorId="0">
      <text>
        <r>
          <rPr>
            <sz val="9"/>
            <color indexed="81"/>
            <rFont val="宋体"/>
            <family val="3"/>
            <charset val="134"/>
          </rPr>
          <t>测试结果大部分正确的测试用例数
（纳入测试=是 AND 测试结果=POK）</t>
        </r>
      </text>
    </comment>
    <comment ref="W3" authorId="0">
      <text>
        <r>
          <rPr>
            <sz val="9"/>
            <color indexed="81"/>
            <rFont val="宋体"/>
            <family val="3"/>
            <charset val="134"/>
          </rPr>
          <t xml:space="preserve">将被执行的测试用例
（修订状态≠删除 AND 纳入测试=是）
</t>
        </r>
      </text>
    </comment>
    <comment ref="Y3" authorId="0">
      <text>
        <r>
          <rPr>
            <sz val="9"/>
            <color indexed="81"/>
            <rFont val="宋体"/>
            <family val="3"/>
            <charset val="134"/>
          </rPr>
          <t>测试结果大部分正确的测试用例数
（纳入测试=是 AND 测试结果=POK）</t>
        </r>
      </text>
    </comment>
    <comment ref="O4" authorId="0">
      <text>
        <r>
          <rPr>
            <sz val="9"/>
            <color indexed="81"/>
            <rFont val="宋体"/>
            <family val="3"/>
            <charset val="134"/>
          </rPr>
          <t xml:space="preserve">执行率=(OK+POK+NG)/纳入测试
</t>
        </r>
      </text>
    </comment>
    <comment ref="Q4" authorId="0">
      <text>
        <r>
          <rPr>
            <sz val="9"/>
            <color indexed="81"/>
            <rFont val="宋体"/>
            <family val="3"/>
            <charset val="134"/>
          </rPr>
          <t>测试结果有较大错误的测试用例数
（纳入测试=是 AND 测试结果=NG）</t>
        </r>
      </text>
    </comment>
    <comment ref="S4" authorId="0">
      <text>
        <r>
          <rPr>
            <sz val="9"/>
            <color indexed="81"/>
            <rFont val="宋体"/>
            <family val="3"/>
            <charset val="134"/>
          </rPr>
          <t xml:space="preserve">执行率=(OK+POK+NG)/纳入测试
</t>
        </r>
      </text>
    </comment>
    <comment ref="U4" authorId="0">
      <text>
        <r>
          <rPr>
            <sz val="9"/>
            <color indexed="81"/>
            <rFont val="宋体"/>
            <family val="3"/>
            <charset val="134"/>
          </rPr>
          <t>测试结果有较大错误的测试用例数
（纳入测试=是 AND 测试结果=NG）</t>
        </r>
      </text>
    </comment>
    <comment ref="W4" authorId="0">
      <text>
        <r>
          <rPr>
            <sz val="9"/>
            <color indexed="81"/>
            <rFont val="宋体"/>
            <family val="3"/>
            <charset val="134"/>
          </rPr>
          <t xml:space="preserve">执行率=(OK+POK+NG)/纳入测试
</t>
        </r>
      </text>
    </comment>
    <comment ref="Y4" authorId="0">
      <text>
        <r>
          <rPr>
            <sz val="9"/>
            <color indexed="81"/>
            <rFont val="宋体"/>
            <family val="3"/>
            <charset val="134"/>
          </rPr>
          <t>测试结果有较大错误的测试用例数
（纳入测试=是 AND 测试结果=NG）</t>
        </r>
      </text>
    </comment>
    <comment ref="O5" authorId="0">
      <text>
        <r>
          <rPr>
            <sz val="9"/>
            <color indexed="81"/>
            <rFont val="宋体"/>
            <family val="3"/>
            <charset val="134"/>
          </rPr>
          <t xml:space="preserve">通过率=OK/(OK+POK+NG)
</t>
        </r>
      </text>
    </comment>
    <comment ref="Q5" authorId="0">
      <text>
        <r>
          <rPr>
            <sz val="9"/>
            <color indexed="81"/>
            <rFont val="宋体"/>
            <family val="3"/>
            <charset val="134"/>
          </rPr>
          <t xml:space="preserve">已经决定（或被告知）跳过的测试用例数，即无需测试用例数。
（纳入测试=是 AND 测试结果=SKIP）
</t>
        </r>
      </text>
    </comment>
    <comment ref="S5" authorId="0">
      <text>
        <r>
          <rPr>
            <sz val="9"/>
            <color indexed="81"/>
            <rFont val="宋体"/>
            <family val="3"/>
            <charset val="134"/>
          </rPr>
          <t xml:space="preserve">通过率=OK/(OK+POK+NG)
</t>
        </r>
      </text>
    </comment>
    <comment ref="U5" authorId="0">
      <text>
        <r>
          <rPr>
            <sz val="9"/>
            <color indexed="81"/>
            <rFont val="宋体"/>
            <family val="3"/>
            <charset val="134"/>
          </rPr>
          <t xml:space="preserve">已经决定（或被告知）跳过的测试用例数，即无需测试用例数。
（纳入测试=是 AND 测试结果=SKIP）
</t>
        </r>
      </text>
    </comment>
    <comment ref="W5" authorId="0">
      <text>
        <r>
          <rPr>
            <sz val="9"/>
            <color indexed="81"/>
            <rFont val="宋体"/>
            <family val="3"/>
            <charset val="134"/>
          </rPr>
          <t xml:space="preserve">通过率=OK/(OK+POK+NG)
</t>
        </r>
      </text>
    </comment>
    <comment ref="Y5" authorId="0">
      <text>
        <r>
          <rPr>
            <sz val="9"/>
            <color indexed="81"/>
            <rFont val="宋体"/>
            <family val="3"/>
            <charset val="134"/>
          </rPr>
          <t xml:space="preserve">已经决定（或被告知）跳过的测试用例数，即无需测试用例数。
（纳入测试=是 AND 测试结果=SKIP）
</t>
        </r>
      </text>
    </comment>
    <comment ref="O6" authorId="0">
      <text>
        <r>
          <rPr>
            <sz val="9"/>
            <color indexed="81"/>
            <rFont val="宋体"/>
            <family val="3"/>
            <charset val="134"/>
          </rPr>
          <t>由于各种原因本次无法测试
（纳入测试=是 AND 测试结果=NT）</t>
        </r>
      </text>
    </comment>
    <comment ref="Q6" authorId="0">
      <text>
        <r>
          <rPr>
            <sz val="9"/>
            <color indexed="81"/>
            <rFont val="宋体"/>
            <family val="3"/>
            <charset val="134"/>
          </rPr>
          <t xml:space="preserve">正在排队等待测试的用例数
（纳入测试数-OK-NG-POK-SKIP-NT）
</t>
        </r>
      </text>
    </comment>
    <comment ref="S6" authorId="0">
      <text>
        <r>
          <rPr>
            <sz val="9"/>
            <color indexed="81"/>
            <rFont val="宋体"/>
            <family val="3"/>
            <charset val="134"/>
          </rPr>
          <t>由于各种原因本次无法测试
（纳入测试=是 AND 测试结果=NT）</t>
        </r>
      </text>
    </comment>
    <comment ref="U6" authorId="0">
      <text>
        <r>
          <rPr>
            <sz val="9"/>
            <color indexed="81"/>
            <rFont val="宋体"/>
            <family val="3"/>
            <charset val="134"/>
          </rPr>
          <t xml:space="preserve">正在排队等待测试的用例数
（纳入测试数-OK-NG-POK-SKIP-NT）
</t>
        </r>
      </text>
    </comment>
    <comment ref="W6" authorId="0">
      <text>
        <r>
          <rPr>
            <sz val="9"/>
            <color indexed="81"/>
            <rFont val="宋体"/>
            <family val="3"/>
            <charset val="134"/>
          </rPr>
          <t>由于各种原因本次无法测试
（纳入测试=是 AND 测试结果=NT）</t>
        </r>
      </text>
    </comment>
    <comment ref="Y6" authorId="0">
      <text>
        <r>
          <rPr>
            <sz val="9"/>
            <color indexed="81"/>
            <rFont val="宋体"/>
            <family val="3"/>
            <charset val="134"/>
          </rPr>
          <t xml:space="preserve">正在排队等待测试的用例数
（纳入测试数-OK-NG-POK-SKIP-NT）
</t>
        </r>
      </text>
    </comment>
    <comment ref="F7" authorId="0">
      <text>
        <r>
          <rPr>
            <sz val="9"/>
            <color indexed="81"/>
            <rFont val="宋体"/>
            <family val="3"/>
            <charset val="134"/>
          </rPr>
          <t xml:space="preserve">TC-ST(测试类型)-系统-子系统-功能点-编号
</t>
        </r>
      </text>
    </comment>
    <comment ref="G7" authorId="0">
      <text>
        <r>
          <rPr>
            <sz val="9"/>
            <color indexed="81"/>
            <rFont val="宋体"/>
            <family val="3"/>
            <charset val="134"/>
          </rPr>
          <t>测试用例执行的优先级，分为高、中、低。
高：最常执行以保证功能性是稳定的，目标的行为和能力可以正常的工作，和重要的错误和边界被测试的测试用例的集合。
中：这是使给出的功能区域或功能变得更详细，检查功能的多数方面包括边界，错误和配置测试的测试用例。
低：这是通常最少被执行的测试用例。但这并不意味着这些测试都不重要，只是说他们在项目的生命期间里不是常常被运行，例如GUI，错误信息，可用性</t>
        </r>
      </text>
    </comment>
    <comment ref="H7" authorId="0">
      <text>
        <r>
          <rPr>
            <sz val="9"/>
            <color indexed="81"/>
            <rFont val="宋体"/>
            <family val="3"/>
            <charset val="134"/>
          </rPr>
          <t>分为正常系和异常系</t>
        </r>
      </text>
    </comment>
    <comment ref="I7" authorId="0">
      <text>
        <r>
          <rPr>
            <sz val="9"/>
            <color indexed="81"/>
            <rFont val="宋体"/>
            <family val="3"/>
            <charset val="134"/>
          </rPr>
          <t>说明本测试用例的测试要点</t>
        </r>
      </text>
    </comment>
    <comment ref="L7" authorId="0">
      <text>
        <r>
          <rPr>
            <sz val="9"/>
            <color indexed="81"/>
            <rFont val="宋体"/>
            <family val="3"/>
            <charset val="134"/>
          </rPr>
          <t>测试时应表现出来的(需要确认的)现象描述。</t>
        </r>
      </text>
    </comment>
    <comment ref="M7" authorId="0">
      <text>
        <r>
          <rPr>
            <sz val="9"/>
            <color indexed="81"/>
            <rFont val="宋体"/>
            <family val="3"/>
            <charset val="134"/>
          </rPr>
          <t>标记用例的修订状况，主要同上次发布的版本进行对比设定</t>
        </r>
      </text>
    </comment>
    <comment ref="N7" authorId="0">
      <text>
        <r>
          <rPr>
            <sz val="9"/>
            <color indexed="81"/>
            <rFont val="宋体"/>
            <family val="3"/>
            <charset val="134"/>
          </rPr>
          <t>用于记录测试任务中所选用的测试用例。分为“是”，“否”，空白默认为“否”。</t>
        </r>
      </text>
    </comment>
  </commentList>
</comments>
</file>

<file path=xl/sharedStrings.xml><?xml version="1.0" encoding="utf-8"?>
<sst xmlns="http://schemas.openxmlformats.org/spreadsheetml/2006/main" count="224" uniqueCount="103">
  <si>
    <t>第1轮</t>
  </si>
  <si>
    <t>用例条数</t>
  </si>
  <si>
    <t>OK</t>
  </si>
  <si>
    <t>纳入测试</t>
  </si>
  <si>
    <t>POK</t>
  </si>
  <si>
    <t>执行率</t>
  </si>
  <si>
    <t>NG</t>
  </si>
  <si>
    <t>测试标识</t>
  </si>
  <si>
    <t>系统名称</t>
  </si>
  <si>
    <t>生产版本号</t>
  </si>
  <si>
    <t>子系统</t>
  </si>
  <si>
    <t>设计人</t>
  </si>
  <si>
    <t>编写时间</t>
  </si>
  <si>
    <t>通过率</t>
  </si>
  <si>
    <t>SKIP</t>
  </si>
  <si>
    <r>
      <rPr>
        <sz val="10"/>
        <rFont val="宋体"/>
        <family val="3"/>
        <charset val="134"/>
      </rPr>
      <t>T</t>
    </r>
    <r>
      <rPr>
        <sz val="10"/>
        <rFont val="宋体"/>
        <family val="3"/>
        <charset val="134"/>
      </rPr>
      <t>C</t>
    </r>
  </si>
  <si>
    <t>NT</t>
  </si>
  <si>
    <t>队列中</t>
  </si>
  <si>
    <t>序号</t>
  </si>
  <si>
    <t>模块编号</t>
  </si>
  <si>
    <t>一级模块</t>
  </si>
  <si>
    <t>二级模块</t>
  </si>
  <si>
    <t>三级模块</t>
  </si>
  <si>
    <t>用例编号</t>
  </si>
  <si>
    <t>优先级</t>
  </si>
  <si>
    <t>分类</t>
  </si>
  <si>
    <t>用例描述</t>
  </si>
  <si>
    <t>前置条件</t>
  </si>
  <si>
    <t>预期结果</t>
  </si>
  <si>
    <t>修订状态</t>
  </si>
  <si>
    <t>测试结果</t>
  </si>
  <si>
    <t>测试版本</t>
  </si>
  <si>
    <t>测试人</t>
  </si>
  <si>
    <t>备注</t>
  </si>
  <si>
    <t>导入结果</t>
  </si>
  <si>
    <t>高</t>
  </si>
  <si>
    <t>正常系</t>
  </si>
  <si>
    <t>异常系</t>
  </si>
  <si>
    <t>南航里程分销</t>
    <phoneticPr fontId="9" type="noConversion"/>
  </si>
  <si>
    <t>运营端</t>
    <phoneticPr fontId="9" type="noConversion"/>
  </si>
  <si>
    <t>余薇</t>
    <phoneticPr fontId="9" type="noConversion"/>
  </si>
  <si>
    <t>操作步骤</t>
    <phoneticPr fontId="9" type="noConversion"/>
  </si>
  <si>
    <t>Y-SJBGL</t>
  </si>
  <si>
    <t>运营端</t>
  </si>
  <si>
    <t>系统管理</t>
  </si>
  <si>
    <t>数据包管理</t>
  </si>
  <si>
    <t>数据包管理页面显示</t>
  </si>
  <si>
    <t>1.登录运营端</t>
  </si>
  <si>
    <t>1.登录运营端
2.点击系统管理--数据包管理</t>
  </si>
  <si>
    <t>1.数据包名称输入列表存在的名称
2.点击查询</t>
  </si>
  <si>
    <t>1.查询出该数据包名称的信息</t>
  </si>
  <si>
    <t>数据包名称查询，输入不存在的数据包名称</t>
  </si>
  <si>
    <t>按时间查询，只选择开始时间</t>
  </si>
  <si>
    <t xml:space="preserve">1.选择开始时间
2.点击查询                                             </t>
  </si>
  <si>
    <t>1.可以查询出开始时间及之后的数据信息，若没有符合条件的，则列表显示为空</t>
  </si>
  <si>
    <t>按时间查询，只选择结束时间</t>
  </si>
  <si>
    <t xml:space="preserve">1.选择结束时间
2.点击查询                                             </t>
  </si>
  <si>
    <t>1.可以查询出结束时间及之前的数据信息，若没有符合条件的，则列表显示为空</t>
  </si>
  <si>
    <t>选择起止时间为同一天</t>
  </si>
  <si>
    <t xml:space="preserve">1.选择起止时间为同一天
2.点击查询                                             </t>
  </si>
  <si>
    <t>1.可以查询出该日期的数据信息，若没有符合条件的，则列表显示为空</t>
  </si>
  <si>
    <t>选择开始时间大于结束时间</t>
  </si>
  <si>
    <t xml:space="preserve">1.选择开始时间大于结束时间
2.点击查询                                             </t>
  </si>
  <si>
    <t>1.提示开始时间不能大于结束时间</t>
  </si>
  <si>
    <t>选择开始时间小于结束时间</t>
  </si>
  <si>
    <t xml:space="preserve">1.选择开始时间小于结束时间
2.点击查询                                             </t>
  </si>
  <si>
    <t>1.可以查询出起止时间及之间的数据信息，若没有符合条件的，则列表显示为空</t>
  </si>
  <si>
    <t>数据包状态查询</t>
  </si>
  <si>
    <t>1.可以查询出该状态下的数据信息，若没有符合条件的，则列表显示为空</t>
  </si>
  <si>
    <t>业务类型查询</t>
  </si>
  <si>
    <t>1.可以查询出该业务类型的数据信息，若没有符合条件的，则列表显示为空</t>
  </si>
  <si>
    <t>查询前重置</t>
  </si>
  <si>
    <t>1.选择查询条件点击查询
2.点击重置按钮</t>
  </si>
  <si>
    <t>1.查询条件被清空</t>
  </si>
  <si>
    <t>查询后重置</t>
  </si>
  <si>
    <t>1.选择查询条件
2.点击重置按钮</t>
  </si>
  <si>
    <t>20160713-20160713</t>
    <phoneticPr fontId="9" type="noConversion"/>
  </si>
  <si>
    <r>
      <t>V</t>
    </r>
    <r>
      <rPr>
        <sz val="10"/>
        <rFont val="宋体"/>
        <family val="3"/>
        <charset val="134"/>
      </rPr>
      <t>0.3</t>
    </r>
    <phoneticPr fontId="9" type="noConversion"/>
  </si>
  <si>
    <t>TC-LCFX-Y-SJBGL-001</t>
    <phoneticPr fontId="9" type="noConversion"/>
  </si>
  <si>
    <t>TC-LCFX-Y-SJBGL-002</t>
  </si>
  <si>
    <t>TC-LCFX-Y-SJBGL-003</t>
  </si>
  <si>
    <t>TC-LCFX-Y-SJBGL-004</t>
  </si>
  <si>
    <t>TC-LCFX-Y-SJBGL-005</t>
  </si>
  <si>
    <t>TC-LCFX-Y-SJBGL-006</t>
  </si>
  <si>
    <t>TC-LCFX-Y-SJBGL-007</t>
  </si>
  <si>
    <t>TC-LCFX-Y-SJBGL-008</t>
  </si>
  <si>
    <t>TC-LCFX-Y-SJBGL-009</t>
  </si>
  <si>
    <t>TC-LCFX-Y-SJBGL-010</t>
  </si>
  <si>
    <t>TC-LCFX-Y-SJBGL-011</t>
  </si>
  <si>
    <t>TC-LCFX-Y-SJBGL-012</t>
  </si>
  <si>
    <t>TC-LCFX-Y-SJBGL-013</t>
  </si>
  <si>
    <t>1.点击系统管理--南航数据包管理
2.查看南航数据包管理页面显示</t>
    <phoneticPr fontId="9" type="noConversion"/>
  </si>
  <si>
    <t>数据包名称查询，输入存在的数据包名称</t>
    <phoneticPr fontId="9" type="noConversion"/>
  </si>
  <si>
    <t>1.数据包名称输入列表不存在的名称
2.点击查询</t>
    <phoneticPr fontId="9" type="noConversion"/>
  </si>
  <si>
    <t>1.查询结果无数据显示</t>
    <phoneticPr fontId="9" type="noConversion"/>
  </si>
  <si>
    <t>1.数据包状态选择任意一个（已发送、已反馈）
2.点击查询</t>
    <phoneticPr fontId="9" type="noConversion"/>
  </si>
  <si>
    <t>1.业务类型只有全部和发送给南航数据包（选择发送给南航数据包）
2.点击查询</t>
    <phoneticPr fontId="9" type="noConversion"/>
  </si>
  <si>
    <t>1.选择一条信息，点击下载原文件</t>
    <phoneticPr fontId="9" type="noConversion"/>
  </si>
  <si>
    <t>1.可以下载该数据包原文件
2.为.TXT格式显示</t>
    <phoneticPr fontId="9" type="noConversion"/>
  </si>
  <si>
    <t>下载原文件验证</t>
    <phoneticPr fontId="9" type="noConversion"/>
  </si>
  <si>
    <t>下载反馈文件</t>
    <phoneticPr fontId="9" type="noConversion"/>
  </si>
  <si>
    <t>1.选择一条状态为已反馈的记录2.点击下载反馈文件</t>
    <phoneticPr fontId="9" type="noConversion"/>
  </si>
  <si>
    <t>1.南航数据包管理查询条件：数据包名称、数据时间、数据包状态、业务类型查询重置按钮
4.列表字段显示数据包名称、数据时间、业务类型、状态、操作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</si>
</sst>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8">
    <font>
      <sz val="12"/>
      <name val="宋体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ＭＳ Ｐゴシック"/>
      <family val="2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0"/>
      <color indexed="10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5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111">
    <xf numFmtId="0" fontId="0" fillId="0" borderId="0" xfId="0">
      <alignment vertical="center"/>
    </xf>
    <xf numFmtId="0" fontId="1" fillId="2" borderId="0" xfId="4" applyFont="1" applyFill="1" applyBorder="1" applyAlignment="1" applyProtection="1">
      <alignment horizontal="center" vertical="center" wrapText="1"/>
    </xf>
    <xf numFmtId="0" fontId="1" fillId="2" borderId="1" xfId="4" applyFont="1" applyFill="1" applyBorder="1" applyAlignment="1" applyProtection="1">
      <alignment horizontal="center" vertical="center" wrapText="1"/>
    </xf>
    <xf numFmtId="0" fontId="2" fillId="3" borderId="2" xfId="4" applyFont="1" applyFill="1" applyBorder="1" applyAlignment="1" applyProtection="1">
      <alignment horizontal="center" vertical="center" wrapText="1"/>
    </xf>
    <xf numFmtId="0" fontId="2" fillId="3" borderId="3" xfId="4" applyFont="1" applyFill="1" applyBorder="1" applyAlignment="1" applyProtection="1">
      <alignment horizontal="center" vertical="center" wrapText="1"/>
    </xf>
    <xf numFmtId="0" fontId="2" fillId="3" borderId="4" xfId="4" applyFont="1" applyFill="1" applyBorder="1" applyAlignment="1" applyProtection="1">
      <alignment horizontal="center" vertical="center" wrapText="1"/>
    </xf>
    <xf numFmtId="0" fontId="1" fillId="2" borderId="6" xfId="4" applyFont="1" applyFill="1" applyBorder="1" applyAlignment="1" applyProtection="1">
      <alignment horizontal="center" vertical="center" wrapText="1"/>
    </xf>
    <xf numFmtId="49" fontId="1" fillId="4" borderId="2" xfId="2" applyNumberFormat="1" applyFont="1" applyFill="1" applyBorder="1" applyAlignment="1">
      <alignment horizontal="center" vertical="center"/>
    </xf>
    <xf numFmtId="49" fontId="1" fillId="4" borderId="3" xfId="2" applyNumberFormat="1" applyFont="1" applyFill="1" applyBorder="1" applyAlignment="1">
      <alignment horizontal="center" vertical="center"/>
    </xf>
    <xf numFmtId="49" fontId="1" fillId="4" borderId="10" xfId="2" applyNumberFormat="1" applyFont="1" applyFill="1" applyBorder="1" applyAlignment="1">
      <alignment horizontal="center" vertical="center"/>
    </xf>
    <xf numFmtId="176" fontId="1" fillId="2" borderId="6" xfId="2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49" fontId="1" fillId="4" borderId="3" xfId="2" applyNumberFormat="1" applyFont="1" applyFill="1" applyBorder="1" applyAlignment="1">
      <alignment horizontal="center" vertical="center" wrapText="1"/>
    </xf>
    <xf numFmtId="0" fontId="1" fillId="4" borderId="3" xfId="3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2" applyNumberFormat="1" applyFont="1" applyFill="1" applyBorder="1" applyAlignment="1">
      <alignment horizontal="left" vertical="center" wrapText="1"/>
    </xf>
    <xf numFmtId="0" fontId="4" fillId="0" borderId="5" xfId="0" applyNumberFormat="1" applyFont="1" applyFill="1" applyBorder="1" applyAlignment="1">
      <alignment vertical="center" wrapText="1"/>
    </xf>
    <xf numFmtId="0" fontId="4" fillId="0" borderId="5" xfId="0" applyNumberFormat="1" applyFont="1" applyFill="1" applyBorder="1" applyAlignment="1">
      <alignment horizontal="left" vertical="center" wrapText="1"/>
    </xf>
    <xf numFmtId="0" fontId="1" fillId="5" borderId="5" xfId="4" applyFont="1" applyFill="1" applyBorder="1" applyAlignment="1">
      <alignment vertical="center" wrapText="1"/>
    </xf>
    <xf numFmtId="9" fontId="1" fillId="5" borderId="5" xfId="4" applyNumberFormat="1" applyFont="1" applyFill="1" applyBorder="1" applyAlignment="1">
      <alignment vertical="center" wrapText="1"/>
    </xf>
    <xf numFmtId="10" fontId="1" fillId="5" borderId="5" xfId="4" applyNumberFormat="1" applyFont="1" applyFill="1" applyBorder="1" applyAlignment="1">
      <alignment vertical="center" wrapText="1"/>
    </xf>
    <xf numFmtId="49" fontId="1" fillId="2" borderId="20" xfId="2" applyNumberFormat="1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/>
    </xf>
    <xf numFmtId="0" fontId="10" fillId="2" borderId="7" xfId="4" applyFont="1" applyFill="1" applyBorder="1" applyAlignment="1" applyProtection="1">
      <alignment horizontal="center" vertical="center" wrapText="1"/>
    </xf>
    <xf numFmtId="0" fontId="10" fillId="2" borderId="9" xfId="4" applyFont="1" applyFill="1" applyBorder="1" applyAlignment="1" applyProtection="1">
      <alignment horizontal="center" vertical="center" wrapText="1"/>
    </xf>
    <xf numFmtId="49" fontId="10" fillId="2" borderId="11" xfId="2" applyNumberFormat="1" applyFont="1" applyFill="1" applyBorder="1" applyAlignment="1">
      <alignment horizontal="center" vertical="center" wrapText="1"/>
    </xf>
    <xf numFmtId="49" fontId="10" fillId="2" borderId="5" xfId="2" applyNumberFormat="1" applyFont="1" applyFill="1" applyBorder="1" applyAlignment="1">
      <alignment horizontal="center" vertical="center" wrapText="1"/>
    </xf>
    <xf numFmtId="0" fontId="10" fillId="2" borderId="5" xfId="1" applyFont="1" applyFill="1" applyBorder="1" applyAlignment="1" applyProtection="1">
      <alignment horizontal="center" vertical="center" wrapText="1"/>
      <protection locked="0"/>
    </xf>
    <xf numFmtId="0" fontId="10" fillId="2" borderId="5" xfId="1" applyFont="1" applyFill="1" applyBorder="1" applyAlignment="1" applyProtection="1">
      <alignment horizontal="left" vertical="center" wrapText="1"/>
      <protection locked="0"/>
    </xf>
    <xf numFmtId="0" fontId="10" fillId="2" borderId="5" xfId="0" applyFont="1" applyFill="1" applyBorder="1" applyAlignment="1">
      <alignment horizontal="center" vertical="center" wrapText="1"/>
    </xf>
    <xf numFmtId="0" fontId="9" fillId="0" borderId="5" xfId="2" applyNumberFormat="1" applyFont="1" applyFill="1" applyBorder="1" applyAlignment="1">
      <alignment horizontal="left" vertical="center" wrapText="1"/>
    </xf>
    <xf numFmtId="0" fontId="9" fillId="0" borderId="5" xfId="0" applyNumberFormat="1" applyFont="1" applyFill="1" applyBorder="1" applyAlignment="1">
      <alignment vertical="center" wrapText="1"/>
    </xf>
    <xf numFmtId="176" fontId="1" fillId="2" borderId="15" xfId="2" applyNumberFormat="1" applyFont="1" applyFill="1" applyBorder="1" applyAlignment="1">
      <alignment horizontal="center" vertical="center" wrapText="1"/>
    </xf>
    <xf numFmtId="49" fontId="10" fillId="2" borderId="21" xfId="2" applyNumberFormat="1" applyFont="1" applyFill="1" applyBorder="1" applyAlignment="1">
      <alignment horizontal="center" vertical="center" wrapText="1"/>
    </xf>
    <xf numFmtId="49" fontId="10" fillId="4" borderId="3" xfId="3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10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24" xfId="0" applyFont="1" applyBorder="1" applyAlignment="1">
      <alignment vertical="center" wrapText="1"/>
    </xf>
    <xf numFmtId="0" fontId="11" fillId="0" borderId="24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 wrapText="1"/>
    </xf>
    <xf numFmtId="0" fontId="11" fillId="0" borderId="2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2" fillId="6" borderId="5" xfId="0" applyFont="1" applyFill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left" vertical="center" wrapText="1"/>
    </xf>
    <xf numFmtId="0" fontId="9" fillId="0" borderId="26" xfId="2" applyNumberFormat="1" applyFont="1" applyFill="1" applyBorder="1" applyAlignment="1">
      <alignment horizontal="left" vertical="center" wrapText="1"/>
    </xf>
    <xf numFmtId="0" fontId="9" fillId="7" borderId="5" xfId="0" applyNumberFormat="1" applyFont="1" applyFill="1" applyBorder="1" applyAlignment="1">
      <alignment horizontal="left" vertical="center" wrapText="1"/>
    </xf>
    <xf numFmtId="49" fontId="1" fillId="4" borderId="27" xfId="2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1" fillId="4" borderId="28" xfId="3" applyNumberFormat="1" applyFont="1" applyFill="1" applyBorder="1" applyAlignment="1">
      <alignment horizontal="center" vertical="center" wrapText="1"/>
    </xf>
    <xf numFmtId="0" fontId="1" fillId="4" borderId="10" xfId="3" applyNumberFormat="1" applyFont="1" applyFill="1" applyBorder="1" applyAlignment="1">
      <alignment horizontal="center" vertical="center"/>
    </xf>
    <xf numFmtId="49" fontId="1" fillId="4" borderId="29" xfId="2" applyNumberFormat="1" applyFont="1" applyFill="1" applyBorder="1" applyAlignment="1">
      <alignment horizontal="center" vertical="center"/>
    </xf>
    <xf numFmtId="49" fontId="1" fillId="4" borderId="30" xfId="3" applyNumberFormat="1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11" fillId="0" borderId="33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2" fillId="6" borderId="14" xfId="0" applyFont="1" applyFill="1" applyBorder="1" applyAlignment="1">
      <alignment vertical="center" wrapText="1"/>
    </xf>
    <xf numFmtId="0" fontId="4" fillId="0" borderId="14" xfId="0" applyNumberFormat="1" applyFont="1" applyFill="1" applyBorder="1" applyAlignment="1">
      <alignment horizontal="left" vertical="center" wrapText="1"/>
    </xf>
    <xf numFmtId="0" fontId="9" fillId="0" borderId="14" xfId="0" applyNumberFormat="1" applyFont="1" applyFill="1" applyBorder="1" applyAlignment="1">
      <alignment horizontal="left" vertical="center" wrapText="1"/>
    </xf>
    <xf numFmtId="0" fontId="0" fillId="0" borderId="5" xfId="0" applyBorder="1">
      <alignment vertical="center"/>
    </xf>
    <xf numFmtId="0" fontId="14" fillId="0" borderId="22" xfId="0" applyFont="1" applyBorder="1" applyAlignment="1">
      <alignment vertical="center" wrapText="1"/>
    </xf>
    <xf numFmtId="0" fontId="12" fillId="0" borderId="5" xfId="2" applyNumberFormat="1" applyFont="1" applyFill="1" applyBorder="1" applyAlignment="1">
      <alignment horizontal="left" vertical="center" wrapText="1"/>
    </xf>
    <xf numFmtId="0" fontId="1" fillId="4" borderId="5" xfId="4" applyFont="1" applyFill="1" applyBorder="1" applyAlignment="1">
      <alignment horizontal="center" vertical="center" wrapText="1"/>
    </xf>
    <xf numFmtId="0" fontId="9" fillId="0" borderId="26" xfId="0" applyNumberFormat="1" applyFont="1" applyFill="1" applyBorder="1" applyAlignment="1">
      <alignment horizontal="center" vertical="center" wrapText="1"/>
    </xf>
    <xf numFmtId="0" fontId="9" fillId="0" borderId="10" xfId="0" applyNumberFormat="1" applyFont="1" applyFill="1" applyBorder="1" applyAlignment="1">
      <alignment horizontal="center" vertical="center" wrapText="1"/>
    </xf>
    <xf numFmtId="0" fontId="15" fillId="2" borderId="0" xfId="2" applyFont="1" applyFill="1" applyAlignment="1"/>
    <xf numFmtId="176" fontId="15" fillId="2" borderId="6" xfId="2" applyNumberFormat="1" applyFont="1" applyFill="1" applyBorder="1" applyAlignment="1">
      <alignment horizontal="center" vertical="center" wrapText="1"/>
    </xf>
    <xf numFmtId="49" fontId="15" fillId="2" borderId="11" xfId="2" applyNumberFormat="1" applyFont="1" applyFill="1" applyBorder="1" applyAlignment="1">
      <alignment horizontal="center" vertical="center" wrapText="1"/>
    </xf>
    <xf numFmtId="49" fontId="15" fillId="2" borderId="5" xfId="2" applyNumberFormat="1" applyFont="1" applyFill="1" applyBorder="1" applyAlignment="1">
      <alignment horizontal="center" vertical="center" wrapText="1"/>
    </xf>
    <xf numFmtId="0" fontId="15" fillId="2" borderId="5" xfId="1" applyFont="1" applyFill="1" applyBorder="1" applyAlignment="1" applyProtection="1">
      <alignment horizontal="center" vertical="center" wrapText="1"/>
      <protection locked="0"/>
    </xf>
    <xf numFmtId="0" fontId="15" fillId="2" borderId="5" xfId="1" applyFont="1" applyFill="1" applyBorder="1" applyAlignment="1" applyProtection="1">
      <alignment horizontal="left" vertical="center" wrapText="1"/>
      <protection locked="0"/>
    </xf>
    <xf numFmtId="0" fontId="15" fillId="2" borderId="5" xfId="0" applyFont="1" applyFill="1" applyBorder="1" applyAlignment="1">
      <alignment horizontal="center" vertical="center" wrapText="1"/>
    </xf>
    <xf numFmtId="0" fontId="16" fillId="0" borderId="5" xfId="0" applyNumberFormat="1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6" fillId="0" borderId="5" xfId="2" applyNumberFormat="1" applyFont="1" applyFill="1" applyBorder="1" applyAlignment="1">
      <alignment horizontal="left" vertical="center" wrapText="1"/>
    </xf>
    <xf numFmtId="0" fontId="16" fillId="0" borderId="5" xfId="0" applyNumberFormat="1" applyFont="1" applyFill="1" applyBorder="1" applyAlignment="1">
      <alignment vertical="center" wrapText="1"/>
    </xf>
    <xf numFmtId="0" fontId="15" fillId="2" borderId="12" xfId="2" applyFont="1" applyFill="1" applyBorder="1" applyAlignment="1">
      <alignment horizontal="center" vertical="center" wrapText="1"/>
    </xf>
    <xf numFmtId="0" fontId="15" fillId="2" borderId="13" xfId="2" applyFont="1" applyFill="1" applyBorder="1" applyAlignment="1"/>
    <xf numFmtId="0" fontId="15" fillId="2" borderId="14" xfId="2" applyFont="1" applyFill="1" applyBorder="1" applyAlignment="1">
      <alignment vertical="center"/>
    </xf>
    <xf numFmtId="0" fontId="15" fillId="2" borderId="17" xfId="4" applyFont="1" applyFill="1" applyBorder="1" applyAlignment="1">
      <alignment horizontal="center" vertical="center" wrapText="1"/>
    </xf>
    <xf numFmtId="0" fontId="15" fillId="2" borderId="5" xfId="4" applyFont="1" applyFill="1" applyBorder="1" applyAlignment="1">
      <alignment horizontal="center" vertical="center" wrapText="1"/>
    </xf>
    <xf numFmtId="0" fontId="15" fillId="2" borderId="12" xfId="2" applyFont="1" applyFill="1" applyBorder="1" applyAlignment="1"/>
    <xf numFmtId="49" fontId="15" fillId="2" borderId="18" xfId="2" applyNumberFormat="1" applyFont="1" applyFill="1" applyBorder="1" applyAlignment="1">
      <alignment wrapText="1"/>
    </xf>
    <xf numFmtId="0" fontId="15" fillId="2" borderId="19" xfId="4" applyFont="1" applyFill="1" applyBorder="1" applyAlignment="1">
      <alignment horizontal="center" vertical="top" wrapText="1"/>
    </xf>
    <xf numFmtId="0" fontId="15" fillId="2" borderId="18" xfId="2" applyFont="1" applyFill="1" applyBorder="1" applyAlignment="1">
      <alignment wrapText="1"/>
    </xf>
    <xf numFmtId="0" fontId="15" fillId="2" borderId="18" xfId="2" applyFont="1" applyFill="1" applyBorder="1" applyAlignment="1"/>
    <xf numFmtId="0" fontId="15" fillId="2" borderId="5" xfId="2" applyFont="1" applyFill="1" applyBorder="1" applyAlignment="1">
      <alignment horizontal="center" vertical="center" wrapText="1"/>
    </xf>
    <xf numFmtId="0" fontId="15" fillId="2" borderId="5" xfId="2" applyFont="1" applyFill="1" applyBorder="1" applyAlignment="1"/>
    <xf numFmtId="0" fontId="15" fillId="2" borderId="5" xfId="2" applyFont="1" applyFill="1" applyBorder="1" applyAlignment="1">
      <alignment vertical="center"/>
    </xf>
    <xf numFmtId="49" fontId="15" fillId="2" borderId="5" xfId="2" applyNumberFormat="1" applyFont="1" applyFill="1" applyBorder="1" applyAlignment="1">
      <alignment wrapText="1"/>
    </xf>
    <xf numFmtId="0" fontId="15" fillId="2" borderId="5" xfId="4" applyFont="1" applyFill="1" applyBorder="1" applyAlignment="1">
      <alignment horizontal="center" vertical="top" wrapText="1"/>
    </xf>
    <xf numFmtId="0" fontId="15" fillId="2" borderId="5" xfId="2" applyFont="1" applyFill="1" applyBorder="1" applyAlignment="1">
      <alignment wrapText="1"/>
    </xf>
    <xf numFmtId="0" fontId="15" fillId="2" borderId="16" xfId="2" applyFont="1" applyFill="1" applyBorder="1" applyAlignment="1"/>
    <xf numFmtId="0" fontId="17" fillId="2" borderId="0" xfId="2" applyFont="1" applyFill="1" applyAlignment="1"/>
    <xf numFmtId="0" fontId="17" fillId="2" borderId="5" xfId="2" applyFont="1" applyFill="1" applyBorder="1" applyAlignment="1">
      <alignment horizontal="center" vertical="center" wrapText="1"/>
    </xf>
    <xf numFmtId="0" fontId="17" fillId="2" borderId="5" xfId="2" applyFont="1" applyFill="1" applyBorder="1" applyAlignment="1"/>
    <xf numFmtId="0" fontId="17" fillId="2" borderId="5" xfId="2" applyFont="1" applyFill="1" applyBorder="1" applyAlignment="1">
      <alignment vertical="center"/>
    </xf>
    <xf numFmtId="0" fontId="17" fillId="2" borderId="5" xfId="4" applyFont="1" applyFill="1" applyBorder="1" applyAlignment="1">
      <alignment horizontal="center" vertical="center" wrapText="1"/>
    </xf>
    <xf numFmtId="49" fontId="17" fillId="2" borderId="5" xfId="2" applyNumberFormat="1" applyFont="1" applyFill="1" applyBorder="1" applyAlignment="1">
      <alignment wrapText="1"/>
    </xf>
    <xf numFmtId="0" fontId="17" fillId="2" borderId="5" xfId="4" applyFont="1" applyFill="1" applyBorder="1" applyAlignment="1">
      <alignment horizontal="center" vertical="top" wrapText="1"/>
    </xf>
    <xf numFmtId="0" fontId="17" fillId="2" borderId="5" xfId="2" applyFont="1" applyFill="1" applyBorder="1" applyAlignment="1">
      <alignment wrapText="1"/>
    </xf>
    <xf numFmtId="0" fontId="17" fillId="2" borderId="16" xfId="2" applyFont="1" applyFill="1" applyBorder="1" applyAlignment="1"/>
    <xf numFmtId="49" fontId="16" fillId="0" borderId="5" xfId="2" applyNumberFormat="1" applyFont="1" applyFill="1" applyBorder="1" applyAlignment="1">
      <alignment horizontal="left" vertical="center" wrapText="1"/>
    </xf>
    <xf numFmtId="0" fontId="3" fillId="2" borderId="12" xfId="2" applyFont="1" applyFill="1" applyBorder="1" applyAlignment="1">
      <alignment horizontal="center" vertical="center"/>
    </xf>
    <xf numFmtId="0" fontId="1" fillId="2" borderId="8" xfId="4" applyFont="1" applyFill="1" applyBorder="1" applyAlignment="1" applyProtection="1">
      <alignment horizontal="center" vertical="center" wrapText="1"/>
    </xf>
  </cellXfs>
  <cellStyles count="5">
    <cellStyle name="Normal_sst1E0" xfId="3"/>
    <cellStyle name="常规" xfId="0" builtinId="0"/>
    <cellStyle name="常规_IN910206B-V2Client-ST-FTC(Ver0.7)-003" xfId="2"/>
    <cellStyle name="常规_Sheet1" xfId="1"/>
    <cellStyle name="常规_金融事业部 测试用例模板" xfId="4"/>
  </cellStyles>
  <dxfs count="167">
    <dxf>
      <font>
        <strike/>
      </font>
    </dxf>
    <dxf>
      <font>
        <strike/>
      </font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ont>
        <strike/>
      </font>
    </dxf>
    <dxf>
      <font>
        <strike/>
      </font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ont>
        <b val="0"/>
        <i val="0"/>
        <strike/>
        <condense val="0"/>
        <extend val="0"/>
      </font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ont>
        <strike/>
      </font>
    </dxf>
    <dxf>
      <font>
        <b val="0"/>
        <i val="0"/>
        <strike/>
      </font>
    </dxf>
    <dxf>
      <font>
        <strike/>
      </font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ont>
        <strike/>
      </font>
    </dxf>
    <dxf>
      <font>
        <strike/>
      </font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ont>
        <strike/>
      </font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ont>
        <strike/>
      </font>
    </dxf>
    <dxf>
      <fill>
        <patternFill>
          <fgColor indexed="10"/>
          <bgColor indexed="22"/>
        </patternFill>
      </fill>
    </dxf>
    <dxf>
      <font>
        <strike/>
      </font>
    </dxf>
    <dxf>
      <fill>
        <patternFill>
          <fgColor indexed="10"/>
          <bgColor indexed="22"/>
        </patternFill>
      </fill>
    </dxf>
    <dxf>
      <font>
        <strike/>
      </font>
    </dxf>
    <dxf>
      <font>
        <strike/>
      </font>
    </dxf>
    <dxf>
      <font>
        <strike/>
      </font>
    </dxf>
    <dxf>
      <fill>
        <patternFill>
          <fgColor indexed="10"/>
          <bgColor indexed="22"/>
        </patternFill>
      </fill>
    </dxf>
    <dxf>
      <font>
        <strike/>
      </font>
    </dxf>
    <dxf>
      <font>
        <b val="0"/>
        <i val="0"/>
        <strike/>
      </font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ont>
        <strike/>
      </font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ont>
        <b val="0"/>
        <i val="0"/>
        <strike/>
      </font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ont>
        <b val="0"/>
        <i val="0"/>
        <strike/>
      </font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ont>
        <strike/>
      </font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ont>
        <b val="0"/>
        <i val="0"/>
        <strike/>
      </font>
    </dxf>
    <dxf>
      <fill>
        <patternFill>
          <fgColor indexed="10"/>
          <bgColor indexed="22"/>
        </patternFill>
      </fill>
    </dxf>
    <dxf>
      <font>
        <strike/>
      </font>
    </dxf>
    <dxf>
      <font>
        <strike/>
      </font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ont>
        <strike/>
      </font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ont>
        <strike/>
      </font>
    </dxf>
    <dxf>
      <font>
        <b val="0"/>
        <i val="0"/>
        <strike/>
      </font>
    </dxf>
    <dxf>
      <fill>
        <patternFill>
          <fgColor indexed="10"/>
          <bgColor indexed="22"/>
        </patternFill>
      </fill>
    </dxf>
    <dxf>
      <font>
        <strike/>
      </font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ont>
        <strike/>
      </font>
    </dxf>
    <dxf>
      <fill>
        <patternFill>
          <fgColor indexed="10"/>
          <bgColor indexed="22"/>
        </patternFill>
      </fill>
    </dxf>
    <dxf>
      <font>
        <strike/>
      </font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ont>
        <b val="0"/>
        <i val="0"/>
        <strike/>
      </font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ont>
        <strike/>
      </font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ont>
        <strike/>
      </font>
    </dxf>
    <dxf>
      <fill>
        <patternFill>
          <fgColor indexed="10"/>
          <bgColor indexed="22"/>
        </patternFill>
      </fill>
    </dxf>
    <dxf>
      <font>
        <strike/>
      </font>
    </dxf>
    <dxf>
      <font>
        <strike/>
      </font>
    </dxf>
    <dxf>
      <fill>
        <patternFill>
          <fgColor indexed="10"/>
          <bgColor indexed="22"/>
        </patternFill>
      </fill>
    </dxf>
    <dxf>
      <font>
        <strike/>
      </font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ont>
        <strike/>
      </font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ont>
        <strike/>
      </font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topLeftCell="D5" workbookViewId="0">
      <selection activeCell="L8" sqref="L8"/>
    </sheetView>
  </sheetViews>
  <sheetFormatPr defaultRowHeight="14.25"/>
  <cols>
    <col min="7" max="7" width="17.125" bestFit="1" customWidth="1"/>
    <col min="9" max="9" width="18.625" bestFit="1" customWidth="1"/>
    <col min="10" max="10" width="14.875" customWidth="1"/>
    <col min="11" max="11" width="21.875" customWidth="1"/>
    <col min="12" max="12" width="24.125" customWidth="1"/>
    <col min="18" max="18" width="8.25" customWidth="1"/>
    <col min="19" max="21" width="9" hidden="1" customWidth="1"/>
    <col min="22" max="22" width="0.125" customWidth="1"/>
    <col min="23" max="24" width="0.125" hidden="1" customWidth="1"/>
    <col min="25" max="25" width="9" hidden="1" customWidth="1"/>
    <col min="26" max="26" width="8" customWidth="1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53"/>
      <c r="N1" s="53"/>
      <c r="O1" s="68" t="s">
        <v>0</v>
      </c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8" ht="4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53"/>
      <c r="N2" s="53"/>
      <c r="O2" s="19" t="s">
        <v>1</v>
      </c>
      <c r="P2" s="19">
        <v>55</v>
      </c>
      <c r="Q2" s="19" t="s">
        <v>2</v>
      </c>
      <c r="R2" s="19">
        <f>SUMPRODUCT(($Q$12:$Q$1406="是")*(M$12:M$1406=Q$5))</f>
        <v>0</v>
      </c>
      <c r="S2" s="19" t="s">
        <v>1</v>
      </c>
      <c r="T2" s="19">
        <v>55</v>
      </c>
      <c r="U2" s="19" t="s">
        <v>2</v>
      </c>
      <c r="V2" s="19">
        <f>SUMPRODUCT(($Q$12:$Q$1406="是")*(Q$12:Q$1406=U$5))</f>
        <v>0</v>
      </c>
      <c r="W2" s="19" t="s">
        <v>1</v>
      </c>
      <c r="X2" s="19">
        <v>55</v>
      </c>
      <c r="Y2" s="19" t="s">
        <v>2</v>
      </c>
      <c r="Z2" s="19"/>
    </row>
    <row r="3" spans="1:28" ht="4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53"/>
      <c r="N3" s="53"/>
      <c r="O3" s="19" t="s">
        <v>3</v>
      </c>
      <c r="P3" s="19">
        <f t="array" ref="P3">COUNTIF($Q$11:$Q$1406,"是")</f>
        <v>0</v>
      </c>
      <c r="Q3" s="20" t="s">
        <v>4</v>
      </c>
      <c r="R3" s="19">
        <f>SUMPRODUCT(($Q$12:$Q$1406="是")*(M$12:M$1406=Q$6))</f>
        <v>0</v>
      </c>
      <c r="S3" s="19" t="s">
        <v>3</v>
      </c>
      <c r="T3" s="19">
        <f t="array" ref="T3">COUNTIF($Q$11:$Q$1406,"是")</f>
        <v>0</v>
      </c>
      <c r="U3" s="20" t="s">
        <v>4</v>
      </c>
      <c r="V3" s="19">
        <f>SUMPRODUCT(($Q$12:$Q$1406="是")*(Q$12:Q$1406=U$6))</f>
        <v>0</v>
      </c>
      <c r="W3" s="19" t="s">
        <v>3</v>
      </c>
      <c r="X3" s="19"/>
      <c r="Y3" s="20" t="s">
        <v>4</v>
      </c>
      <c r="Z3" s="19"/>
    </row>
    <row r="4" spans="1:28" ht="36.75" thickBot="1">
      <c r="A4" s="1"/>
      <c r="B4" s="1"/>
      <c r="C4" s="1"/>
      <c r="D4" s="1"/>
      <c r="E4" s="1"/>
      <c r="F4" s="2"/>
      <c r="G4" s="1"/>
      <c r="H4" s="1"/>
      <c r="I4" s="1"/>
      <c r="J4" s="1"/>
      <c r="K4" s="1"/>
      <c r="L4" s="1"/>
      <c r="M4" s="53"/>
      <c r="N4" s="53"/>
      <c r="O4" s="19" t="s">
        <v>5</v>
      </c>
      <c r="P4" s="21">
        <f>IF(R2+R3+R4=0,0%,(R2+R3+R4)/(P3))</f>
        <v>0</v>
      </c>
      <c r="Q4" s="20" t="s">
        <v>6</v>
      </c>
      <c r="R4" s="19">
        <f>SUMPRODUCT(($Q$12:$Q$1406="是")*(M$12:M$1406=O$7))</f>
        <v>0</v>
      </c>
      <c r="S4" s="19" t="s">
        <v>5</v>
      </c>
      <c r="T4" s="21">
        <f>IF(V2+V3+V4=0,0%,(V2+V3+V4)/(T3))</f>
        <v>0</v>
      </c>
      <c r="U4" s="20" t="s">
        <v>6</v>
      </c>
      <c r="V4" s="19">
        <f>SUMPRODUCT(($Q$12:$Q$1406="是")*(Q$12:Q$1406=S$7))</f>
        <v>0</v>
      </c>
      <c r="W4" s="19" t="s">
        <v>5</v>
      </c>
      <c r="X4" s="21"/>
      <c r="Y4" s="20" t="s">
        <v>6</v>
      </c>
      <c r="Z4" s="19"/>
    </row>
    <row r="5" spans="1:28" ht="36">
      <c r="A5" s="1"/>
      <c r="B5" s="3" t="s">
        <v>7</v>
      </c>
      <c r="C5" s="3" t="s">
        <v>8</v>
      </c>
      <c r="D5" s="4" t="s">
        <v>9</v>
      </c>
      <c r="E5" s="4" t="s">
        <v>10</v>
      </c>
      <c r="F5" s="5" t="s">
        <v>11</v>
      </c>
      <c r="G5" s="4" t="s">
        <v>12</v>
      </c>
      <c r="H5" s="1"/>
      <c r="I5" s="1"/>
      <c r="J5" s="1"/>
      <c r="K5" s="1"/>
      <c r="L5" s="1"/>
      <c r="M5" s="53"/>
      <c r="N5" s="53"/>
      <c r="O5" s="19" t="s">
        <v>13</v>
      </c>
      <c r="P5" s="21"/>
      <c r="Q5" s="20" t="s">
        <v>14</v>
      </c>
      <c r="R5" s="19">
        <f>SUMPRODUCT(($Q$12:$Q$1406="是")*(M$12:M$1406=N$8))</f>
        <v>0</v>
      </c>
      <c r="S5" s="19" t="s">
        <v>13</v>
      </c>
      <c r="T5" s="21">
        <f t="array" ref="T5">IF(V2=0,0%,V2/(V2+V3+V4))</f>
        <v>0</v>
      </c>
      <c r="U5" s="20" t="s">
        <v>14</v>
      </c>
      <c r="V5" s="19">
        <f>SUMPRODUCT(($Q$12:$Q$1406="是")*(Q$12:Q$1406=R$8))</f>
        <v>0</v>
      </c>
      <c r="W5" s="19" t="s">
        <v>13</v>
      </c>
      <c r="X5" s="21"/>
      <c r="Y5" s="20" t="s">
        <v>14</v>
      </c>
      <c r="Z5" s="19"/>
    </row>
    <row r="6" spans="1:28" ht="24.75" thickBot="1">
      <c r="A6" s="1"/>
      <c r="B6" s="6" t="s">
        <v>15</v>
      </c>
      <c r="C6" s="24" t="s">
        <v>38</v>
      </c>
      <c r="D6" s="110" t="s">
        <v>77</v>
      </c>
      <c r="E6" s="110" t="s">
        <v>39</v>
      </c>
      <c r="F6" s="25" t="s">
        <v>40</v>
      </c>
      <c r="G6" s="109" t="s">
        <v>76</v>
      </c>
      <c r="H6" s="1"/>
      <c r="I6" s="1"/>
      <c r="J6" s="1"/>
      <c r="K6" s="1"/>
      <c r="L6" s="1"/>
      <c r="M6" s="53"/>
      <c r="N6" s="53"/>
      <c r="O6" s="19" t="s">
        <v>16</v>
      </c>
      <c r="P6" s="19"/>
      <c r="Q6" s="20" t="s">
        <v>17</v>
      </c>
      <c r="R6" s="19">
        <f t="array" ref="R6">(P3-R5-R4-R3-R2-P6)</f>
        <v>0</v>
      </c>
      <c r="S6" s="19" t="s">
        <v>16</v>
      </c>
      <c r="T6" s="19">
        <f t="array" ref="T6">SUMPRODUCT(($Q$12:$Q$1406="是")*(Q$12:Q$1406=S6))</f>
        <v>0</v>
      </c>
      <c r="U6" s="20" t="s">
        <v>17</v>
      </c>
      <c r="V6" s="19">
        <f t="array" ref="V6">(T3-V5-V4-V3-V2-T6)</f>
        <v>0</v>
      </c>
      <c r="W6" s="19" t="s">
        <v>16</v>
      </c>
      <c r="X6" s="19"/>
      <c r="Y6" s="20" t="s">
        <v>17</v>
      </c>
      <c r="Z6" s="19"/>
    </row>
    <row r="7" spans="1:28" ht="48.75" thickBot="1">
      <c r="A7" s="7" t="s">
        <v>18</v>
      </c>
      <c r="B7" s="8" t="s">
        <v>19</v>
      </c>
      <c r="C7" s="8" t="s">
        <v>20</v>
      </c>
      <c r="D7" s="8" t="s">
        <v>21</v>
      </c>
      <c r="E7" s="9" t="s">
        <v>22</v>
      </c>
      <c r="F7" s="9" t="s">
        <v>23</v>
      </c>
      <c r="G7" s="23" t="s">
        <v>24</v>
      </c>
      <c r="H7" s="23" t="s">
        <v>25</v>
      </c>
      <c r="I7" s="13" t="s">
        <v>26</v>
      </c>
      <c r="J7" s="13" t="s">
        <v>27</v>
      </c>
      <c r="K7" s="35" t="s">
        <v>41</v>
      </c>
      <c r="L7" s="14" t="s">
        <v>28</v>
      </c>
      <c r="M7" s="23" t="s">
        <v>29</v>
      </c>
      <c r="N7" s="23" t="s">
        <v>3</v>
      </c>
      <c r="O7" s="57" t="s">
        <v>30</v>
      </c>
      <c r="P7" s="9" t="s">
        <v>31</v>
      </c>
      <c r="Q7" s="55" t="s">
        <v>32</v>
      </c>
      <c r="R7" s="52" t="s">
        <v>33</v>
      </c>
      <c r="S7" s="54" t="s">
        <v>30</v>
      </c>
      <c r="T7" s="9" t="s">
        <v>31</v>
      </c>
      <c r="U7" s="55" t="s">
        <v>32</v>
      </c>
      <c r="V7" s="56" t="s">
        <v>33</v>
      </c>
      <c r="W7" s="54" t="s">
        <v>30</v>
      </c>
      <c r="X7" s="9" t="s">
        <v>31</v>
      </c>
      <c r="Y7" s="55" t="s">
        <v>32</v>
      </c>
      <c r="Z7" s="52" t="s">
        <v>33</v>
      </c>
      <c r="AA7" s="22" t="s">
        <v>34</v>
      </c>
    </row>
    <row r="8" spans="1:28" s="71" customFormat="1" ht="56.25">
      <c r="A8" s="72">
        <v>1</v>
      </c>
      <c r="B8" s="73" t="s">
        <v>42</v>
      </c>
      <c r="C8" s="74" t="s">
        <v>43</v>
      </c>
      <c r="D8" s="75" t="s">
        <v>44</v>
      </c>
      <c r="E8" s="76" t="s">
        <v>45</v>
      </c>
      <c r="F8" s="77" t="s">
        <v>78</v>
      </c>
      <c r="G8" s="78" t="s">
        <v>35</v>
      </c>
      <c r="H8" s="79" t="s">
        <v>36</v>
      </c>
      <c r="I8" s="80" t="s">
        <v>46</v>
      </c>
      <c r="J8" s="81" t="s">
        <v>47</v>
      </c>
      <c r="K8" s="81" t="s">
        <v>91</v>
      </c>
      <c r="L8" s="81" t="s">
        <v>102</v>
      </c>
      <c r="M8" s="82"/>
      <c r="N8" s="83"/>
      <c r="O8" s="84"/>
      <c r="P8" s="85"/>
      <c r="Q8" s="86"/>
      <c r="R8" s="87"/>
      <c r="S8" s="82"/>
      <c r="T8" s="88"/>
      <c r="U8" s="89"/>
      <c r="V8" s="87"/>
      <c r="W8" s="82"/>
      <c r="X8" s="90"/>
      <c r="Y8" s="89"/>
      <c r="Z8" s="87"/>
      <c r="AA8" s="82"/>
      <c r="AB8" s="91"/>
    </row>
    <row r="9" spans="1:28" s="71" customFormat="1" ht="36">
      <c r="A9" s="72">
        <v>2</v>
      </c>
      <c r="B9" s="73" t="s">
        <v>42</v>
      </c>
      <c r="C9" s="74" t="s">
        <v>43</v>
      </c>
      <c r="D9" s="75" t="s">
        <v>44</v>
      </c>
      <c r="E9" s="76" t="s">
        <v>45</v>
      </c>
      <c r="F9" s="77" t="s">
        <v>79</v>
      </c>
      <c r="G9" s="78" t="s">
        <v>35</v>
      </c>
      <c r="H9" s="79" t="s">
        <v>36</v>
      </c>
      <c r="I9" s="80" t="s">
        <v>92</v>
      </c>
      <c r="J9" s="81" t="s">
        <v>48</v>
      </c>
      <c r="K9" s="81" t="s">
        <v>49</v>
      </c>
      <c r="L9" s="81" t="s">
        <v>50</v>
      </c>
      <c r="M9" s="92"/>
      <c r="N9" s="93"/>
      <c r="O9" s="94"/>
      <c r="P9" s="86"/>
      <c r="Q9" s="86"/>
      <c r="R9" s="93"/>
      <c r="S9" s="92"/>
      <c r="T9" s="95"/>
      <c r="U9" s="96"/>
      <c r="V9" s="93"/>
      <c r="W9" s="92"/>
      <c r="X9" s="97"/>
      <c r="Y9" s="96"/>
      <c r="Z9" s="93"/>
      <c r="AA9" s="92"/>
      <c r="AB9" s="98"/>
    </row>
    <row r="10" spans="1:28" s="71" customFormat="1" ht="36">
      <c r="A10" s="72">
        <v>3</v>
      </c>
      <c r="B10" s="73" t="s">
        <v>42</v>
      </c>
      <c r="C10" s="74" t="s">
        <v>43</v>
      </c>
      <c r="D10" s="75" t="s">
        <v>44</v>
      </c>
      <c r="E10" s="76" t="s">
        <v>45</v>
      </c>
      <c r="F10" s="77" t="s">
        <v>80</v>
      </c>
      <c r="G10" s="78" t="s">
        <v>35</v>
      </c>
      <c r="H10" s="79" t="s">
        <v>36</v>
      </c>
      <c r="I10" s="80" t="s">
        <v>51</v>
      </c>
      <c r="J10" s="81" t="s">
        <v>48</v>
      </c>
      <c r="K10" s="81" t="s">
        <v>93</v>
      </c>
      <c r="L10" s="81" t="s">
        <v>94</v>
      </c>
      <c r="M10" s="92"/>
      <c r="N10" s="93"/>
      <c r="O10" s="94"/>
      <c r="P10" s="86"/>
      <c r="Q10" s="86"/>
      <c r="R10" s="93"/>
      <c r="S10" s="92"/>
      <c r="T10" s="95"/>
      <c r="U10" s="96"/>
      <c r="V10" s="93"/>
      <c r="W10" s="92"/>
      <c r="X10" s="97"/>
      <c r="Y10" s="96"/>
      <c r="Z10" s="93"/>
      <c r="AA10" s="92"/>
      <c r="AB10" s="98"/>
    </row>
    <row r="11" spans="1:28" s="99" customFormat="1" ht="36">
      <c r="A11" s="72">
        <v>4</v>
      </c>
      <c r="B11" s="73" t="s">
        <v>42</v>
      </c>
      <c r="C11" s="74" t="s">
        <v>43</v>
      </c>
      <c r="D11" s="75" t="s">
        <v>44</v>
      </c>
      <c r="E11" s="76" t="s">
        <v>45</v>
      </c>
      <c r="F11" s="77" t="s">
        <v>81</v>
      </c>
      <c r="G11" s="78" t="s">
        <v>35</v>
      </c>
      <c r="H11" s="79" t="s">
        <v>36</v>
      </c>
      <c r="I11" s="80" t="s">
        <v>52</v>
      </c>
      <c r="J11" s="81" t="s">
        <v>48</v>
      </c>
      <c r="K11" s="81" t="s">
        <v>53</v>
      </c>
      <c r="L11" s="81" t="s">
        <v>54</v>
      </c>
      <c r="M11" s="100"/>
      <c r="N11" s="101"/>
      <c r="O11" s="102"/>
      <c r="P11" s="103"/>
      <c r="Q11" s="103"/>
      <c r="R11" s="101"/>
      <c r="S11" s="100"/>
      <c r="T11" s="104"/>
      <c r="U11" s="105"/>
      <c r="V11" s="101"/>
      <c r="W11" s="100"/>
      <c r="X11" s="106"/>
      <c r="Y11" s="105"/>
      <c r="Z11" s="101"/>
      <c r="AA11" s="100"/>
      <c r="AB11" s="107"/>
    </row>
    <row r="12" spans="1:28" s="99" customFormat="1" ht="36">
      <c r="A12" s="72">
        <v>5</v>
      </c>
      <c r="B12" s="73" t="s">
        <v>42</v>
      </c>
      <c r="C12" s="74" t="s">
        <v>43</v>
      </c>
      <c r="D12" s="75" t="s">
        <v>44</v>
      </c>
      <c r="E12" s="76" t="s">
        <v>45</v>
      </c>
      <c r="F12" s="77" t="s">
        <v>82</v>
      </c>
      <c r="G12" s="78" t="s">
        <v>35</v>
      </c>
      <c r="H12" s="79" t="s">
        <v>36</v>
      </c>
      <c r="I12" s="80" t="s">
        <v>55</v>
      </c>
      <c r="J12" s="81" t="s">
        <v>48</v>
      </c>
      <c r="K12" s="81" t="s">
        <v>56</v>
      </c>
      <c r="L12" s="81" t="s">
        <v>57</v>
      </c>
      <c r="M12" s="100"/>
      <c r="N12" s="101"/>
      <c r="O12" s="102"/>
      <c r="P12" s="103"/>
      <c r="Q12" s="103"/>
      <c r="R12" s="101"/>
      <c r="S12" s="100"/>
      <c r="T12" s="104"/>
      <c r="U12" s="105"/>
      <c r="V12" s="101"/>
      <c r="W12" s="100"/>
      <c r="X12" s="106"/>
      <c r="Y12" s="105"/>
      <c r="Z12" s="101"/>
      <c r="AA12" s="100"/>
      <c r="AB12" s="107"/>
    </row>
    <row r="13" spans="1:28" s="99" customFormat="1" ht="36">
      <c r="A13" s="72">
        <v>6</v>
      </c>
      <c r="B13" s="73" t="s">
        <v>42</v>
      </c>
      <c r="C13" s="74" t="s">
        <v>43</v>
      </c>
      <c r="D13" s="75" t="s">
        <v>44</v>
      </c>
      <c r="E13" s="76" t="s">
        <v>45</v>
      </c>
      <c r="F13" s="77" t="s">
        <v>83</v>
      </c>
      <c r="G13" s="78" t="s">
        <v>35</v>
      </c>
      <c r="H13" s="79" t="s">
        <v>36</v>
      </c>
      <c r="I13" s="80" t="s">
        <v>58</v>
      </c>
      <c r="J13" s="81" t="s">
        <v>48</v>
      </c>
      <c r="K13" s="81" t="s">
        <v>59</v>
      </c>
      <c r="L13" s="81" t="s">
        <v>60</v>
      </c>
      <c r="M13" s="100"/>
      <c r="N13" s="101"/>
      <c r="O13" s="102"/>
      <c r="P13" s="103"/>
      <c r="Q13" s="103"/>
      <c r="R13" s="101"/>
      <c r="S13" s="100"/>
      <c r="T13" s="104"/>
      <c r="U13" s="105"/>
      <c r="V13" s="101"/>
      <c r="W13" s="100"/>
      <c r="X13" s="106"/>
      <c r="Y13" s="105"/>
      <c r="Z13" s="101"/>
      <c r="AA13" s="100"/>
      <c r="AB13" s="107"/>
    </row>
    <row r="14" spans="1:28" s="71" customFormat="1" ht="36">
      <c r="A14" s="72">
        <v>7</v>
      </c>
      <c r="B14" s="73" t="s">
        <v>42</v>
      </c>
      <c r="C14" s="74" t="s">
        <v>43</v>
      </c>
      <c r="D14" s="75" t="s">
        <v>44</v>
      </c>
      <c r="E14" s="76" t="s">
        <v>45</v>
      </c>
      <c r="F14" s="77" t="s">
        <v>84</v>
      </c>
      <c r="G14" s="78" t="s">
        <v>35</v>
      </c>
      <c r="H14" s="79" t="s">
        <v>37</v>
      </c>
      <c r="I14" s="108" t="s">
        <v>61</v>
      </c>
      <c r="J14" s="81" t="s">
        <v>48</v>
      </c>
      <c r="K14" s="81" t="s">
        <v>62</v>
      </c>
      <c r="L14" s="81" t="s">
        <v>63</v>
      </c>
      <c r="M14" s="92"/>
      <c r="N14" s="93"/>
      <c r="O14" s="94"/>
      <c r="P14" s="86"/>
      <c r="Q14" s="86"/>
      <c r="R14" s="93"/>
      <c r="S14" s="92"/>
      <c r="T14" s="95"/>
      <c r="U14" s="96"/>
      <c r="V14" s="93"/>
      <c r="W14" s="92"/>
      <c r="X14" s="97"/>
      <c r="Y14" s="96"/>
      <c r="Z14" s="93"/>
      <c r="AA14" s="92"/>
      <c r="AB14" s="98"/>
    </row>
    <row r="15" spans="1:28" s="71" customFormat="1" ht="36">
      <c r="A15" s="72">
        <v>8</v>
      </c>
      <c r="B15" s="73" t="s">
        <v>42</v>
      </c>
      <c r="C15" s="74" t="s">
        <v>43</v>
      </c>
      <c r="D15" s="75" t="s">
        <v>44</v>
      </c>
      <c r="E15" s="76" t="s">
        <v>45</v>
      </c>
      <c r="F15" s="77" t="s">
        <v>85</v>
      </c>
      <c r="G15" s="78" t="s">
        <v>35</v>
      </c>
      <c r="H15" s="79" t="s">
        <v>36</v>
      </c>
      <c r="I15" s="108" t="s">
        <v>64</v>
      </c>
      <c r="J15" s="81" t="s">
        <v>48</v>
      </c>
      <c r="K15" s="81" t="s">
        <v>65</v>
      </c>
      <c r="L15" s="81" t="s">
        <v>66</v>
      </c>
      <c r="M15" s="92"/>
      <c r="N15" s="93"/>
      <c r="O15" s="94"/>
      <c r="P15" s="86"/>
      <c r="Q15" s="86"/>
      <c r="R15" s="93"/>
      <c r="S15" s="92"/>
      <c r="T15" s="95"/>
      <c r="U15" s="96"/>
      <c r="V15" s="93"/>
      <c r="W15" s="92"/>
      <c r="X15" s="97"/>
      <c r="Y15" s="96"/>
      <c r="Z15" s="93"/>
      <c r="AA15" s="92"/>
      <c r="AB15" s="98"/>
    </row>
    <row r="16" spans="1:28" s="99" customFormat="1" ht="36">
      <c r="A16" s="72">
        <v>9</v>
      </c>
      <c r="B16" s="73" t="s">
        <v>42</v>
      </c>
      <c r="C16" s="74" t="s">
        <v>43</v>
      </c>
      <c r="D16" s="75" t="s">
        <v>44</v>
      </c>
      <c r="E16" s="76" t="s">
        <v>45</v>
      </c>
      <c r="F16" s="77" t="s">
        <v>86</v>
      </c>
      <c r="G16" s="78" t="s">
        <v>35</v>
      </c>
      <c r="H16" s="79" t="s">
        <v>36</v>
      </c>
      <c r="I16" s="108" t="s">
        <v>67</v>
      </c>
      <c r="J16" s="81" t="s">
        <v>48</v>
      </c>
      <c r="K16" s="81" t="s">
        <v>95</v>
      </c>
      <c r="L16" s="81" t="s">
        <v>68</v>
      </c>
      <c r="M16" s="100"/>
      <c r="N16" s="101"/>
      <c r="O16" s="102"/>
      <c r="P16" s="103"/>
      <c r="Q16" s="103"/>
      <c r="R16" s="101"/>
      <c r="S16" s="100"/>
      <c r="T16" s="104"/>
      <c r="U16" s="105"/>
      <c r="V16" s="101"/>
      <c r="W16" s="100"/>
      <c r="X16" s="106"/>
      <c r="Y16" s="105"/>
      <c r="Z16" s="101"/>
      <c r="AA16" s="100"/>
      <c r="AB16" s="107"/>
    </row>
    <row r="17" spans="1:28" s="99" customFormat="1" ht="45">
      <c r="A17" s="72">
        <v>10</v>
      </c>
      <c r="B17" s="73" t="s">
        <v>42</v>
      </c>
      <c r="C17" s="74" t="s">
        <v>43</v>
      </c>
      <c r="D17" s="75" t="s">
        <v>44</v>
      </c>
      <c r="E17" s="76" t="s">
        <v>45</v>
      </c>
      <c r="F17" s="77" t="s">
        <v>87</v>
      </c>
      <c r="G17" s="78" t="s">
        <v>35</v>
      </c>
      <c r="H17" s="79" t="s">
        <v>36</v>
      </c>
      <c r="I17" s="108" t="s">
        <v>69</v>
      </c>
      <c r="J17" s="81" t="s">
        <v>48</v>
      </c>
      <c r="K17" s="81" t="s">
        <v>96</v>
      </c>
      <c r="L17" s="81" t="s">
        <v>70</v>
      </c>
      <c r="M17" s="100"/>
      <c r="N17" s="101"/>
      <c r="O17" s="102"/>
      <c r="P17" s="103"/>
      <c r="Q17" s="103"/>
      <c r="R17" s="101"/>
      <c r="S17" s="100"/>
      <c r="T17" s="104"/>
      <c r="U17" s="105"/>
      <c r="V17" s="101"/>
      <c r="W17" s="100"/>
      <c r="X17" s="106"/>
      <c r="Y17" s="105"/>
      <c r="Z17" s="101"/>
      <c r="AA17" s="100"/>
      <c r="AB17" s="107"/>
    </row>
    <row r="18" spans="1:28" s="71" customFormat="1" ht="36">
      <c r="A18" s="72">
        <v>11</v>
      </c>
      <c r="B18" s="73" t="s">
        <v>42</v>
      </c>
      <c r="C18" s="74" t="s">
        <v>43</v>
      </c>
      <c r="D18" s="75" t="s">
        <v>44</v>
      </c>
      <c r="E18" s="76" t="s">
        <v>45</v>
      </c>
      <c r="F18" s="77" t="s">
        <v>88</v>
      </c>
      <c r="G18" s="78" t="s">
        <v>35</v>
      </c>
      <c r="H18" s="79" t="s">
        <v>36</v>
      </c>
      <c r="I18" s="80" t="s">
        <v>71</v>
      </c>
      <c r="J18" s="81" t="s">
        <v>48</v>
      </c>
      <c r="K18" s="81" t="s">
        <v>72</v>
      </c>
      <c r="L18" s="81" t="s">
        <v>73</v>
      </c>
      <c r="M18" s="92"/>
      <c r="N18" s="93"/>
      <c r="O18" s="94"/>
      <c r="P18" s="86"/>
      <c r="Q18" s="86"/>
      <c r="R18" s="93"/>
      <c r="S18" s="92"/>
      <c r="T18" s="95"/>
      <c r="U18" s="96"/>
      <c r="V18" s="93"/>
      <c r="W18" s="92"/>
      <c r="X18" s="97"/>
      <c r="Y18" s="96"/>
      <c r="Z18" s="93"/>
      <c r="AA18" s="92"/>
      <c r="AB18" s="98"/>
    </row>
    <row r="19" spans="1:28" s="99" customFormat="1" ht="36">
      <c r="A19" s="72">
        <v>12</v>
      </c>
      <c r="B19" s="73" t="s">
        <v>42</v>
      </c>
      <c r="C19" s="74" t="s">
        <v>43</v>
      </c>
      <c r="D19" s="75" t="s">
        <v>44</v>
      </c>
      <c r="E19" s="76" t="s">
        <v>45</v>
      </c>
      <c r="F19" s="77" t="s">
        <v>89</v>
      </c>
      <c r="G19" s="78" t="s">
        <v>35</v>
      </c>
      <c r="H19" s="79" t="s">
        <v>36</v>
      </c>
      <c r="I19" s="108" t="s">
        <v>74</v>
      </c>
      <c r="J19" s="81" t="s">
        <v>48</v>
      </c>
      <c r="K19" s="81" t="s">
        <v>75</v>
      </c>
      <c r="L19" s="81" t="s">
        <v>73</v>
      </c>
      <c r="M19" s="100"/>
      <c r="N19" s="101"/>
      <c r="O19" s="102"/>
      <c r="P19" s="103"/>
      <c r="Q19" s="103"/>
      <c r="R19" s="101"/>
      <c r="S19" s="100"/>
      <c r="T19" s="104"/>
      <c r="U19" s="105"/>
      <c r="V19" s="101"/>
      <c r="W19" s="100"/>
      <c r="X19" s="106"/>
      <c r="Y19" s="105"/>
      <c r="Z19" s="101"/>
      <c r="AA19" s="100"/>
      <c r="AB19" s="107"/>
    </row>
    <row r="20" spans="1:28" s="99" customFormat="1" ht="36">
      <c r="A20" s="72">
        <v>13</v>
      </c>
      <c r="B20" s="73" t="s">
        <v>42</v>
      </c>
      <c r="C20" s="74" t="s">
        <v>43</v>
      </c>
      <c r="D20" s="75" t="s">
        <v>44</v>
      </c>
      <c r="E20" s="76" t="s">
        <v>45</v>
      </c>
      <c r="F20" s="77" t="s">
        <v>90</v>
      </c>
      <c r="G20" s="78" t="s">
        <v>35</v>
      </c>
      <c r="H20" s="79" t="s">
        <v>36</v>
      </c>
      <c r="I20" s="80" t="s">
        <v>99</v>
      </c>
      <c r="J20" s="81" t="s">
        <v>48</v>
      </c>
      <c r="K20" s="81" t="s">
        <v>97</v>
      </c>
      <c r="L20" s="81" t="s">
        <v>98</v>
      </c>
      <c r="M20" s="100"/>
      <c r="N20" s="101"/>
      <c r="O20" s="102"/>
      <c r="P20" s="103"/>
      <c r="Q20" s="103"/>
      <c r="R20" s="101"/>
      <c r="S20" s="100"/>
      <c r="T20" s="104"/>
      <c r="U20" s="105"/>
      <c r="V20" s="101"/>
      <c r="W20" s="100"/>
      <c r="X20" s="106"/>
      <c r="Y20" s="105"/>
      <c r="Z20" s="101"/>
      <c r="AA20" s="100"/>
      <c r="AB20" s="107"/>
    </row>
    <row r="21" spans="1:28" s="99" customFormat="1" ht="36">
      <c r="A21" s="72">
        <v>13</v>
      </c>
      <c r="B21" s="73" t="s">
        <v>42</v>
      </c>
      <c r="C21" s="74" t="s">
        <v>43</v>
      </c>
      <c r="D21" s="75" t="s">
        <v>44</v>
      </c>
      <c r="E21" s="76" t="s">
        <v>45</v>
      </c>
      <c r="F21" s="77" t="s">
        <v>90</v>
      </c>
      <c r="G21" s="78" t="s">
        <v>35</v>
      </c>
      <c r="H21" s="79" t="s">
        <v>36</v>
      </c>
      <c r="I21" s="80" t="s">
        <v>100</v>
      </c>
      <c r="J21" s="81" t="s">
        <v>48</v>
      </c>
      <c r="K21" s="81" t="s">
        <v>101</v>
      </c>
      <c r="L21" s="81" t="s">
        <v>98</v>
      </c>
      <c r="M21" s="100"/>
      <c r="N21" s="101"/>
      <c r="O21" s="102"/>
      <c r="P21" s="103"/>
      <c r="Q21" s="103"/>
      <c r="R21" s="101"/>
      <c r="S21" s="100"/>
      <c r="T21" s="104"/>
      <c r="U21" s="105"/>
      <c r="V21" s="101"/>
      <c r="W21" s="100"/>
      <c r="X21" s="106"/>
      <c r="Y21" s="105"/>
      <c r="Z21" s="101"/>
      <c r="AA21" s="100"/>
      <c r="AB21" s="107"/>
    </row>
    <row r="22" spans="1:28">
      <c r="A22" s="10"/>
      <c r="B22" s="26"/>
      <c r="C22" s="27"/>
      <c r="D22" s="28"/>
      <c r="E22" s="29"/>
      <c r="F22" s="30"/>
      <c r="G22" s="12"/>
      <c r="H22" s="47"/>
      <c r="I22" s="36"/>
      <c r="J22" s="37"/>
      <c r="K22" s="66"/>
      <c r="L22" s="58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8">
      <c r="A23" s="10"/>
      <c r="B23" s="26"/>
      <c r="C23" s="27"/>
      <c r="D23" s="28"/>
      <c r="E23" s="29"/>
      <c r="F23" s="30"/>
      <c r="G23" s="12"/>
      <c r="H23" s="47"/>
      <c r="I23" s="39"/>
      <c r="J23" s="38"/>
      <c r="K23" s="40"/>
      <c r="L23" s="59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8">
      <c r="A24" s="10"/>
      <c r="B24" s="26"/>
      <c r="C24" s="27"/>
      <c r="D24" s="28"/>
      <c r="E24" s="29"/>
      <c r="F24" s="30"/>
      <c r="G24" s="12"/>
      <c r="H24" s="47"/>
      <c r="I24" s="41"/>
      <c r="J24" s="40"/>
      <c r="K24" s="40"/>
      <c r="L24" s="59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8">
      <c r="A25" s="10"/>
      <c r="B25" s="26"/>
      <c r="C25" s="27"/>
      <c r="D25" s="28"/>
      <c r="E25" s="29"/>
      <c r="F25" s="30"/>
      <c r="G25" s="12"/>
      <c r="H25" s="47"/>
      <c r="I25" s="41"/>
      <c r="J25" s="40"/>
      <c r="K25" s="40"/>
      <c r="L25" s="59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8">
      <c r="A26" s="10"/>
      <c r="B26" s="26"/>
      <c r="C26" s="27"/>
      <c r="D26" s="28"/>
      <c r="E26" s="29"/>
      <c r="F26" s="30"/>
      <c r="G26" s="12"/>
      <c r="H26" s="47"/>
      <c r="I26" s="42"/>
      <c r="J26" s="43"/>
      <c r="K26" s="43"/>
      <c r="L26" s="60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8">
      <c r="A27" s="10"/>
      <c r="B27" s="26"/>
      <c r="C27" s="27"/>
      <c r="D27" s="28"/>
      <c r="E27" s="29"/>
      <c r="F27" s="30"/>
      <c r="G27" s="12"/>
      <c r="H27" s="47"/>
      <c r="I27" s="36"/>
      <c r="J27" s="44"/>
      <c r="K27" s="44"/>
      <c r="L27" s="61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8">
      <c r="A28" s="10"/>
      <c r="B28" s="26"/>
      <c r="C28" s="27"/>
      <c r="D28" s="28"/>
      <c r="E28" s="29"/>
      <c r="F28" s="30"/>
      <c r="G28" s="12"/>
      <c r="H28" s="48"/>
      <c r="I28" s="36"/>
      <c r="J28" s="44"/>
      <c r="K28" s="44"/>
      <c r="L28" s="62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8">
      <c r="A29" s="10"/>
      <c r="B29" s="26"/>
      <c r="C29" s="27"/>
      <c r="D29" s="28"/>
      <c r="E29" s="29"/>
      <c r="F29" s="30"/>
      <c r="G29" s="12"/>
      <c r="H29" s="47"/>
      <c r="I29" s="45"/>
      <c r="J29" s="46"/>
      <c r="K29" s="45"/>
      <c r="L29" s="62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8">
      <c r="A30" s="10"/>
      <c r="B30" s="26"/>
      <c r="C30" s="27"/>
      <c r="D30" s="28"/>
      <c r="E30" s="29"/>
      <c r="F30" s="30"/>
      <c r="G30" s="12"/>
      <c r="H30" s="48"/>
      <c r="I30" s="45"/>
      <c r="J30" s="46"/>
      <c r="K30" s="45"/>
      <c r="L30" s="62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8">
      <c r="A31" s="10"/>
      <c r="B31" s="26"/>
      <c r="C31" s="27"/>
      <c r="D31" s="28"/>
      <c r="E31" s="29"/>
      <c r="F31" s="30"/>
      <c r="G31" s="12"/>
      <c r="H31" s="47"/>
      <c r="I31" s="45"/>
      <c r="J31" s="46"/>
      <c r="K31" s="45"/>
      <c r="L31" s="62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8">
      <c r="A32" s="10"/>
      <c r="B32" s="26"/>
      <c r="C32" s="27"/>
      <c r="D32" s="28"/>
      <c r="E32" s="29"/>
      <c r="F32" s="30"/>
      <c r="G32" s="12"/>
      <c r="H32" s="48"/>
      <c r="I32" s="45"/>
      <c r="J32" s="46"/>
      <c r="K32" s="45"/>
      <c r="L32" s="62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>
      <c r="A33" s="10"/>
      <c r="B33" s="26"/>
      <c r="C33" s="27"/>
      <c r="D33" s="28"/>
      <c r="E33" s="29"/>
      <c r="F33" s="30"/>
      <c r="G33" s="12"/>
      <c r="H33" s="47"/>
      <c r="I33" s="45"/>
      <c r="J33" s="46"/>
      <c r="K33" s="45"/>
      <c r="L33" s="62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>
      <c r="A34" s="10"/>
      <c r="B34" s="26"/>
      <c r="C34" s="27"/>
      <c r="D34" s="28"/>
      <c r="E34" s="29"/>
      <c r="F34" s="30"/>
      <c r="G34" s="12"/>
      <c r="H34" s="48"/>
      <c r="I34" s="45"/>
      <c r="J34" s="46"/>
      <c r="K34" s="45"/>
      <c r="L34" s="62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>
      <c r="A35" s="10"/>
      <c r="B35" s="26"/>
      <c r="C35" s="27"/>
      <c r="D35" s="28"/>
      <c r="E35" s="29"/>
      <c r="F35" s="30"/>
      <c r="G35" s="12"/>
      <c r="H35" s="47"/>
      <c r="I35" s="45"/>
      <c r="J35" s="46"/>
      <c r="K35" s="45"/>
      <c r="L35" s="62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>
      <c r="A36" s="10"/>
      <c r="B36" s="26"/>
      <c r="C36" s="27"/>
      <c r="D36" s="28"/>
      <c r="E36" s="29"/>
      <c r="F36" s="30"/>
      <c r="G36" s="12"/>
      <c r="H36" s="48"/>
      <c r="I36" s="45"/>
      <c r="J36" s="46"/>
      <c r="K36" s="45"/>
      <c r="L36" s="62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>
      <c r="A37" s="10"/>
      <c r="B37" s="26"/>
      <c r="C37" s="27"/>
      <c r="D37" s="28"/>
      <c r="E37" s="29"/>
      <c r="F37" s="11"/>
      <c r="G37" s="12"/>
      <c r="H37" s="15"/>
      <c r="I37" s="16"/>
      <c r="J37" s="17"/>
      <c r="K37" s="18"/>
      <c r="L37" s="63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52.5" customHeight="1">
      <c r="A38" s="10"/>
      <c r="B38" s="26"/>
      <c r="C38" s="27"/>
      <c r="D38" s="28"/>
      <c r="E38" s="29"/>
      <c r="F38" s="11"/>
      <c r="G38" s="12"/>
      <c r="H38" s="15"/>
      <c r="I38" s="16"/>
      <c r="J38" s="17"/>
      <c r="K38" s="18"/>
      <c r="L38" s="63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>
      <c r="A39" s="10"/>
      <c r="B39" s="26"/>
      <c r="C39" s="27"/>
      <c r="D39" s="28"/>
      <c r="E39" s="29"/>
      <c r="F39" s="11"/>
      <c r="G39" s="12"/>
      <c r="H39" s="15"/>
      <c r="I39" s="16"/>
      <c r="J39" s="17"/>
      <c r="K39" s="18"/>
      <c r="L39" s="63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>
      <c r="A40" s="10"/>
      <c r="B40" s="26"/>
      <c r="C40" s="27"/>
      <c r="D40" s="28"/>
      <c r="E40" s="29"/>
      <c r="F40" s="11"/>
      <c r="G40" s="12"/>
      <c r="H40" s="15"/>
      <c r="I40" s="16"/>
      <c r="J40" s="17"/>
      <c r="K40" s="18"/>
      <c r="L40" s="63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>
      <c r="A41" s="10"/>
      <c r="B41" s="26"/>
      <c r="C41" s="27"/>
      <c r="D41" s="28"/>
      <c r="E41" s="29"/>
      <c r="F41" s="11"/>
      <c r="G41" s="12"/>
      <c r="H41" s="15"/>
      <c r="I41" s="16"/>
      <c r="J41" s="17"/>
      <c r="K41" s="18"/>
      <c r="L41" s="64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>
      <c r="A42" s="10"/>
      <c r="B42" s="26"/>
      <c r="C42" s="27"/>
      <c r="D42" s="28"/>
      <c r="E42" s="29"/>
      <c r="F42" s="11"/>
      <c r="G42" s="12"/>
      <c r="H42" s="15"/>
      <c r="I42" s="31"/>
      <c r="J42" s="17"/>
      <c r="K42" s="18"/>
      <c r="L42" s="63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>
      <c r="A43" s="10"/>
      <c r="B43" s="26"/>
      <c r="C43" s="27"/>
      <c r="D43" s="28"/>
      <c r="E43" s="29"/>
      <c r="F43" s="11"/>
      <c r="G43" s="12"/>
      <c r="H43" s="15"/>
      <c r="I43" s="16"/>
      <c r="J43" s="17"/>
      <c r="K43" s="18"/>
      <c r="L43" s="64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>
      <c r="A44" s="10"/>
      <c r="B44" s="26"/>
      <c r="C44" s="27"/>
      <c r="D44" s="28"/>
      <c r="E44" s="29"/>
      <c r="F44" s="11"/>
      <c r="G44" s="12"/>
      <c r="H44" s="15"/>
      <c r="I44" s="16"/>
      <c r="J44" s="17"/>
      <c r="K44" s="18"/>
      <c r="L44" s="63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>
      <c r="A45" s="10"/>
      <c r="B45" s="26"/>
      <c r="C45" s="27"/>
      <c r="D45" s="28"/>
      <c r="E45" s="29"/>
      <c r="F45" s="11"/>
      <c r="G45" s="12"/>
      <c r="H45" s="15"/>
      <c r="I45" s="67"/>
      <c r="J45" s="17"/>
      <c r="K45" s="18"/>
      <c r="L45" s="63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>
      <c r="A46" s="10"/>
      <c r="B46" s="26"/>
      <c r="C46" s="27"/>
      <c r="D46" s="28"/>
      <c r="E46" s="29"/>
      <c r="F46" s="11"/>
      <c r="G46" s="12"/>
      <c r="H46" s="15"/>
      <c r="I46" s="67"/>
      <c r="J46" s="17"/>
      <c r="K46" s="18"/>
      <c r="L46" s="63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>
      <c r="A47" s="10"/>
      <c r="B47" s="26"/>
      <c r="C47" s="27"/>
      <c r="D47" s="28"/>
      <c r="E47" s="29"/>
      <c r="F47" s="11"/>
      <c r="G47" s="12"/>
      <c r="H47" s="15"/>
      <c r="I47" s="67"/>
      <c r="J47" s="17"/>
      <c r="K47" s="18"/>
      <c r="L47" s="63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>
      <c r="A48" s="10"/>
      <c r="B48" s="26"/>
      <c r="C48" s="27"/>
      <c r="D48" s="28"/>
      <c r="E48" s="29"/>
      <c r="F48" s="11"/>
      <c r="G48" s="12"/>
      <c r="H48" s="15"/>
      <c r="I48" s="67"/>
      <c r="J48" s="17"/>
      <c r="K48" s="18"/>
      <c r="L48" s="63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>
      <c r="A49" s="10"/>
      <c r="B49" s="26"/>
      <c r="C49" s="27"/>
      <c r="D49" s="28"/>
      <c r="E49" s="29"/>
      <c r="F49" s="11"/>
      <c r="G49" s="12"/>
      <c r="H49" s="15"/>
      <c r="I49" s="67"/>
      <c r="J49" s="17"/>
      <c r="K49" s="18"/>
      <c r="L49" s="63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>
      <c r="A50" s="10"/>
      <c r="B50" s="26"/>
      <c r="C50" s="27"/>
      <c r="D50" s="28"/>
      <c r="E50" s="29"/>
      <c r="F50" s="11"/>
      <c r="G50" s="12"/>
      <c r="H50" s="15"/>
      <c r="I50" s="67"/>
      <c r="J50" s="17"/>
      <c r="K50" s="18"/>
      <c r="L50" s="63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>
      <c r="A51" s="10"/>
      <c r="B51" s="26"/>
      <c r="C51" s="27"/>
      <c r="D51" s="28"/>
      <c r="E51" s="29"/>
      <c r="F51" s="11"/>
      <c r="G51" s="12"/>
      <c r="H51" s="15"/>
      <c r="I51" s="67"/>
      <c r="J51" s="17"/>
      <c r="K51" s="18"/>
      <c r="L51" s="63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>
      <c r="A52" s="10"/>
      <c r="B52" s="26"/>
      <c r="C52" s="27"/>
      <c r="D52" s="28"/>
      <c r="E52" s="29"/>
      <c r="F52" s="11"/>
      <c r="G52" s="12"/>
      <c r="H52" s="15"/>
      <c r="I52" s="16"/>
      <c r="J52" s="32"/>
      <c r="K52" s="18"/>
      <c r="L52" s="64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>
      <c r="A53" s="10"/>
      <c r="B53" s="26"/>
      <c r="C53" s="27"/>
      <c r="D53" s="28"/>
      <c r="E53" s="29"/>
      <c r="F53" s="11"/>
      <c r="G53" s="12"/>
      <c r="H53" s="15"/>
      <c r="I53" s="50"/>
      <c r="J53" s="32"/>
      <c r="K53" s="49"/>
      <c r="L53" s="64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>
      <c r="A54" s="10"/>
      <c r="B54" s="26"/>
      <c r="C54" s="27"/>
      <c r="D54" s="28"/>
      <c r="E54" s="29"/>
      <c r="F54" s="11"/>
      <c r="G54" s="12"/>
      <c r="H54" s="11"/>
      <c r="I54" s="31"/>
      <c r="J54" s="32"/>
      <c r="K54" s="49"/>
      <c r="L54" s="64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>
      <c r="A55" s="10"/>
      <c r="B55" s="26"/>
      <c r="C55" s="27"/>
      <c r="D55" s="28"/>
      <c r="E55" s="29"/>
      <c r="F55" s="11"/>
      <c r="G55" s="12"/>
      <c r="H55" s="11"/>
      <c r="I55" s="31"/>
      <c r="J55" s="32"/>
      <c r="K55" s="49"/>
      <c r="L55" s="64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>
      <c r="A56" s="10"/>
      <c r="B56" s="26"/>
      <c r="C56" s="27"/>
      <c r="D56" s="28"/>
      <c r="E56" s="29"/>
      <c r="F56" s="11"/>
      <c r="G56" s="12"/>
      <c r="H56" s="11"/>
      <c r="I56" s="31"/>
      <c r="J56" s="32"/>
      <c r="K56" s="49"/>
      <c r="L56" s="64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>
      <c r="A57" s="10"/>
      <c r="B57" s="26"/>
      <c r="C57" s="27"/>
      <c r="D57" s="28"/>
      <c r="E57" s="29"/>
      <c r="F57" s="11"/>
      <c r="G57" s="12"/>
      <c r="H57" s="11"/>
      <c r="I57" s="31"/>
      <c r="J57" s="32"/>
      <c r="K57" s="49"/>
      <c r="L57" s="64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>
      <c r="A58" s="10"/>
      <c r="B58" s="26"/>
      <c r="C58" s="27"/>
      <c r="D58" s="28"/>
      <c r="E58" s="29"/>
      <c r="F58" s="11"/>
      <c r="G58" s="12"/>
      <c r="H58" s="11"/>
      <c r="I58" s="31"/>
      <c r="J58" s="32"/>
      <c r="K58" s="51"/>
      <c r="L58" s="64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>
      <c r="A59" s="10"/>
      <c r="B59" s="26"/>
      <c r="C59" s="27"/>
      <c r="D59" s="28"/>
      <c r="E59" s="29"/>
      <c r="F59" s="11"/>
      <c r="G59" s="12"/>
      <c r="H59" s="11"/>
      <c r="I59" s="31"/>
      <c r="J59" s="32"/>
      <c r="K59" s="49"/>
      <c r="L59" s="64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>
      <c r="A60" s="10"/>
      <c r="B60" s="26"/>
      <c r="C60" s="27"/>
      <c r="D60" s="28"/>
      <c r="E60" s="29"/>
      <c r="F60" s="11"/>
      <c r="G60" s="12"/>
      <c r="H60" s="11"/>
      <c r="I60" s="31"/>
      <c r="J60" s="32"/>
      <c r="K60" s="49"/>
      <c r="L60" s="64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>
      <c r="A61" s="10"/>
      <c r="B61" s="26"/>
      <c r="C61" s="27"/>
      <c r="D61" s="28"/>
      <c r="E61" s="29"/>
      <c r="F61" s="11"/>
      <c r="G61" s="12"/>
      <c r="H61" s="11"/>
      <c r="I61" s="31"/>
      <c r="J61" s="32"/>
      <c r="K61" s="49"/>
      <c r="L61" s="64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>
      <c r="A62" s="10"/>
      <c r="B62" s="26"/>
      <c r="C62" s="27"/>
      <c r="D62" s="28"/>
      <c r="E62" s="29"/>
      <c r="F62" s="11"/>
      <c r="G62" s="12"/>
      <c r="H62" s="11"/>
      <c r="I62" s="31"/>
      <c r="J62" s="65"/>
      <c r="K62" s="49"/>
      <c r="L62" s="64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>
      <c r="A63" s="10"/>
      <c r="B63" s="26"/>
      <c r="C63" s="27"/>
      <c r="D63" s="28"/>
      <c r="E63" s="29"/>
      <c r="F63" s="11"/>
      <c r="G63" s="12"/>
      <c r="H63" s="11"/>
      <c r="I63" s="50"/>
      <c r="J63" s="32"/>
      <c r="K63" s="49"/>
      <c r="L63" s="64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>
      <c r="A64" s="10"/>
      <c r="B64" s="26"/>
      <c r="C64" s="27"/>
      <c r="D64" s="28"/>
      <c r="E64" s="29"/>
      <c r="F64" s="11"/>
      <c r="G64" s="12"/>
      <c r="H64" s="11"/>
      <c r="I64" s="67"/>
      <c r="J64" s="32"/>
      <c r="K64" s="18"/>
      <c r="L64" s="63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>
      <c r="A65" s="10"/>
      <c r="B65" s="26"/>
      <c r="C65" s="27"/>
      <c r="D65" s="28"/>
      <c r="E65" s="29"/>
      <c r="F65" s="11"/>
      <c r="G65" s="12"/>
      <c r="H65" s="11"/>
      <c r="I65" s="67"/>
      <c r="J65" s="32"/>
      <c r="K65" s="18"/>
      <c r="L65" s="63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>
      <c r="A66" s="10"/>
      <c r="B66" s="26"/>
      <c r="C66" s="27"/>
      <c r="D66" s="28"/>
      <c r="E66" s="29"/>
      <c r="F66" s="11"/>
      <c r="G66" s="12"/>
      <c r="H66" s="11"/>
      <c r="I66" s="67"/>
      <c r="J66" s="32"/>
      <c r="K66" s="18"/>
      <c r="L66" s="63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>
      <c r="A67" s="10"/>
      <c r="B67" s="26"/>
      <c r="C67" s="27"/>
      <c r="D67" s="28"/>
      <c r="E67" s="29"/>
      <c r="F67" s="11"/>
      <c r="G67" s="12"/>
      <c r="H67" s="11"/>
      <c r="I67" s="67"/>
      <c r="J67" s="32"/>
      <c r="K67" s="18"/>
      <c r="L67" s="63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>
      <c r="A68" s="10"/>
      <c r="B68" s="26"/>
      <c r="C68" s="27"/>
      <c r="D68" s="28"/>
      <c r="E68" s="29"/>
      <c r="F68" s="11"/>
      <c r="G68" s="12"/>
      <c r="H68" s="11"/>
      <c r="I68" s="67"/>
      <c r="J68" s="32"/>
      <c r="K68" s="18"/>
      <c r="L68" s="63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>
      <c r="A69" s="10"/>
      <c r="B69" s="26"/>
      <c r="C69" s="27"/>
      <c r="D69" s="28"/>
      <c r="E69" s="29"/>
      <c r="F69" s="11"/>
      <c r="G69" s="12"/>
      <c r="H69" s="11"/>
      <c r="I69" s="67"/>
      <c r="J69" s="17"/>
      <c r="K69" s="18"/>
      <c r="L69" s="63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>
      <c r="A70" s="10"/>
      <c r="B70" s="26"/>
      <c r="C70" s="27"/>
      <c r="D70" s="28"/>
      <c r="E70" s="29"/>
      <c r="F70" s="11"/>
      <c r="G70" s="12"/>
      <c r="H70" s="11"/>
      <c r="I70" s="67"/>
      <c r="J70" s="17"/>
      <c r="K70" s="18"/>
      <c r="L70" s="63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>
      <c r="A71" s="10"/>
      <c r="B71" s="26"/>
      <c r="C71" s="27"/>
      <c r="D71" s="28"/>
      <c r="E71" s="29"/>
      <c r="F71" s="11"/>
      <c r="G71" s="12"/>
      <c r="H71" s="11"/>
      <c r="I71" s="31"/>
      <c r="J71" s="69"/>
      <c r="K71" s="49"/>
      <c r="L71" s="64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>
      <c r="A72" s="10"/>
      <c r="B72" s="26"/>
      <c r="C72" s="27"/>
      <c r="D72" s="28"/>
      <c r="E72" s="29"/>
      <c r="F72" s="11"/>
      <c r="G72" s="12"/>
      <c r="H72" s="11"/>
      <c r="I72" s="31"/>
      <c r="J72" s="69"/>
      <c r="K72" s="49"/>
      <c r="L72" s="64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>
      <c r="A73" s="10"/>
      <c r="B73" s="26"/>
      <c r="C73" s="27"/>
      <c r="D73" s="28"/>
      <c r="E73" s="29"/>
      <c r="F73" s="11"/>
      <c r="G73" s="12"/>
      <c r="H73" s="11"/>
      <c r="I73" s="31"/>
      <c r="J73" s="69"/>
      <c r="K73" s="18"/>
      <c r="L73" s="64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>
      <c r="A74" s="10"/>
      <c r="B74" s="26"/>
      <c r="C74" s="27"/>
      <c r="D74" s="28"/>
      <c r="E74" s="29"/>
      <c r="F74" s="11"/>
      <c r="G74" s="12"/>
      <c r="H74" s="11"/>
      <c r="I74" s="31"/>
      <c r="J74" s="70"/>
      <c r="K74" s="49"/>
      <c r="L74" s="64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>
      <c r="A75" s="10"/>
      <c r="B75" s="26"/>
      <c r="C75" s="27"/>
      <c r="D75" s="28"/>
      <c r="E75" s="29"/>
      <c r="F75" s="11"/>
      <c r="G75" s="12"/>
      <c r="H75" s="11"/>
      <c r="I75" s="31"/>
      <c r="J75" s="32"/>
      <c r="K75" s="51"/>
      <c r="L75" s="64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>
      <c r="A76" s="10"/>
      <c r="B76" s="26"/>
      <c r="C76" s="27"/>
      <c r="D76" s="28"/>
      <c r="E76" s="29"/>
      <c r="F76" s="11"/>
      <c r="G76" s="12"/>
      <c r="H76" s="11"/>
      <c r="I76" s="31"/>
      <c r="J76" s="32"/>
      <c r="K76" s="49"/>
      <c r="L76" s="64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>
      <c r="A77" s="33"/>
      <c r="B77" s="34"/>
      <c r="C77" s="27"/>
      <c r="D77" s="28"/>
      <c r="E77" s="29"/>
      <c r="F77" s="11"/>
      <c r="G77" s="12"/>
      <c r="H77" s="11"/>
      <c r="I77" s="31"/>
      <c r="J77" s="32"/>
      <c r="K77" s="49"/>
      <c r="L77" s="64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>
      <c r="A78" s="33"/>
      <c r="B78" s="34"/>
      <c r="C78" s="27"/>
      <c r="D78" s="28"/>
      <c r="E78" s="29"/>
      <c r="F78" s="11"/>
      <c r="G78" s="12"/>
      <c r="H78" s="11"/>
      <c r="I78" s="31"/>
      <c r="J78" s="32"/>
      <c r="K78" s="49"/>
      <c r="L78" s="64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>
      <c r="A79" s="33"/>
      <c r="B79" s="34"/>
      <c r="C79" s="27"/>
      <c r="D79" s="28"/>
      <c r="E79" s="29"/>
      <c r="F79" s="11"/>
      <c r="G79" s="12"/>
      <c r="H79" s="11"/>
      <c r="I79" s="31"/>
      <c r="J79" s="32"/>
      <c r="K79" s="49"/>
      <c r="L79" s="64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>
      <c r="A80" s="33"/>
      <c r="B80" s="34"/>
      <c r="C80" s="27"/>
      <c r="D80" s="28"/>
      <c r="E80" s="29"/>
      <c r="F80" s="11"/>
      <c r="G80" s="12"/>
      <c r="H80" s="11"/>
      <c r="I80" s="31"/>
      <c r="J80" s="32"/>
      <c r="K80" s="49"/>
      <c r="L80" s="64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>
      <c r="A81" s="33"/>
      <c r="B81" s="34"/>
      <c r="C81" s="27"/>
      <c r="D81" s="28"/>
      <c r="E81" s="29"/>
      <c r="F81" s="11"/>
      <c r="G81" s="12"/>
      <c r="H81" s="11"/>
      <c r="I81" s="31"/>
      <c r="J81" s="32"/>
      <c r="K81" s="49"/>
      <c r="L81" s="64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>
      <c r="A82" s="33"/>
      <c r="B82" s="34"/>
      <c r="C82" s="27"/>
      <c r="D82" s="28"/>
      <c r="E82" s="29"/>
      <c r="F82" s="11"/>
      <c r="G82" s="12"/>
      <c r="H82" s="11"/>
      <c r="I82" s="31"/>
      <c r="J82" s="32"/>
      <c r="K82" s="49"/>
      <c r="L82" s="49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>
      <c r="A83" s="33"/>
      <c r="B83" s="34"/>
      <c r="C83" s="27"/>
      <c r="D83" s="28"/>
      <c r="E83" s="29"/>
      <c r="F83" s="11"/>
      <c r="G83" s="12"/>
      <c r="H83" s="11"/>
      <c r="I83" s="31"/>
      <c r="J83" s="32"/>
      <c r="K83" s="49"/>
      <c r="L83" s="49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</sheetData>
  <mergeCells count="2">
    <mergeCell ref="O1:Z1"/>
    <mergeCell ref="J71:J74"/>
  </mergeCells>
  <phoneticPr fontId="9" type="noConversion"/>
  <conditionalFormatting sqref="I31">
    <cfRule type="expression" dxfId="159" priority="4690" stopIfTrue="1">
      <formula>$L31="删除"</formula>
    </cfRule>
    <cfRule type="expression" dxfId="158" priority="4691" stopIfTrue="1">
      <formula>$L31="删除"</formula>
    </cfRule>
  </conditionalFormatting>
  <conditionalFormatting sqref="I35">
    <cfRule type="expression" dxfId="157" priority="4681" stopIfTrue="1">
      <formula>$L35="删除"</formula>
    </cfRule>
    <cfRule type="expression" dxfId="156" priority="4682" stopIfTrue="1">
      <formula>$K35="删除"</formula>
    </cfRule>
    <cfRule type="expression" dxfId="155" priority="4683" stopIfTrue="1">
      <formula>$L35="删除"</formula>
    </cfRule>
    <cfRule type="expression" dxfId="154" priority="4684" stopIfTrue="1">
      <formula>$I35="删除"</formula>
    </cfRule>
  </conditionalFormatting>
  <conditionalFormatting sqref="K25">
    <cfRule type="expression" dxfId="153" priority="4653" stopIfTrue="1">
      <formula>$L25="删除"</formula>
    </cfRule>
    <cfRule type="expression" dxfId="152" priority="4654" stopIfTrue="1">
      <formula>$L25="删除"</formula>
    </cfRule>
  </conditionalFormatting>
  <conditionalFormatting sqref="G22:G27 I22">
    <cfRule type="expression" dxfId="151" priority="4858" stopIfTrue="1">
      <formula>#REF!="删除"</formula>
    </cfRule>
  </conditionalFormatting>
  <conditionalFormatting sqref="J15:K15">
    <cfRule type="expression" dxfId="150" priority="4861" stopIfTrue="1">
      <formula>#REF!="删除"</formula>
    </cfRule>
    <cfRule type="expression" dxfId="149" priority="4862" stopIfTrue="1">
      <formula>#REF!="删除"</formula>
    </cfRule>
    <cfRule type="expression" dxfId="148" priority="4863" stopIfTrue="1">
      <formula>#REF!="删除"</formula>
    </cfRule>
    <cfRule type="expression" dxfId="147" priority="4864" stopIfTrue="1">
      <formula>$H15="删除"</formula>
    </cfRule>
  </conditionalFormatting>
  <conditionalFormatting sqref="I32:I83">
    <cfRule type="expression" dxfId="146" priority="4865" stopIfTrue="1">
      <formula>$I32="删除"</formula>
    </cfRule>
    <cfRule type="expression" dxfId="145" priority="4866" stopIfTrue="1">
      <formula>$L32="删除"</formula>
    </cfRule>
    <cfRule type="expression" dxfId="144" priority="4867" stopIfTrue="1">
      <formula>#REF!="删除"</formula>
    </cfRule>
    <cfRule type="expression" dxfId="143" priority="4868" stopIfTrue="1">
      <formula>$I32="删除"</formula>
    </cfRule>
    <cfRule type="expression" dxfId="142" priority="4869" stopIfTrue="1">
      <formula>#REF!="删除"</formula>
    </cfRule>
    <cfRule type="expression" dxfId="141" priority="4870" stopIfTrue="1">
      <formula>#REF!="删除"</formula>
    </cfRule>
    <cfRule type="expression" dxfId="140" priority="4871" stopIfTrue="1">
      <formula>$L32="删除"</formula>
    </cfRule>
    <cfRule type="expression" dxfId="139" priority="4872" stopIfTrue="1">
      <formula>#REF!="删除"</formula>
    </cfRule>
    <cfRule type="expression" dxfId="138" priority="4873" stopIfTrue="1">
      <formula>$I32="删除"</formula>
    </cfRule>
    <cfRule type="expression" dxfId="137" priority="4874" stopIfTrue="1">
      <formula>#REF!="删除"</formula>
    </cfRule>
    <cfRule type="expression" dxfId="136" priority="4875" stopIfTrue="1">
      <formula>#REF!="删除"</formula>
    </cfRule>
    <cfRule type="expression" dxfId="135" priority="4876" stopIfTrue="1">
      <formula>$I32="删除"</formula>
    </cfRule>
    <cfRule type="expression" dxfId="134" priority="4877" stopIfTrue="1">
      <formula>#REF!="删除"</formula>
    </cfRule>
    <cfRule type="expression" dxfId="133" priority="4878" stopIfTrue="1">
      <formula>$L32="删除"</formula>
    </cfRule>
    <cfRule type="expression" dxfId="132" priority="4879" stopIfTrue="1">
      <formula>$K32="删除"</formula>
    </cfRule>
    <cfRule type="expression" dxfId="131" priority="4880" stopIfTrue="1">
      <formula>$L32="删除"</formula>
    </cfRule>
    <cfRule type="expression" dxfId="130" priority="4881" stopIfTrue="1">
      <formula>$L32="删除"</formula>
    </cfRule>
    <cfRule type="expression" dxfId="129" priority="4882" stopIfTrue="1">
      <formula>$I32="删除"</formula>
    </cfRule>
    <cfRule type="expression" dxfId="128" priority="4883" stopIfTrue="1">
      <formula>$K32="删除"</formula>
    </cfRule>
    <cfRule type="expression" dxfId="127" priority="4884" stopIfTrue="1">
      <formula>$L32="删除"</formula>
    </cfRule>
    <cfRule type="expression" dxfId="126" priority="4885" stopIfTrue="1">
      <formula>$I32="删除"</formula>
    </cfRule>
    <cfRule type="expression" dxfId="125" priority="4886" stopIfTrue="1">
      <formula>$L32="删除"</formula>
    </cfRule>
    <cfRule type="expression" dxfId="124" priority="4887" stopIfTrue="1">
      <formula>#REF!="删除"</formula>
    </cfRule>
  </conditionalFormatting>
  <conditionalFormatting sqref="L42">
    <cfRule type="expression" dxfId="123" priority="4888" stopIfTrue="1">
      <formula>#REF!="删除"</formula>
    </cfRule>
    <cfRule type="expression" dxfId="122" priority="4889" stopIfTrue="1">
      <formula>#REF!="删除"</formula>
    </cfRule>
    <cfRule type="expression" dxfId="121" priority="4890" stopIfTrue="1">
      <formula>#REF!="删除"</formula>
    </cfRule>
    <cfRule type="expression" dxfId="120" priority="4891" stopIfTrue="1">
      <formula>#REF!="删除"</formula>
    </cfRule>
    <cfRule type="expression" dxfId="119" priority="4892" stopIfTrue="1">
      <formula>#REF!="删除"</formula>
    </cfRule>
  </conditionalFormatting>
  <conditionalFormatting sqref="K32:L34 I42 J32:J61">
    <cfRule type="expression" dxfId="118" priority="4893" stopIfTrue="1">
      <formula>$L32="删除"</formula>
    </cfRule>
    <cfRule type="expression" dxfId="117" priority="4894" stopIfTrue="1">
      <formula>$I32="删除"</formula>
    </cfRule>
    <cfRule type="expression" dxfId="116" priority="4895" stopIfTrue="1">
      <formula>#REF!="删除"</formula>
    </cfRule>
  </conditionalFormatting>
  <conditionalFormatting sqref="L21:L30 J13:K22 I22:L36 I18:I36 H13:H20 H21:K21">
    <cfRule type="expression" dxfId="115" priority="4899" stopIfTrue="1">
      <formula>#REF!="删除"</formula>
    </cfRule>
  </conditionalFormatting>
  <conditionalFormatting sqref="L23">
    <cfRule type="expression" dxfId="114" priority="4905" stopIfTrue="1">
      <formula>#REF!="删除"</formula>
    </cfRule>
    <cfRule type="expression" dxfId="113" priority="4906" stopIfTrue="1">
      <formula>#REF!="删除"</formula>
    </cfRule>
    <cfRule type="expression" dxfId="112" priority="4907" stopIfTrue="1">
      <formula>#REF!="删除"</formula>
    </cfRule>
  </conditionalFormatting>
  <conditionalFormatting sqref="K25:L25">
    <cfRule type="expression" dxfId="111" priority="4908" stopIfTrue="1">
      <formula>$I25="删除"</formula>
    </cfRule>
    <cfRule type="expression" dxfId="110" priority="4909" stopIfTrue="1">
      <formula>$L25="删除"</formula>
    </cfRule>
    <cfRule type="expression" dxfId="109" priority="4910" stopIfTrue="1">
      <formula>$I25="删除"</formula>
    </cfRule>
    <cfRule type="expression" dxfId="108" priority="4911" stopIfTrue="1">
      <formula>#REF!="删除"</formula>
    </cfRule>
    <cfRule type="expression" dxfId="107" priority="4912" stopIfTrue="1">
      <formula>$I25="删除"</formula>
    </cfRule>
  </conditionalFormatting>
  <conditionalFormatting sqref="I25">
    <cfRule type="expression" dxfId="106" priority="4913" stopIfTrue="1">
      <formula>#REF!="删除"</formula>
    </cfRule>
    <cfRule type="expression" dxfId="105" priority="4914" stopIfTrue="1">
      <formula>#REF!="删除"</formula>
    </cfRule>
    <cfRule type="expression" dxfId="104" priority="4915" stopIfTrue="1">
      <formula>$I25="删除"</formula>
    </cfRule>
    <cfRule type="expression" dxfId="103" priority="4916" stopIfTrue="1">
      <formula>#REF!="删除"</formula>
    </cfRule>
    <cfRule type="expression" dxfId="102" priority="4917" stopIfTrue="1">
      <formula>#REF!="删除"</formula>
    </cfRule>
    <cfRule type="expression" dxfId="101" priority="4918" stopIfTrue="1">
      <formula>#REF!="删除"</formula>
    </cfRule>
  </conditionalFormatting>
  <conditionalFormatting sqref="I29:I30">
    <cfRule type="expression" dxfId="100" priority="4919" stopIfTrue="1">
      <formula>$I29="删除"</formula>
    </cfRule>
    <cfRule type="expression" dxfId="99" priority="4920" stopIfTrue="1">
      <formula>$I29="删除"</formula>
    </cfRule>
    <cfRule type="expression" dxfId="98" priority="4921" stopIfTrue="1">
      <formula>$L29="删除"</formula>
    </cfRule>
    <cfRule type="expression" dxfId="97" priority="4922" stopIfTrue="1">
      <formula>$I29="删除"</formula>
    </cfRule>
    <cfRule type="expression" dxfId="96" priority="4923" stopIfTrue="1">
      <formula>#REF!="删除"</formula>
    </cfRule>
    <cfRule type="expression" dxfId="95" priority="4924" stopIfTrue="1">
      <formula>$I29="删除"</formula>
    </cfRule>
    <cfRule type="expression" dxfId="94" priority="4925" stopIfTrue="1">
      <formula>$I29="删除"</formula>
    </cfRule>
    <cfRule type="expression" dxfId="93" priority="4926" stopIfTrue="1">
      <formula>$L29="删除"</formula>
    </cfRule>
    <cfRule type="expression" dxfId="92" priority="4927" stopIfTrue="1">
      <formula>$K29="删除"</formula>
    </cfRule>
    <cfRule type="expression" dxfId="91" priority="4928" stopIfTrue="1">
      <formula>$L29="删除"</formula>
    </cfRule>
    <cfRule type="expression" dxfId="90" priority="4929" stopIfTrue="1">
      <formula>$K29="删除"</formula>
    </cfRule>
    <cfRule type="expression" dxfId="89" priority="4930" stopIfTrue="1">
      <formula>$L29="删除"</formula>
    </cfRule>
    <cfRule type="expression" dxfId="88" priority="4931" stopIfTrue="1">
      <formula>#REF!="删除"</formula>
    </cfRule>
    <cfRule type="expression" dxfId="87" priority="4932" stopIfTrue="1">
      <formula>#REF!="删除"</formula>
    </cfRule>
    <cfRule type="expression" dxfId="86" priority="4933" stopIfTrue="1">
      <formula>#REF!="删除"</formula>
    </cfRule>
    <cfRule type="expression" dxfId="85" priority="4934" stopIfTrue="1">
      <formula>$I29="删除"</formula>
    </cfRule>
    <cfRule type="expression" dxfId="84" priority="4935" stopIfTrue="1">
      <formula>#REF!="删除"</formula>
    </cfRule>
    <cfRule type="expression" dxfId="83" priority="4936" stopIfTrue="1">
      <formula>$L29="删除"</formula>
    </cfRule>
    <cfRule type="expression" dxfId="82" priority="4937" stopIfTrue="1">
      <formula>$L29="删除"</formula>
    </cfRule>
    <cfRule type="expression" dxfId="81" priority="4938" stopIfTrue="1">
      <formula>#REF!="删除"</formula>
    </cfRule>
    <cfRule type="expression" dxfId="80" priority="4939" stopIfTrue="1">
      <formula>$K29="删除"</formula>
    </cfRule>
    <cfRule type="expression" dxfId="79" priority="4940" stopIfTrue="1">
      <formula>#REF!="删除"</formula>
    </cfRule>
    <cfRule type="expression" dxfId="78" priority="4941" stopIfTrue="1">
      <formula>$K29="删除"</formula>
    </cfRule>
    <cfRule type="expression" dxfId="77" priority="4942" stopIfTrue="1">
      <formula>$K29="删除"</formula>
    </cfRule>
    <cfRule type="expression" dxfId="76" priority="4943" stopIfTrue="1">
      <formula>$L29="删除"</formula>
    </cfRule>
    <cfRule type="expression" dxfId="75" priority="4944" stopIfTrue="1">
      <formula>$K29="删除"</formula>
    </cfRule>
    <cfRule type="expression" dxfId="74" priority="4945" stopIfTrue="1">
      <formula>$L29="删除"</formula>
    </cfRule>
    <cfRule type="expression" dxfId="73" priority="4946" stopIfTrue="1">
      <formula>$L29="删除"</formula>
    </cfRule>
    <cfRule type="expression" dxfId="72" priority="4947" stopIfTrue="1">
      <formula>#REF!="删除"</formula>
    </cfRule>
  </conditionalFormatting>
  <conditionalFormatting sqref="I37:I41">
    <cfRule type="expression" dxfId="71" priority="4949" stopIfTrue="1">
      <formula>$I37="删除"</formula>
    </cfRule>
    <cfRule type="expression" dxfId="70" priority="4950" stopIfTrue="1">
      <formula>$K37="删除"</formula>
    </cfRule>
    <cfRule type="expression" dxfId="69" priority="4951" stopIfTrue="1">
      <formula>$K37="删除"</formula>
    </cfRule>
    <cfRule type="expression" dxfId="68" priority="4952" stopIfTrue="1">
      <formula>#REF!="删除"</formula>
    </cfRule>
    <cfRule type="expression" dxfId="67" priority="4953" stopIfTrue="1">
      <formula>$L37="删除"</formula>
    </cfRule>
    <cfRule type="expression" dxfId="66" priority="4954" stopIfTrue="1">
      <formula>$L37="删除"</formula>
    </cfRule>
    <cfRule type="expression" dxfId="65" priority="4955" stopIfTrue="1">
      <formula>#REF!="删除"</formula>
    </cfRule>
    <cfRule type="expression" dxfId="64" priority="4956" stopIfTrue="1">
      <formula>#REF!="删除"</formula>
    </cfRule>
    <cfRule type="expression" dxfId="63" priority="4957" stopIfTrue="1">
      <formula>$L37="删除"</formula>
    </cfRule>
    <cfRule type="expression" dxfId="62" priority="4958" stopIfTrue="1">
      <formula>$L37="删除"</formula>
    </cfRule>
    <cfRule type="expression" dxfId="61" priority="4959" stopIfTrue="1">
      <formula>$K37="删除"</formula>
    </cfRule>
    <cfRule type="expression" dxfId="60" priority="4960" stopIfTrue="1">
      <formula>$I37="删除"</formula>
    </cfRule>
    <cfRule type="expression" dxfId="59" priority="4961" stopIfTrue="1">
      <formula>$K37="删除"</formula>
    </cfRule>
  </conditionalFormatting>
  <conditionalFormatting sqref="L44:L51 L64:L70">
    <cfRule type="expression" dxfId="58" priority="4962" stopIfTrue="1">
      <formula>#REF!="删除"</formula>
    </cfRule>
    <cfRule type="expression" dxfId="57" priority="4963" stopIfTrue="1">
      <formula>#REF!="删除"</formula>
    </cfRule>
    <cfRule type="expression" dxfId="56" priority="4964" stopIfTrue="1">
      <formula>#REF!="删除"</formula>
    </cfRule>
    <cfRule type="expression" dxfId="55" priority="4965" stopIfTrue="1">
      <formula>#REF!="删除"</formula>
    </cfRule>
    <cfRule type="expression" dxfId="54" priority="4966" stopIfTrue="1">
      <formula>#REF!="删除"</formula>
    </cfRule>
  </conditionalFormatting>
  <conditionalFormatting sqref="L35">
    <cfRule type="expression" dxfId="53" priority="4967" stopIfTrue="1">
      <formula>#REF!="删除"</formula>
    </cfRule>
    <cfRule type="expression" dxfId="52" priority="4968" stopIfTrue="1">
      <formula>#REF!="删除"</formula>
    </cfRule>
    <cfRule type="expression" dxfId="51" priority="4969" stopIfTrue="1">
      <formula>#REF!="删除"</formula>
    </cfRule>
    <cfRule type="expression" dxfId="50" priority="4970" stopIfTrue="1">
      <formula>#REF!="删除"</formula>
    </cfRule>
    <cfRule type="expression" dxfId="49" priority="4971" stopIfTrue="1">
      <formula>#REF!="删除"</formula>
    </cfRule>
  </conditionalFormatting>
  <conditionalFormatting sqref="K33:K34">
    <cfRule type="expression" dxfId="48" priority="4975" stopIfTrue="1">
      <formula>#REF!="删除"</formula>
    </cfRule>
    <cfRule type="expression" dxfId="47" priority="4976" stopIfTrue="1">
      <formula>$I33="删除"</formula>
    </cfRule>
    <cfRule type="expression" dxfId="46" priority="4977" stopIfTrue="1">
      <formula>#REF!="删除"</formula>
    </cfRule>
    <cfRule type="expression" dxfId="45" priority="4978" stopIfTrue="1">
      <formula>$L33="删除"</formula>
    </cfRule>
    <cfRule type="expression" dxfId="44" priority="4979" stopIfTrue="1">
      <formula>#REF!="删除"</formula>
    </cfRule>
    <cfRule type="expression" dxfId="43" priority="4980" stopIfTrue="1">
      <formula>$I33="删除"</formula>
    </cfRule>
    <cfRule type="expression" dxfId="42" priority="4981" stopIfTrue="1">
      <formula>$L33="删除"</formula>
    </cfRule>
  </conditionalFormatting>
  <conditionalFormatting sqref="K24:L24">
    <cfRule type="expression" dxfId="41" priority="4982" stopIfTrue="1">
      <formula>#REF!="删除"</formula>
    </cfRule>
    <cfRule type="expression" dxfId="40" priority="4983" stopIfTrue="1">
      <formula>$I24="删除"</formula>
    </cfRule>
    <cfRule type="expression" dxfId="39" priority="4984" stopIfTrue="1">
      <formula>$L24="删除"</formula>
    </cfRule>
    <cfRule type="expression" dxfId="38" priority="4985" stopIfTrue="1">
      <formula>#REF!="删除"</formula>
    </cfRule>
    <cfRule type="expression" dxfId="37" priority="4986" stopIfTrue="1">
      <formula>#REF!="删除"</formula>
    </cfRule>
    <cfRule type="expression" dxfId="36" priority="4987" stopIfTrue="1">
      <formula>#REF!="删除"</formula>
    </cfRule>
    <cfRule type="expression" dxfId="35" priority="4988" stopIfTrue="1">
      <formula>$L24="删除"</formula>
    </cfRule>
    <cfRule type="expression" dxfId="34" priority="4989" stopIfTrue="1">
      <formula>#REF!="删除"</formula>
    </cfRule>
    <cfRule type="expression" dxfId="33" priority="4990" stopIfTrue="1">
      <formula>#REF!="删除"</formula>
    </cfRule>
    <cfRule type="expression" dxfId="32" priority="4991" stopIfTrue="1">
      <formula>$I24="删除"</formula>
    </cfRule>
  </conditionalFormatting>
  <conditionalFormatting sqref="H15">
    <cfRule type="expression" dxfId="31" priority="4992" stopIfTrue="1">
      <formula>#REF!="删除"</formula>
    </cfRule>
    <cfRule type="expression" dxfId="30" priority="4993" stopIfTrue="1">
      <formula>#REF!="删除"</formula>
    </cfRule>
    <cfRule type="expression" dxfId="29" priority="4994" stopIfTrue="1">
      <formula>#REF!="删除"</formula>
    </cfRule>
    <cfRule type="expression" dxfId="28" priority="4995" stopIfTrue="1">
      <formula>#REF!="删除"</formula>
    </cfRule>
    <cfRule type="expression" dxfId="27" priority="4996" stopIfTrue="1">
      <formula>$H15="删除"</formula>
    </cfRule>
    <cfRule type="expression" dxfId="26" priority="4997" stopIfTrue="1">
      <formula>#REF!="删除"</formula>
    </cfRule>
  </conditionalFormatting>
  <conditionalFormatting sqref="K25:L26">
    <cfRule type="expression" dxfId="25" priority="4998" stopIfTrue="1">
      <formula>#REF!="删除"</formula>
    </cfRule>
    <cfRule type="expression" dxfId="24" priority="4999" stopIfTrue="1">
      <formula>#REF!="删除"</formula>
    </cfRule>
  </conditionalFormatting>
  <conditionalFormatting sqref="I22:I36">
    <cfRule type="expression" dxfId="23" priority="5004" stopIfTrue="1">
      <formula>#REF!="删除"</formula>
    </cfRule>
  </conditionalFormatting>
  <conditionalFormatting sqref="J75:J83">
    <cfRule type="expression" dxfId="22" priority="7780" stopIfTrue="1">
      <formula>$L75="删除"</formula>
    </cfRule>
    <cfRule type="expression" dxfId="21" priority="7781" stopIfTrue="1">
      <formula>$I75="删除"</formula>
    </cfRule>
    <cfRule type="expression" dxfId="20" priority="7782" stopIfTrue="1">
      <formula>#REF!="删除"</formula>
    </cfRule>
  </conditionalFormatting>
  <conditionalFormatting sqref="O5:Z6 O1:O4 P2:Z4">
    <cfRule type="cellIs" dxfId="19" priority="20" stopIfTrue="1" operator="equal">
      <formula>"√"</formula>
    </cfRule>
  </conditionalFormatting>
  <conditionalFormatting sqref="J69:J70">
    <cfRule type="expression" dxfId="18" priority="12" stopIfTrue="1">
      <formula>$L69="删除"</formula>
    </cfRule>
    <cfRule type="expression" dxfId="17" priority="13" stopIfTrue="1">
      <formula>$I69="删除"</formula>
    </cfRule>
    <cfRule type="expression" dxfId="16" priority="14" stopIfTrue="1">
      <formula>#REF!="删除"</formula>
    </cfRule>
  </conditionalFormatting>
  <conditionalFormatting sqref="G11:G13 G20">
    <cfRule type="expression" dxfId="15" priority="11" stopIfTrue="1">
      <formula>$M11="删除"</formula>
    </cfRule>
  </conditionalFormatting>
  <conditionalFormatting sqref="I18 K18:L18 K19">
    <cfRule type="expression" dxfId="14" priority="8" stopIfTrue="1">
      <formula>$K18="删除"</formula>
    </cfRule>
    <cfRule type="expression" dxfId="13" priority="9" stopIfTrue="1">
      <formula>$H18="删除"</formula>
    </cfRule>
    <cfRule type="expression" dxfId="12" priority="10" stopIfTrue="1">
      <formula>$L18="删除"</formula>
    </cfRule>
  </conditionalFormatting>
  <conditionalFormatting sqref="Y8:Y20 Q8:Q20 U8:U20">
    <cfRule type="cellIs" dxfId="11" priority="6" stopIfTrue="1" operator="equal">
      <formula>"NG"</formula>
    </cfRule>
    <cfRule type="cellIs" dxfId="10" priority="7" stopIfTrue="1" operator="equal">
      <formula>"SKIP"</formula>
    </cfRule>
  </conditionalFormatting>
  <conditionalFormatting sqref="I11 K11:L15 I13:I15 I17 I19:I20 K20:L20 L19">
    <cfRule type="expression" dxfId="9" priority="5" stopIfTrue="1">
      <formula>$O11="删除"</formula>
    </cfRule>
  </conditionalFormatting>
  <conditionalFormatting sqref="G21">
    <cfRule type="expression" dxfId="7" priority="4" stopIfTrue="1">
      <formula>$M21="删除"</formula>
    </cfRule>
  </conditionalFormatting>
  <conditionalFormatting sqref="Y21 Q21 U21">
    <cfRule type="cellIs" dxfId="5" priority="2" stopIfTrue="1" operator="equal">
      <formula>"NG"</formula>
    </cfRule>
    <cfRule type="cellIs" dxfId="4" priority="3" stopIfTrue="1" operator="equal">
      <formula>"SKIP"</formula>
    </cfRule>
  </conditionalFormatting>
  <conditionalFormatting sqref="I21 K21:L21">
    <cfRule type="expression" dxfId="1" priority="1" stopIfTrue="1">
      <formula>$O21="删除"</formula>
    </cfRule>
  </conditionalFormatting>
  <dataValidations count="5">
    <dataValidation type="list" allowBlank="1" showInputMessage="1" showErrorMessage="1" sqref="H8:H83">
      <formula1>"正常系,异常系"</formula1>
    </dataValidation>
    <dataValidation type="list" allowBlank="1" showInputMessage="1" showErrorMessage="1" sqref="G8:G83">
      <formula1>"高,中,低"</formula1>
    </dataValidation>
    <dataValidation type="list" allowBlank="1" showInputMessage="1" showErrorMessage="1" promptTitle="§温馨提示§" prompt="修订状态为“删除”时，请将“纳入测试”设置为“否”。" sqref="O8:O21">
      <formula1>"新增,修改,删除"</formula1>
    </dataValidation>
    <dataValidation type="list" allowBlank="1" showInputMessage="1" showErrorMessage="1" sqref="P8:P21">
      <formula1>"是,否"</formula1>
    </dataValidation>
    <dataValidation type="list" allowBlank="1" showInputMessage="1" showErrorMessage="1" sqref="Q8:Q21 U8:U21 Y8:Y21">
      <formula1>"OK,NG,POK,NT,SKIP"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南航数据包管理</vt:lpstr>
    </vt:vector>
  </TitlesOfParts>
  <Company>Microsoft.com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2015-04-01T06:15:00Z</dcterms:created>
  <dcterms:modified xsi:type="dcterms:W3CDTF">2016-07-13T02:43:23Z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