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8480" windowHeight="12210" tabRatio="838"/>
  </bookViews>
  <sheets>
    <sheet name="账户审核" sheetId="1" r:id="rId1"/>
  </sheets>
  <calcPr calcId="125725"/>
</workbook>
</file>

<file path=xl/calcChain.xml><?xml version="1.0" encoding="utf-8"?>
<calcChain xmlns="http://schemas.openxmlformats.org/spreadsheetml/2006/main">
  <c r="AD9" i="1" a="1"/>
  <c r="AD9"/>
  <c r="AB9" a="1"/>
  <c r="AB9"/>
  <c r="Z9" a="1"/>
  <c r="Z9"/>
  <c r="X9" a="1"/>
  <c r="X9"/>
  <c r="V9" a="1"/>
  <c r="V9"/>
  <c r="T9" a="1"/>
  <c r="T9"/>
  <c r="AD8"/>
  <c r="AB8" a="1"/>
  <c r="AB8"/>
  <c r="Z8"/>
  <c r="X8" a="1"/>
  <c r="X8"/>
  <c r="V8"/>
  <c r="T8" a="1"/>
  <c r="T8"/>
  <c r="AD7"/>
  <c r="AB7"/>
  <c r="Z7"/>
  <c r="X7"/>
  <c r="V7"/>
  <c r="T7"/>
  <c r="AD6"/>
  <c r="AB6"/>
  <c r="Z6"/>
  <c r="X6" a="1"/>
  <c r="X6"/>
  <c r="V6"/>
  <c r="T6" a="1"/>
  <c r="T6"/>
  <c r="AD5"/>
  <c r="Z5"/>
  <c r="X5" a="1"/>
  <c r="X5"/>
  <c r="V5"/>
  <c r="T5" a="1"/>
  <c r="T5"/>
</calcChain>
</file>

<file path=xl/sharedStrings.xml><?xml version="1.0" encoding="utf-8"?>
<sst xmlns="http://schemas.openxmlformats.org/spreadsheetml/2006/main" count="431" uniqueCount="169">
  <si>
    <t>测试用例</t>
  </si>
  <si>
    <t>第1轮</t>
  </si>
  <si>
    <t>用例条数</t>
  </si>
  <si>
    <t>OK</t>
  </si>
  <si>
    <t>纳入测试</t>
  </si>
  <si>
    <t>POK</t>
  </si>
  <si>
    <t>执行率</t>
  </si>
  <si>
    <t>NG</t>
  </si>
  <si>
    <t>系统名称</t>
  </si>
  <si>
    <t>生产版本号</t>
  </si>
  <si>
    <t>子系统</t>
  </si>
  <si>
    <t>设计人</t>
  </si>
  <si>
    <t>编写时间</t>
  </si>
  <si>
    <t>通过率</t>
  </si>
  <si>
    <t>SKIP</t>
  </si>
  <si>
    <t>V0.4</t>
  </si>
  <si>
    <t>运营端</t>
  </si>
  <si>
    <t>王海缺</t>
  </si>
  <si>
    <t>NT</t>
  </si>
  <si>
    <t>队列中</t>
  </si>
  <si>
    <t>序号</t>
  </si>
  <si>
    <t>模块编号</t>
  </si>
  <si>
    <t>一级模块</t>
  </si>
  <si>
    <t>二级模块</t>
  </si>
  <si>
    <t>三级模块</t>
  </si>
  <si>
    <t>用例编号</t>
  </si>
  <si>
    <t>优先级</t>
  </si>
  <si>
    <t>分类</t>
  </si>
  <si>
    <t>用例描述</t>
  </si>
  <si>
    <t>前置条件</t>
  </si>
  <si>
    <t>测试方法和步骤</t>
  </si>
  <si>
    <t>测试数据</t>
  </si>
  <si>
    <t>预期结果</t>
  </si>
  <si>
    <t>验证过程</t>
  </si>
  <si>
    <t>测试工具</t>
  </si>
  <si>
    <t>修订状态</t>
  </si>
  <si>
    <t>测试结果</t>
  </si>
  <si>
    <t>测试版本</t>
  </si>
  <si>
    <t>测试人</t>
  </si>
  <si>
    <t>备注</t>
  </si>
  <si>
    <t>导入结果</t>
  </si>
  <si>
    <t>S-SHGL</t>
  </si>
  <si>
    <t>商户管理</t>
  </si>
  <si>
    <t>账户审核</t>
  </si>
  <si>
    <t>S-SHGL商户管理-001</t>
  </si>
  <si>
    <t>中</t>
  </si>
  <si>
    <t>正常系</t>
  </si>
  <si>
    <t>用户审核页面检测</t>
  </si>
  <si>
    <t>1.点击功能列表中的商户管理下账户审核</t>
  </si>
  <si>
    <t>进入到账户审核页面，各项信息正常显示</t>
  </si>
  <si>
    <t>S-SHGL商户管理-002</t>
  </si>
  <si>
    <t>输入存在的商户ID进行查询</t>
  </si>
  <si>
    <t>已进入到账户审核页面</t>
  </si>
  <si>
    <t>1.在商户ID中输入已经存在的商户ID  2.点击“查询”按钮</t>
  </si>
  <si>
    <t>筛选出符合条件的记录</t>
  </si>
  <si>
    <t>S-SHGL商户管理-003</t>
  </si>
  <si>
    <t>输入不存在的商户ID查询</t>
  </si>
  <si>
    <t>1.在商户ID中输入不存在的商户ID       2.点击“查询”按钮</t>
  </si>
  <si>
    <t>筛选出结果为空</t>
  </si>
  <si>
    <t>S-SHGL商户管理-004</t>
  </si>
  <si>
    <t>输入存在的帐进行查询（精确）</t>
  </si>
  <si>
    <t>1.在帐号中输入已经存在的帐号              2.点击“查询”按钮</t>
  </si>
  <si>
    <t>S-SHGL商户管理-005</t>
  </si>
  <si>
    <t>输入不存在的帐号查询</t>
  </si>
  <si>
    <t>1.在帐号中输入列表中不存在的帐号              2.点击“查询”按钮</t>
  </si>
  <si>
    <t>S-SHGL商户管理-006</t>
  </si>
  <si>
    <t>输入存在的公司名称进行查询（精确）</t>
  </si>
  <si>
    <t>1.在公司名称输入框中输入列表中已经存在的公司名称                             2.点击“查询”按钮</t>
  </si>
  <si>
    <t>S-SHGL商户管理-007</t>
  </si>
  <si>
    <t>输入存在的公司名称进行查询（模糊）</t>
  </si>
  <si>
    <t>1.在公司名称输入框中输入列表中已经存在的公司名称的部分信息            2.点击“查询”按钮</t>
  </si>
  <si>
    <t>查询出符合条件的记录</t>
  </si>
  <si>
    <t>S-SHGL商户管理-008</t>
  </si>
  <si>
    <t>异常系</t>
  </si>
  <si>
    <t>输入不存在的公司名称进行查询</t>
  </si>
  <si>
    <t>1.在公司名称输入框中输入列表中不存在的公司名称                                    2.点击“查询”按钮</t>
  </si>
  <si>
    <t>查询结果为空</t>
  </si>
  <si>
    <t>S-SHGL商户管理-009</t>
  </si>
  <si>
    <t>通过商户状态检测</t>
  </si>
  <si>
    <t>1.通过状态条件的下拉框选择不同的状态                                        2.点击“查询”按钮</t>
  </si>
  <si>
    <t>状态：全部、待审核、已通过、已拒绝</t>
  </si>
  <si>
    <t>S-SHGL商户管理-010</t>
  </si>
  <si>
    <t>通过申请时间进行查询</t>
  </si>
  <si>
    <t>1.开始时间小于等于结束时间                2.点击“查询”按钮</t>
  </si>
  <si>
    <t>查询出从填写的开始时间到结束时间时间段内的所有商户记录</t>
  </si>
  <si>
    <t>S-SHGL商户管理-011</t>
  </si>
  <si>
    <t>1.选择开始时间，结束时间为空                 2.点击“查询”按钮</t>
  </si>
  <si>
    <t>查询出从到选择的开始时间到当前为止所有的商户记录</t>
  </si>
  <si>
    <t>S-SHGL商户管理-012</t>
  </si>
  <si>
    <t>1.开始时间为空，选择结束时间               2.点击“查询”按钮</t>
  </si>
  <si>
    <t>查询出从最开始到选择的结束时间段内的所有商户记录</t>
  </si>
  <si>
    <t>S-SHGL商户管理-013</t>
  </si>
  <si>
    <t>1.开始时间大于结束时间                 2.点击“查询”按钮</t>
  </si>
  <si>
    <t>S-SHGL商户管理-014</t>
  </si>
  <si>
    <t>查询条件两两组合进行查询</t>
  </si>
  <si>
    <t>1.填写或选择任意两个查询条件              2.点击“查询”按钮</t>
  </si>
  <si>
    <t>查询条件有商户ID、帐号、公司名称、状态、申请时间</t>
  </si>
  <si>
    <t>S-SHGL商户管理-015</t>
  </si>
  <si>
    <t>查询条件三三组合进行查询</t>
  </si>
  <si>
    <t>1.填写或选择任意三个查询条件              2.点击“查询”按钮</t>
  </si>
  <si>
    <t>S-SHGL商户管理-016</t>
  </si>
  <si>
    <t>查询条件四个组合在进行查询</t>
  </si>
  <si>
    <t>1.填写或选择任意四个查询条件              2.点击“查询”按钮</t>
  </si>
  <si>
    <t>S-SHGL商户管理-017</t>
  </si>
  <si>
    <t>所有的查询条件一起进行查询</t>
  </si>
  <si>
    <t>1.填写或选择所有的查询条件              2.点击“查询”按钮</t>
  </si>
  <si>
    <t>S-SHGL商户管理-018</t>
  </si>
  <si>
    <t>单个账户审核“通过”按钮检测</t>
  </si>
  <si>
    <t xml:space="preserve">1.点击账户审核列表中某一待审核记录后的“通过”按钮 </t>
  </si>
  <si>
    <t>1.出现确认框               2.点击确定则审核通过且对应的商户后操作列显示为“-”，状态为“已通过”              3.点击“取消”则还在“待审核”的状态</t>
  </si>
  <si>
    <t>S-SHGL商户管理-019</t>
  </si>
  <si>
    <t>单个账户审核“拒绝”按钮检测</t>
  </si>
  <si>
    <t>1.点击账户审核列表中某一待审核记录后的“通过”按钮</t>
  </si>
  <si>
    <t>1.出现确认框                    2.点击确定则拒绝成功且对应的商户状态为“已拒绝”，商户后面的操作列为“-”；      3.若点击“取消”则还在“待审核”的状态</t>
  </si>
  <si>
    <t>S-SHGL商户管理-020</t>
  </si>
  <si>
    <t>账户审核页面“全选”按钮检测</t>
  </si>
  <si>
    <t>1.选中账户审核页面全选按钮</t>
  </si>
  <si>
    <t>当前所有待审核商户记录被选中</t>
  </si>
  <si>
    <t>S-SHGL商户管理-021</t>
  </si>
  <si>
    <t>账户审核“批量通过”检测</t>
  </si>
  <si>
    <t>账户审核列表至少有两条以上的待审核商户记录</t>
  </si>
  <si>
    <t>1.选中账户审核列表中需要审核的商户记录                                    2.点击“批量通过”按钮</t>
  </si>
  <si>
    <t>1.出现确认框               2.点击确定则审核通过且对应的商户记录后操作列显示为“-”，状态为“已通过”              3.点击“取消”则还在“待审核”的状态</t>
  </si>
  <si>
    <t>S-SHGL商户管理-022</t>
  </si>
  <si>
    <t>账户审核“批量拒绝”检测</t>
  </si>
  <si>
    <t>1.选中账户审核列表中需要审核的商户记录                                    2.点击“批量拒绝”按钮</t>
  </si>
  <si>
    <t>S-SHGL商户管理-023</t>
  </si>
  <si>
    <t>通过点击“上页”、“下页”进行翻页检测</t>
  </si>
  <si>
    <t>列表当前在非首页</t>
  </si>
  <si>
    <t>1.点击“上页”按钮                          2.点击“下页”按钮</t>
  </si>
  <si>
    <t>1.翻页到当前页的前一页               2.翻页到下一页</t>
  </si>
  <si>
    <t>S-SHGL商户管理-024</t>
  </si>
  <si>
    <t>“首页”按钮检测</t>
  </si>
  <si>
    <t>列表当前不在首页</t>
  </si>
  <si>
    <t>点击“首页”按钮</t>
  </si>
  <si>
    <t>翻页到首页</t>
  </si>
  <si>
    <t>S-SHGL商户管理-025</t>
  </si>
  <si>
    <t>“末页”按钮检测</t>
  </si>
  <si>
    <t>列表当前不在末页</t>
  </si>
  <si>
    <t>点击“末页”按钮</t>
  </si>
  <si>
    <t>翻页到末页</t>
  </si>
  <si>
    <t>S-SHGL商户管理-026</t>
  </si>
  <si>
    <t>验证单击数字翻页</t>
  </si>
  <si>
    <t>1.单击任意列表下的页数</t>
  </si>
  <si>
    <t>1.翻页成功，列表显示对应页的数据</t>
  </si>
  <si>
    <t>S-SHGL商户管理-027</t>
  </si>
  <si>
    <t>验证输入数字翻页</t>
  </si>
  <si>
    <t>1.输入负数；
2.单击翻页按钮</t>
  </si>
  <si>
    <t>1.翻页失败；
2.停留在当前页</t>
  </si>
  <si>
    <t>S-SHGL商户管理-028</t>
  </si>
  <si>
    <t>1.输入小数；
2.单击翻页按钮</t>
  </si>
  <si>
    <t>S-SHGL商户管理-029</t>
  </si>
  <si>
    <t>1.输入标点符号；
2.单击翻页按钮</t>
  </si>
  <si>
    <t>S-SHGL商户管理-030</t>
  </si>
  <si>
    <t>1.输入特殊符号；
2.单击翻页按钮</t>
  </si>
  <si>
    <t>S-SHGL商户管理-031</t>
  </si>
  <si>
    <t>1.输入汉字；
2.单击翻页按钮</t>
  </si>
  <si>
    <t>S-SHGL商户管理-032</t>
  </si>
  <si>
    <t>1.输入字母；
2.单击翻页按钮</t>
  </si>
  <si>
    <t>S-SHGL商户管理-033</t>
  </si>
  <si>
    <t>1.输入大于现有页数的数字，如共有5页输入6；
2.单击翻页按钮</t>
  </si>
  <si>
    <t>1.翻页失败；
2.显示空白页面</t>
  </si>
  <si>
    <t>S-SHGL商户管理-034</t>
  </si>
  <si>
    <t>1.输入小于现有页数的数字，如共有5页输入4；
2.单击翻页按钮</t>
  </si>
  <si>
    <t>S-SHGL商户管理-035</t>
  </si>
  <si>
    <t>验证每页显示数量</t>
  </si>
  <si>
    <t>1.查看订单列表每页显示数量</t>
  </si>
  <si>
    <t>1.每页显示默认或设置的商户条数</t>
  </si>
  <si>
    <t>里程分销</t>
    <phoneticPr fontId="7" type="noConversion"/>
  </si>
</sst>
</file>

<file path=xl/styles.xml><?xml version="1.0" encoding="utf-8"?>
<styleSheet xmlns="http://schemas.openxmlformats.org/spreadsheetml/2006/main">
  <numFmts count="1">
    <numFmt numFmtId="178" formatCode="0_ "/>
  </numFmts>
  <fonts count="17">
    <font>
      <sz val="12"/>
      <name val="宋体"/>
      <charset val="134"/>
    </font>
    <font>
      <sz val="10"/>
      <color indexed="10"/>
      <name val="宋体"/>
      <family val="3"/>
      <charset val="134"/>
    </font>
    <font>
      <sz val="10"/>
      <name val="宋体"/>
      <family val="3"/>
      <charset val="134"/>
    </font>
    <font>
      <b/>
      <sz val="18"/>
      <color indexed="8"/>
      <name val="黑体"/>
      <family val="3"/>
      <charset val="134"/>
    </font>
    <font>
      <sz val="10"/>
      <color indexed="8"/>
      <name val="宋体"/>
      <family val="3"/>
      <charset val="134"/>
    </font>
    <font>
      <b/>
      <sz val="10"/>
      <name val="宋体"/>
      <family val="3"/>
      <charset val="134"/>
    </font>
    <font>
      <sz val="9"/>
      <color indexed="8"/>
      <name val="宋体"/>
      <family val="3"/>
      <charset val="134"/>
    </font>
    <font>
      <sz val="9"/>
      <name val="宋体"/>
      <family val="3"/>
      <charset val="134"/>
    </font>
    <font>
      <sz val="9"/>
      <color theme="1"/>
      <name val="宋体"/>
      <family val="3"/>
      <charset val="134"/>
      <scheme val="minor"/>
    </font>
    <font>
      <sz val="10"/>
      <color rgb="FFFF0000"/>
      <name val="宋体"/>
      <family val="3"/>
      <charset val="134"/>
    </font>
    <font>
      <sz val="9"/>
      <color theme="1"/>
      <name val="宋体"/>
      <family val="3"/>
      <charset val="134"/>
    </font>
    <font>
      <sz val="9"/>
      <name val="宋体"/>
      <family val="3"/>
      <charset val="134"/>
      <scheme val="minor"/>
    </font>
    <font>
      <b/>
      <sz val="18"/>
      <color indexed="10"/>
      <name val="黑体"/>
      <family val="3"/>
      <charset val="134"/>
    </font>
    <font>
      <sz val="10"/>
      <name val="Arial"/>
      <family val="2"/>
    </font>
    <font>
      <sz val="11"/>
      <name val="ＭＳ Ｐゴシック"/>
      <family val="2"/>
    </font>
    <font>
      <sz val="11"/>
      <color indexed="8"/>
      <name val="宋体"/>
      <family val="3"/>
      <charset val="134"/>
    </font>
    <font>
      <sz val="12"/>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44"/>
        <bgColor indexed="64"/>
      </patternFill>
    </fill>
    <fill>
      <patternFill patternType="solid">
        <fgColor theme="0"/>
        <bgColor indexed="64"/>
      </patternFill>
    </fill>
    <fill>
      <patternFill patternType="solid">
        <fgColor indexed="22"/>
        <bgColor indexed="64"/>
      </patternFill>
    </fill>
  </fills>
  <borders count="36">
    <border>
      <left/>
      <right/>
      <top/>
      <bottom/>
      <diagonal/>
    </border>
    <border>
      <left/>
      <right/>
      <top/>
      <bottom style="thin">
        <color auto="1"/>
      </bottom>
      <diagonal/>
    </border>
    <border>
      <left style="medium">
        <color indexed="9"/>
      </left>
      <right style="medium">
        <color indexed="9"/>
      </right>
      <top style="medium">
        <color indexed="9"/>
      </top>
      <bottom style="medium">
        <color indexed="9"/>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bottom style="thin">
        <color theme="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top/>
      <bottom style="thin">
        <color auto="1"/>
      </bottom>
      <diagonal/>
    </border>
    <border>
      <left style="medium">
        <color auto="1"/>
      </left>
      <right style="thin">
        <color auto="1"/>
      </right>
      <top/>
      <bottom style="thin">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1">
    <xf numFmtId="0" fontId="0" fillId="0" borderId="0">
      <alignment vertical="center"/>
    </xf>
    <xf numFmtId="0" fontId="13" fillId="0" borderId="0">
      <alignment vertical="center"/>
    </xf>
    <xf numFmtId="0" fontId="15" fillId="0" borderId="0">
      <alignment vertical="center"/>
    </xf>
    <xf numFmtId="0" fontId="16" fillId="0" borderId="0">
      <alignment vertical="center"/>
    </xf>
    <xf numFmtId="0" fontId="15" fillId="0" borderId="0">
      <alignment vertical="center"/>
    </xf>
    <xf numFmtId="0" fontId="15" fillId="0" borderId="0">
      <alignment vertical="center"/>
    </xf>
    <xf numFmtId="0" fontId="15" fillId="0" borderId="0">
      <alignment vertical="center"/>
    </xf>
    <xf numFmtId="0" fontId="16" fillId="0" borderId="0">
      <alignment vertical="center"/>
    </xf>
    <xf numFmtId="0" fontId="15" fillId="0" borderId="0">
      <alignment vertical="center"/>
    </xf>
    <xf numFmtId="0" fontId="16" fillId="0" borderId="0">
      <alignment vertical="center"/>
    </xf>
    <xf numFmtId="0" fontId="14" fillId="0" borderId="0">
      <alignment vertical="center"/>
    </xf>
  </cellStyleXfs>
  <cellXfs count="99">
    <xf numFmtId="0" fontId="0" fillId="0" borderId="0" xfId="0">
      <alignment vertical="center"/>
    </xf>
    <xf numFmtId="0" fontId="1" fillId="2" borderId="0" xfId="10" applyFont="1" applyFill="1" applyAlignment="1">
      <alignment vertical="center" wrapText="1"/>
    </xf>
    <xf numFmtId="49" fontId="2" fillId="2" borderId="0" xfId="3" applyNumberFormat="1" applyFont="1" applyFill="1" applyAlignment="1">
      <alignment horizontal="center" vertical="center"/>
    </xf>
    <xf numFmtId="0" fontId="1" fillId="2" borderId="0" xfId="3" applyFont="1" applyFill="1" applyAlignment="1"/>
    <xf numFmtId="0" fontId="1" fillId="2" borderId="1" xfId="3" applyFont="1" applyFill="1" applyBorder="1" applyAlignment="1"/>
    <xf numFmtId="0" fontId="1" fillId="2" borderId="0" xfId="3" applyFont="1" applyFill="1" applyAlignment="1">
      <alignment wrapText="1"/>
    </xf>
    <xf numFmtId="0" fontId="1" fillId="2" borderId="0" xfId="3" applyFont="1" applyFill="1" applyAlignment="1">
      <alignment horizontal="center" vertical="center"/>
    </xf>
    <xf numFmtId="0" fontId="1" fillId="2" borderId="0" xfId="3" applyFont="1" applyFill="1" applyAlignment="1">
      <alignment horizontal="left"/>
    </xf>
    <xf numFmtId="0" fontId="1" fillId="2" borderId="0" xfId="3" applyFont="1" applyFill="1" applyAlignment="1">
      <alignment horizontal="center"/>
    </xf>
    <xf numFmtId="0" fontId="1" fillId="2" borderId="0" xfId="10" applyFont="1" applyFill="1" applyBorder="1" applyAlignment="1" applyProtection="1">
      <alignment horizontal="center" vertical="center" wrapText="1"/>
    </xf>
    <xf numFmtId="0" fontId="4" fillId="2" borderId="0" xfId="10" applyFont="1" applyFill="1" applyBorder="1" applyAlignment="1" applyProtection="1">
      <alignment horizontal="center" vertical="center" wrapText="1"/>
    </xf>
    <xf numFmtId="0" fontId="4" fillId="2" borderId="2" xfId="10" applyFont="1" applyFill="1" applyBorder="1" applyAlignment="1" applyProtection="1">
      <alignment horizontal="center" vertical="center" wrapText="1"/>
    </xf>
    <xf numFmtId="0" fontId="4" fillId="0" borderId="2" xfId="10" applyFont="1" applyFill="1" applyBorder="1" applyAlignment="1" applyProtection="1">
      <alignment horizontal="center" vertical="center" wrapText="1"/>
    </xf>
    <xf numFmtId="0" fontId="5" fillId="3" borderId="3" xfId="10" applyFont="1" applyFill="1" applyBorder="1" applyAlignment="1" applyProtection="1">
      <alignment horizontal="center" vertical="center" wrapText="1"/>
    </xf>
    <xf numFmtId="0" fontId="5" fillId="3" borderId="4" xfId="10" applyFont="1" applyFill="1" applyBorder="1" applyAlignment="1" applyProtection="1">
      <alignment horizontal="center" vertical="center" wrapText="1"/>
    </xf>
    <xf numFmtId="0" fontId="5" fillId="3" borderId="5" xfId="10" applyFont="1" applyFill="1" applyBorder="1" applyAlignment="1" applyProtection="1">
      <alignment horizontal="center" vertical="center" wrapText="1"/>
    </xf>
    <xf numFmtId="0" fontId="2" fillId="2" borderId="6" xfId="10" applyFont="1" applyFill="1" applyBorder="1" applyAlignment="1" applyProtection="1">
      <alignment horizontal="center" vertical="center" wrapText="1"/>
    </xf>
    <xf numFmtId="0" fontId="2" fillId="2" borderId="7" xfId="10" applyFont="1" applyFill="1" applyBorder="1" applyAlignment="1" applyProtection="1">
      <alignment horizontal="center" vertical="center" wrapText="1"/>
    </xf>
    <xf numFmtId="0" fontId="2" fillId="2" borderId="8" xfId="10" applyFont="1" applyFill="1" applyBorder="1" applyAlignment="1" applyProtection="1">
      <alignment horizontal="center" vertical="center" wrapText="1"/>
    </xf>
    <xf numFmtId="49" fontId="4" fillId="4" borderId="3" xfId="3" applyNumberFormat="1" applyFont="1" applyFill="1" applyBorder="1" applyAlignment="1">
      <alignment horizontal="center" vertical="center"/>
    </xf>
    <xf numFmtId="49" fontId="4" fillId="4" borderId="4" xfId="3" applyNumberFormat="1" applyFont="1" applyFill="1" applyBorder="1" applyAlignment="1">
      <alignment horizontal="center" vertical="center"/>
    </xf>
    <xf numFmtId="49" fontId="4" fillId="4" borderId="5" xfId="3" applyNumberFormat="1" applyFont="1" applyFill="1" applyBorder="1" applyAlignment="1">
      <alignment horizontal="center" vertical="center"/>
    </xf>
    <xf numFmtId="49" fontId="4" fillId="4" borderId="9" xfId="3" applyNumberFormat="1" applyFont="1" applyFill="1" applyBorder="1" applyAlignment="1">
      <alignment horizontal="center" vertical="center"/>
    </xf>
    <xf numFmtId="178" fontId="4" fillId="2" borderId="10" xfId="3" applyNumberFormat="1" applyFont="1" applyFill="1" applyBorder="1" applyAlignment="1">
      <alignment horizontal="center" vertical="center" wrapText="1"/>
    </xf>
    <xf numFmtId="49" fontId="4" fillId="2" borderId="11" xfId="3" applyNumberFormat="1" applyFont="1" applyFill="1" applyBorder="1" applyAlignment="1">
      <alignment horizontal="center" vertical="center" wrapText="1"/>
    </xf>
    <xf numFmtId="49" fontId="4" fillId="2" borderId="12" xfId="3" applyNumberFormat="1" applyFont="1" applyFill="1" applyBorder="1" applyAlignment="1">
      <alignment horizontal="center" vertical="center" wrapText="1"/>
    </xf>
    <xf numFmtId="0" fontId="4" fillId="2" borderId="12" xfId="9" applyFont="1" applyFill="1" applyBorder="1" applyAlignment="1" applyProtection="1">
      <alignment horizontal="center" vertical="center" wrapText="1"/>
      <protection locked="0"/>
    </xf>
    <xf numFmtId="0" fontId="4" fillId="2" borderId="12" xfId="0" applyFont="1" applyFill="1" applyBorder="1" applyAlignment="1">
      <alignment horizontal="center" vertical="center" wrapText="1"/>
    </xf>
    <xf numFmtId="0" fontId="6" fillId="0" borderId="13" xfId="0" applyNumberFormat="1" applyFont="1" applyFill="1" applyBorder="1" applyAlignment="1">
      <alignment horizontal="center" vertical="center" wrapText="1"/>
    </xf>
    <xf numFmtId="49" fontId="4" fillId="2" borderId="14" xfId="3" applyNumberFormat="1" applyFont="1" applyFill="1" applyBorder="1" applyAlignment="1">
      <alignment horizontal="center" vertical="center" wrapText="1"/>
    </xf>
    <xf numFmtId="49" fontId="4" fillId="4" borderId="17" xfId="3" applyNumberFormat="1" applyFont="1" applyFill="1" applyBorder="1" applyAlignment="1">
      <alignment horizontal="center" vertical="center"/>
    </xf>
    <xf numFmtId="49" fontId="4" fillId="4" borderId="15" xfId="3" applyNumberFormat="1" applyFont="1" applyFill="1" applyBorder="1" applyAlignment="1">
      <alignment horizontal="center" vertical="center" wrapText="1"/>
    </xf>
    <xf numFmtId="49" fontId="4" fillId="4" borderId="4" xfId="3" applyNumberFormat="1" applyFont="1" applyFill="1" applyBorder="1" applyAlignment="1">
      <alignment horizontal="center" vertical="center" wrapText="1"/>
    </xf>
    <xf numFmtId="49" fontId="4" fillId="4" borderId="4" xfId="1" applyNumberFormat="1" applyFont="1" applyFill="1" applyBorder="1" applyAlignment="1">
      <alignment horizontal="center" vertical="center" wrapText="1"/>
    </xf>
    <xf numFmtId="0" fontId="4" fillId="4" borderId="4" xfId="1" applyNumberFormat="1" applyFont="1" applyFill="1" applyBorder="1" applyAlignment="1">
      <alignment horizontal="center" vertical="center"/>
    </xf>
    <xf numFmtId="0" fontId="6" fillId="0" borderId="12" xfId="3" applyNumberFormat="1" applyFont="1" applyFill="1" applyBorder="1" applyAlignment="1">
      <alignment horizontal="center" vertical="center" wrapText="1"/>
    </xf>
    <xf numFmtId="0" fontId="6" fillId="0" borderId="12" xfId="0" applyNumberFormat="1" applyFont="1" applyFill="1" applyBorder="1" applyAlignment="1">
      <alignment vertical="center" wrapText="1"/>
    </xf>
    <xf numFmtId="0" fontId="4" fillId="2" borderId="18" xfId="3" applyFont="1" applyFill="1" applyBorder="1" applyAlignment="1">
      <alignment horizontal="center" vertical="center" wrapText="1"/>
    </xf>
    <xf numFmtId="0" fontId="4" fillId="2" borderId="19" xfId="3" applyFont="1" applyFill="1" applyBorder="1" applyAlignment="1"/>
    <xf numFmtId="0" fontId="6" fillId="0" borderId="12" xfId="0" applyNumberFormat="1" applyFont="1" applyFill="1" applyBorder="1" applyAlignment="1">
      <alignment horizontal="left" vertical="center" wrapText="1"/>
    </xf>
    <xf numFmtId="0" fontId="7" fillId="0" borderId="12" xfId="0" applyNumberFormat="1" applyFont="1" applyFill="1" applyBorder="1" applyAlignment="1">
      <alignment horizontal="center" vertical="center" wrapText="1"/>
    </xf>
    <xf numFmtId="0" fontId="7" fillId="0" borderId="12" xfId="0" applyNumberFormat="1" applyFont="1" applyFill="1" applyBorder="1" applyAlignment="1">
      <alignment horizontal="left" vertical="center" wrapText="1"/>
    </xf>
    <xf numFmtId="0" fontId="6" fillId="0" borderId="14" xfId="3" applyNumberFormat="1" applyFont="1" applyFill="1" applyBorder="1" applyAlignment="1">
      <alignment horizontal="center" vertical="center" wrapText="1"/>
    </xf>
    <xf numFmtId="0" fontId="6" fillId="0" borderId="14" xfId="3" applyNumberFormat="1" applyFont="1" applyFill="1" applyBorder="1" applyAlignment="1">
      <alignment horizontal="center" vertical="center" wrapText="1"/>
    </xf>
    <xf numFmtId="0" fontId="7" fillId="0" borderId="20" xfId="0" applyNumberFormat="1"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2" xfId="0" applyFont="1" applyFill="1" applyBorder="1" applyAlignment="1">
      <alignment vertical="center" wrapText="1"/>
    </xf>
    <xf numFmtId="0" fontId="8" fillId="0" borderId="20" xfId="0" applyFont="1" applyFill="1" applyBorder="1" applyAlignment="1">
      <alignment vertical="center" wrapText="1"/>
    </xf>
    <xf numFmtId="0" fontId="9" fillId="2" borderId="12" xfId="3" applyFont="1" applyFill="1" applyBorder="1" applyAlignment="1">
      <alignment horizontal="left"/>
    </xf>
    <xf numFmtId="0" fontId="10" fillId="5" borderId="12" xfId="0" applyFont="1" applyFill="1" applyBorder="1" applyAlignment="1">
      <alignment vertical="center" wrapText="1"/>
    </xf>
    <xf numFmtId="0" fontId="10" fillId="5" borderId="12" xfId="0" applyFont="1" applyFill="1" applyBorder="1" applyAlignment="1">
      <alignment horizontal="left" vertical="center" wrapText="1"/>
    </xf>
    <xf numFmtId="0" fontId="8" fillId="0" borderId="20" xfId="0" applyFont="1" applyFill="1" applyBorder="1" applyAlignment="1">
      <alignment horizontal="left" vertical="center" wrapText="1"/>
    </xf>
    <xf numFmtId="0" fontId="10" fillId="5" borderId="20" xfId="0" applyFont="1" applyFill="1" applyBorder="1" applyAlignment="1">
      <alignment horizontal="left" vertical="center" wrapText="1"/>
    </xf>
    <xf numFmtId="0" fontId="8" fillId="0" borderId="13" xfId="0" applyFont="1" applyFill="1" applyBorder="1" applyAlignment="1">
      <alignment vertical="center" wrapText="1"/>
    </xf>
    <xf numFmtId="0" fontId="11" fillId="0" borderId="21" xfId="0" applyFont="1" applyFill="1" applyBorder="1" applyAlignment="1">
      <alignment vertical="center" wrapText="1"/>
    </xf>
    <xf numFmtId="0" fontId="10" fillId="0" borderId="12" xfId="0" applyFont="1" applyFill="1" applyBorder="1" applyAlignment="1">
      <alignment vertical="center" wrapText="1"/>
    </xf>
    <xf numFmtId="0" fontId="6" fillId="0" borderId="14" xfId="0" applyFont="1" applyBorder="1" applyAlignment="1">
      <alignment horizontal="center" vertical="center" wrapText="1"/>
    </xf>
    <xf numFmtId="0" fontId="4" fillId="2" borderId="12" xfId="3" applyFont="1" applyFill="1" applyBorder="1" applyAlignment="1">
      <alignment horizontal="center" vertical="center" wrapText="1"/>
    </xf>
    <xf numFmtId="0" fontId="4" fillId="2" borderId="20" xfId="3" applyFont="1" applyFill="1" applyBorder="1" applyAlignment="1"/>
    <xf numFmtId="0" fontId="12" fillId="2" borderId="0" xfId="10" applyFont="1" applyFill="1" applyBorder="1" applyAlignment="1" applyProtection="1">
      <alignment horizontal="center" vertical="center" wrapText="1"/>
    </xf>
    <xf numFmtId="0" fontId="4" fillId="6" borderId="3" xfId="10" applyFont="1" applyFill="1" applyBorder="1" applyAlignment="1">
      <alignment vertical="center" wrapText="1"/>
    </xf>
    <xf numFmtId="0" fontId="4" fillId="6" borderId="4" xfId="10" applyFont="1" applyFill="1" applyBorder="1" applyAlignment="1">
      <alignment vertical="center" wrapText="1"/>
    </xf>
    <xf numFmtId="0" fontId="4" fillId="6" borderId="24" xfId="10" applyFont="1" applyFill="1" applyBorder="1" applyAlignment="1">
      <alignment vertical="center" wrapText="1"/>
    </xf>
    <xf numFmtId="0" fontId="4" fillId="6" borderId="25" xfId="10" applyFont="1" applyFill="1" applyBorder="1" applyAlignment="1">
      <alignment vertical="center" wrapText="1"/>
    </xf>
    <xf numFmtId="0" fontId="4" fillId="6" borderId="12" xfId="10" applyFont="1" applyFill="1" applyBorder="1" applyAlignment="1">
      <alignment vertical="center" wrapText="1"/>
    </xf>
    <xf numFmtId="9" fontId="4" fillId="6" borderId="12" xfId="10" applyNumberFormat="1" applyFont="1" applyFill="1" applyBorder="1" applyAlignment="1">
      <alignment vertical="center" wrapText="1"/>
    </xf>
    <xf numFmtId="0" fontId="4" fillId="6" borderId="26" xfId="10" applyFont="1" applyFill="1" applyBorder="1" applyAlignment="1">
      <alignment vertical="center" wrapText="1"/>
    </xf>
    <xf numFmtId="10" fontId="4" fillId="6" borderId="12" xfId="10" applyNumberFormat="1" applyFont="1" applyFill="1" applyBorder="1" applyAlignment="1">
      <alignment vertical="center" wrapText="1"/>
    </xf>
    <xf numFmtId="0" fontId="4" fillId="6" borderId="7" xfId="10" applyFont="1" applyFill="1" applyBorder="1" applyAlignment="1">
      <alignment vertical="center" wrapText="1"/>
    </xf>
    <xf numFmtId="9" fontId="4" fillId="6" borderId="27" xfId="10" applyNumberFormat="1" applyFont="1" applyFill="1" applyBorder="1" applyAlignment="1">
      <alignment vertical="center" wrapText="1"/>
    </xf>
    <xf numFmtId="0" fontId="4" fillId="6" borderId="28" xfId="10" applyFont="1" applyFill="1" applyBorder="1" applyAlignment="1">
      <alignment vertical="center" wrapText="1"/>
    </xf>
    <xf numFmtId="49" fontId="4" fillId="4" borderId="24" xfId="3" applyNumberFormat="1" applyFont="1" applyFill="1" applyBorder="1" applyAlignment="1">
      <alignment horizontal="center" vertical="center"/>
    </xf>
    <xf numFmtId="49" fontId="4" fillId="4" borderId="3" xfId="1" applyNumberFormat="1" applyFont="1" applyFill="1" applyBorder="1" applyAlignment="1">
      <alignment horizontal="center" vertical="center" wrapText="1"/>
    </xf>
    <xf numFmtId="0" fontId="4" fillId="2" borderId="20" xfId="3" applyFont="1" applyFill="1" applyBorder="1" applyAlignment="1">
      <alignment vertical="center"/>
    </xf>
    <xf numFmtId="0" fontId="4" fillId="2" borderId="29" xfId="10" applyFont="1" applyFill="1" applyBorder="1" applyAlignment="1">
      <alignment horizontal="center" vertical="center" wrapText="1"/>
    </xf>
    <xf numFmtId="0" fontId="4" fillId="2" borderId="12" xfId="10" applyFont="1" applyFill="1" applyBorder="1" applyAlignment="1">
      <alignment horizontal="center" vertical="center" wrapText="1"/>
    </xf>
    <xf numFmtId="0" fontId="4" fillId="2" borderId="18" xfId="3" applyFont="1" applyFill="1" applyBorder="1" applyAlignment="1"/>
    <xf numFmtId="49" fontId="4" fillId="2" borderId="30" xfId="3" applyNumberFormat="1" applyFont="1" applyFill="1" applyBorder="1" applyAlignment="1">
      <alignment wrapText="1"/>
    </xf>
    <xf numFmtId="0" fontId="4" fillId="2" borderId="31" xfId="10" applyFont="1" applyFill="1" applyBorder="1" applyAlignment="1">
      <alignment horizontal="center" vertical="top" wrapText="1"/>
    </xf>
    <xf numFmtId="0" fontId="4" fillId="2" borderId="32" xfId="10" applyFont="1" applyFill="1" applyBorder="1" applyAlignment="1">
      <alignment horizontal="center" vertical="center" wrapText="1"/>
    </xf>
    <xf numFmtId="0" fontId="4" fillId="2" borderId="12" xfId="3" applyFont="1" applyFill="1" applyBorder="1" applyAlignment="1"/>
    <xf numFmtId="49" fontId="4" fillId="2" borderId="26" xfId="3" applyNumberFormat="1" applyFont="1" applyFill="1" applyBorder="1" applyAlignment="1">
      <alignment wrapText="1"/>
    </xf>
    <xf numFmtId="0" fontId="4" fillId="2" borderId="33" xfId="10" applyFont="1" applyFill="1" applyBorder="1" applyAlignment="1">
      <alignment horizontal="center" vertical="top" wrapText="1"/>
    </xf>
    <xf numFmtId="0" fontId="4" fillId="2" borderId="0" xfId="10" applyFont="1" applyFill="1" applyAlignment="1">
      <alignment vertical="center" wrapText="1"/>
    </xf>
    <xf numFmtId="49" fontId="4" fillId="2" borderId="35" xfId="3" applyNumberFormat="1" applyFont="1" applyFill="1" applyBorder="1" applyAlignment="1">
      <alignment horizontal="center" vertical="center"/>
    </xf>
    <xf numFmtId="0" fontId="4" fillId="2" borderId="30" xfId="3" applyFont="1" applyFill="1" applyBorder="1" applyAlignment="1">
      <alignment wrapText="1"/>
    </xf>
    <xf numFmtId="0" fontId="4" fillId="2" borderId="30" xfId="3" applyFont="1" applyFill="1" applyBorder="1" applyAlignment="1"/>
    <xf numFmtId="0" fontId="4" fillId="2" borderId="0" xfId="3" applyFont="1" applyFill="1" applyAlignment="1"/>
    <xf numFmtId="0" fontId="4" fillId="2" borderId="26" xfId="3" applyFont="1" applyFill="1" applyBorder="1" applyAlignment="1">
      <alignment wrapText="1"/>
    </xf>
    <xf numFmtId="0" fontId="4" fillId="2" borderId="26" xfId="3" applyFont="1" applyFill="1" applyBorder="1" applyAlignment="1"/>
    <xf numFmtId="0" fontId="4" fillId="2" borderId="1" xfId="3" applyFont="1" applyFill="1" applyBorder="1" applyAlignment="1"/>
    <xf numFmtId="0" fontId="3" fillId="2" borderId="0" xfId="10" applyFont="1" applyFill="1" applyBorder="1" applyAlignment="1" applyProtection="1">
      <alignment horizontal="center" vertical="center" wrapText="1"/>
    </xf>
    <xf numFmtId="0" fontId="4" fillId="4" borderId="22" xfId="10" applyFont="1" applyFill="1" applyBorder="1" applyAlignment="1">
      <alignment horizontal="center" vertical="center" wrapText="1"/>
    </xf>
    <xf numFmtId="0" fontId="4" fillId="4" borderId="23" xfId="10" applyFont="1" applyFill="1" applyBorder="1" applyAlignment="1">
      <alignment horizontal="center" vertical="center" wrapText="1"/>
    </xf>
    <xf numFmtId="0" fontId="4" fillId="4" borderId="34" xfId="10" applyFont="1" applyFill="1" applyBorder="1" applyAlignment="1">
      <alignment horizontal="center" vertical="center" wrapText="1"/>
    </xf>
    <xf numFmtId="0" fontId="5" fillId="3" borderId="5" xfId="10" applyFont="1" applyFill="1" applyBorder="1" applyAlignment="1" applyProtection="1">
      <alignment horizontal="center" vertical="center" wrapText="1"/>
    </xf>
    <xf numFmtId="0" fontId="5" fillId="3" borderId="15" xfId="10" applyFont="1" applyFill="1" applyBorder="1" applyAlignment="1" applyProtection="1">
      <alignment horizontal="center" vertical="center" wrapText="1"/>
    </xf>
    <xf numFmtId="0" fontId="4" fillId="2" borderId="8" xfId="3" applyFont="1" applyFill="1" applyBorder="1" applyAlignment="1">
      <alignment horizontal="center" vertical="center"/>
    </xf>
    <xf numFmtId="0" fontId="4" fillId="2" borderId="16" xfId="3" applyFont="1" applyFill="1" applyBorder="1" applyAlignment="1">
      <alignment horizontal="center" vertical="center"/>
    </xf>
  </cellXfs>
  <cellStyles count="11">
    <cellStyle name="Normal_sst1E0" xfId="1"/>
    <cellStyle name="常规" xfId="0" builtinId="0"/>
    <cellStyle name="常规 2" xfId="7"/>
    <cellStyle name="常规 3" xfId="8"/>
    <cellStyle name="常规 3 2" xfId="4"/>
    <cellStyle name="常规 3 2 2" xfId="2"/>
    <cellStyle name="常规 3 3" xfId="5"/>
    <cellStyle name="常规 3 4" xfId="6"/>
    <cellStyle name="常规_IN910206B-V2Client-ST-FTC(Ver0.7)-003" xfId="3"/>
    <cellStyle name="常规_Sheet1" xfId="9"/>
    <cellStyle name="常规_金融事业部 测试用例模板" xfId="10"/>
  </cellStyles>
  <dxfs count="5">
    <dxf>
      <font>
        <b val="0"/>
        <i val="0"/>
        <strike/>
      </font>
    </dxf>
    <dxf>
      <font>
        <b val="0"/>
        <i val="0"/>
        <strike/>
      </font>
    </dxf>
    <dxf>
      <fill>
        <patternFill patternType="solid">
          <fgColor indexed="10"/>
          <bgColor indexed="22"/>
        </patternFill>
      </fill>
    </dxf>
    <dxf>
      <font>
        <b val="0"/>
        <i val="0"/>
        <strike/>
      </font>
    </dxf>
    <dxf>
      <font>
        <b val="0"/>
        <i val="0"/>
        <strike/>
      </font>
    </dxf>
  </dxfs>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sheetPr>
    <tabColor rgb="FF00B0F0"/>
  </sheetPr>
  <dimension ref="B1:AE55"/>
  <sheetViews>
    <sheetView tabSelected="1" workbookViewId="0">
      <selection activeCell="D9" sqref="D9"/>
    </sheetView>
  </sheetViews>
  <sheetFormatPr defaultColWidth="9" defaultRowHeight="12" outlineLevelRow="1" outlineLevelCol="1"/>
  <cols>
    <col min="1" max="1" width="1.125" style="5" customWidth="1"/>
    <col min="2" max="2" width="4.25" style="6" customWidth="1"/>
    <col min="3" max="3" width="7.125" style="6" customWidth="1" outlineLevel="1"/>
    <col min="4" max="4" width="11.5" style="6" customWidth="1" outlineLevel="1"/>
    <col min="5" max="5" width="9.5" style="7" customWidth="1" outlineLevel="1"/>
    <col min="6" max="6" width="10.25" style="8" customWidth="1" outlineLevel="1"/>
    <col min="7" max="7" width="13.875" style="8" customWidth="1"/>
    <col min="8" max="8" width="10.25" style="8" customWidth="1"/>
    <col min="9" max="9" width="10.125" style="8" customWidth="1"/>
    <col min="10" max="10" width="27.625" style="8" customWidth="1"/>
    <col min="11" max="11" width="19.25" style="7" customWidth="1"/>
    <col min="12" max="13" width="26.875" style="7" customWidth="1" outlineLevel="1"/>
    <col min="14" max="14" width="21.125" style="7" customWidth="1" outlineLevel="1"/>
    <col min="15" max="15" width="8" style="7" hidden="1" customWidth="1" outlineLevel="1"/>
    <col min="16" max="16" width="8" style="5" hidden="1" customWidth="1" outlineLevel="1"/>
    <col min="17" max="17" width="8.75" style="5" hidden="1" customWidth="1" outlineLevel="1"/>
    <col min="18" max="18" width="8.5" style="5" hidden="1" customWidth="1" outlineLevel="1"/>
    <col min="19" max="19" width="10" style="5" customWidth="1" collapsed="1"/>
    <col min="20" max="22" width="9" style="5" hidden="1" customWidth="1" outlineLevel="1"/>
    <col min="23" max="23" width="10" style="5" hidden="1" customWidth="1"/>
    <col min="24" max="26" width="9" style="5" hidden="1" customWidth="1" outlineLevel="1"/>
    <col min="27" max="27" width="10" style="5" hidden="1" customWidth="1"/>
    <col min="28" max="28" width="13.75" style="5" customWidth="1" outlineLevel="1"/>
    <col min="29" max="30" width="9" style="5" customWidth="1" outlineLevel="1"/>
    <col min="31" max="16384" width="9" style="5"/>
  </cols>
  <sheetData>
    <row r="1" spans="2:31" ht="4.5" customHeight="1"/>
    <row r="2" spans="2:31" s="1" customFormat="1" ht="21.75" customHeight="1">
      <c r="B2" s="91" t="s">
        <v>0</v>
      </c>
      <c r="C2" s="91"/>
      <c r="D2" s="91"/>
      <c r="E2" s="91"/>
      <c r="F2" s="91"/>
      <c r="G2" s="91"/>
      <c r="H2" s="91"/>
      <c r="I2" s="91"/>
      <c r="J2" s="91"/>
      <c r="K2" s="91"/>
      <c r="L2" s="91"/>
      <c r="M2" s="91"/>
      <c r="N2" s="91"/>
      <c r="O2" s="91"/>
      <c r="P2" s="91"/>
      <c r="Q2" s="59"/>
      <c r="R2" s="59"/>
    </row>
    <row r="3" spans="2:31" s="1" customFormat="1" ht="6" customHeight="1">
      <c r="B3" s="9"/>
      <c r="C3" s="9"/>
      <c r="D3" s="9"/>
      <c r="E3" s="9"/>
      <c r="F3" s="9"/>
      <c r="G3" s="9"/>
      <c r="H3" s="9"/>
      <c r="I3" s="9"/>
      <c r="J3" s="9"/>
      <c r="K3" s="9"/>
      <c r="L3" s="9"/>
      <c r="M3" s="9"/>
      <c r="N3" s="9"/>
      <c r="O3" s="9"/>
      <c r="P3" s="9"/>
      <c r="Q3" s="9"/>
      <c r="R3" s="9"/>
    </row>
    <row r="4" spans="2:31" s="1" customFormat="1" ht="18" customHeight="1">
      <c r="B4" s="10"/>
      <c r="C4" s="10"/>
      <c r="D4" s="10"/>
      <c r="E4" s="10"/>
      <c r="F4" s="10"/>
      <c r="G4" s="10"/>
      <c r="H4" s="10"/>
      <c r="I4" s="10"/>
      <c r="J4" s="10"/>
      <c r="K4" s="10"/>
      <c r="L4" s="10"/>
      <c r="M4" s="10"/>
      <c r="N4" s="10"/>
      <c r="O4" s="10"/>
      <c r="P4" s="10"/>
      <c r="Q4" s="10"/>
      <c r="R4" s="10"/>
      <c r="S4" s="92" t="s">
        <v>1</v>
      </c>
      <c r="T4" s="93"/>
      <c r="U4" s="93"/>
      <c r="V4" s="93"/>
      <c r="W4" s="93"/>
      <c r="X4" s="93"/>
      <c r="Y4" s="93"/>
      <c r="Z4" s="93"/>
      <c r="AA4" s="93"/>
      <c r="AB4" s="93"/>
      <c r="AC4" s="93"/>
      <c r="AD4" s="94"/>
      <c r="AE4" s="83"/>
    </row>
    <row r="5" spans="2:31" s="1" customFormat="1" ht="18" customHeight="1" outlineLevel="1">
      <c r="B5" s="10"/>
      <c r="C5" s="10"/>
      <c r="D5" s="10"/>
      <c r="E5" s="10"/>
      <c r="F5" s="10"/>
      <c r="G5" s="10"/>
      <c r="H5" s="10"/>
      <c r="I5" s="10"/>
      <c r="J5" s="10"/>
      <c r="K5" s="10"/>
      <c r="L5" s="10"/>
      <c r="M5" s="10"/>
      <c r="N5" s="10"/>
      <c r="O5" s="10"/>
      <c r="P5" s="10"/>
      <c r="Q5" s="10"/>
      <c r="R5" s="10"/>
      <c r="S5" s="60" t="s">
        <v>2</v>
      </c>
      <c r="T5" s="61">
        <f t="array" ref="T5">SUMPRODUCT(($G$11:$G$1551&lt;&gt;"")*($Q$11:$Q$1551&lt;&gt;"删除"))</f>
        <v>35</v>
      </c>
      <c r="U5" s="61" t="s">
        <v>3</v>
      </c>
      <c r="V5" s="62">
        <f>SUMPRODUCT(($R$11:$R$1348="是")*(S$11:S$1348=U$5))</f>
        <v>0</v>
      </c>
      <c r="W5" s="60" t="s">
        <v>2</v>
      </c>
      <c r="X5" s="61">
        <f t="array" ref="X5">SUMPRODUCT(($G$11:$G$1551&lt;&gt;"")*($Q$11:$Q$1551&lt;&gt;"删除"))</f>
        <v>35</v>
      </c>
      <c r="Y5" s="61" t="s">
        <v>3</v>
      </c>
      <c r="Z5" s="62">
        <f>SUMPRODUCT(($R$11:$R$1348="是")*(W$11:W$1348=Y$5))</f>
        <v>0</v>
      </c>
      <c r="AA5" s="60" t="s">
        <v>2</v>
      </c>
      <c r="AB5" s="61">
        <v>35</v>
      </c>
      <c r="AC5" s="61" t="s">
        <v>3</v>
      </c>
      <c r="AD5" s="62">
        <f>SUMPRODUCT(($R$11:$R$1348="是")*(AA$11:AA$1348=AC$5))</f>
        <v>0</v>
      </c>
      <c r="AE5" s="83"/>
    </row>
    <row r="6" spans="2:31" s="1" customFormat="1" ht="18" customHeight="1" outlineLevel="1">
      <c r="B6" s="10"/>
      <c r="C6" s="10"/>
      <c r="D6" s="10"/>
      <c r="E6" s="10"/>
      <c r="F6" s="10"/>
      <c r="G6" s="10"/>
      <c r="H6" s="11"/>
      <c r="I6" s="11"/>
      <c r="J6" s="10"/>
      <c r="K6" s="10"/>
      <c r="L6" s="10"/>
      <c r="M6" s="10"/>
      <c r="N6" s="10"/>
      <c r="O6" s="10"/>
      <c r="P6" s="10"/>
      <c r="Q6" s="10"/>
      <c r="R6" s="10"/>
      <c r="S6" s="63" t="s">
        <v>4</v>
      </c>
      <c r="T6" s="64">
        <f t="array" ref="T6">COUNTIF($R$10:$R$1348,"是")</f>
        <v>0</v>
      </c>
      <c r="U6" s="65" t="s">
        <v>5</v>
      </c>
      <c r="V6" s="66">
        <f>SUMPRODUCT(($R$11:$R$1348="是")*(S$11:S$1348=U$6))</f>
        <v>0</v>
      </c>
      <c r="W6" s="63" t="s">
        <v>4</v>
      </c>
      <c r="X6" s="64">
        <f t="array" ref="X6">COUNTIF($R$10:$R$1348,"是")</f>
        <v>0</v>
      </c>
      <c r="Y6" s="65" t="s">
        <v>5</v>
      </c>
      <c r="Z6" s="66">
        <f>SUMPRODUCT(($R$11:$R$1348="是")*(W$11:W$1348=Y$6))</f>
        <v>0</v>
      </c>
      <c r="AA6" s="63" t="s">
        <v>4</v>
      </c>
      <c r="AB6" s="64">
        <f>COUNTIF($R$10:$R$1348,"是")</f>
        <v>0</v>
      </c>
      <c r="AC6" s="65" t="s">
        <v>5</v>
      </c>
      <c r="AD6" s="66">
        <f>SUMPRODUCT(($R$11:$R$1348="是")*(AA$11:AA$1348=AC$6))</f>
        <v>0</v>
      </c>
      <c r="AE6" s="83"/>
    </row>
    <row r="7" spans="2:31" s="1" customFormat="1" ht="18" customHeight="1" outlineLevel="1">
      <c r="B7" s="10"/>
      <c r="C7" s="10"/>
      <c r="D7" s="10"/>
      <c r="E7" s="10"/>
      <c r="F7" s="10"/>
      <c r="G7" s="10"/>
      <c r="H7" s="12"/>
      <c r="I7" s="12"/>
      <c r="J7" s="10"/>
      <c r="K7" s="10"/>
      <c r="L7" s="10"/>
      <c r="M7" s="10"/>
      <c r="N7" s="10"/>
      <c r="O7" s="10"/>
      <c r="P7" s="10"/>
      <c r="Q7" s="10"/>
      <c r="R7" s="10"/>
      <c r="S7" s="63" t="s">
        <v>6</v>
      </c>
      <c r="T7" s="67">
        <f>IF(V5+V6+V7=0,0%,(V5+V6+V7)/(T6))</f>
        <v>0</v>
      </c>
      <c r="U7" s="65" t="s">
        <v>7</v>
      </c>
      <c r="V7" s="66">
        <f>SUMPRODUCT(($R$11:$R$1348="是")*(S$11:S$1348=U$7))</f>
        <v>0</v>
      </c>
      <c r="W7" s="63" t="s">
        <v>6</v>
      </c>
      <c r="X7" s="67">
        <f>IF(Z5+Z6+Z7=0,0%,(Z5+Z6+Z7)/(X6))</f>
        <v>0</v>
      </c>
      <c r="Y7" s="65" t="s">
        <v>7</v>
      </c>
      <c r="Z7" s="66">
        <f>SUMPRODUCT(($R$11:$R$1348="是")*(W$11:W$1348=Y$7))</f>
        <v>0</v>
      </c>
      <c r="AA7" s="63" t="s">
        <v>6</v>
      </c>
      <c r="AB7" s="67">
        <f>IF(AD5+AD6+AD7=0,0%,(AD5+AD6+AD7)/(AB6))</f>
        <v>0</v>
      </c>
      <c r="AC7" s="65" t="s">
        <v>7</v>
      </c>
      <c r="AD7" s="66">
        <f>SUMPRODUCT(($R$11:$R$1348="是")*(AA$11:AA$1348=AC$7))</f>
        <v>0</v>
      </c>
      <c r="AE7" s="83"/>
    </row>
    <row r="8" spans="2:31" s="1" customFormat="1" ht="18" customHeight="1" outlineLevel="1">
      <c r="B8" s="10"/>
      <c r="C8" s="10"/>
      <c r="D8" s="13" t="s">
        <v>8</v>
      </c>
      <c r="E8" s="14" t="s">
        <v>9</v>
      </c>
      <c r="F8" s="14" t="s">
        <v>10</v>
      </c>
      <c r="G8" s="15" t="s">
        <v>11</v>
      </c>
      <c r="H8" s="95" t="s">
        <v>12</v>
      </c>
      <c r="I8" s="96"/>
      <c r="J8" s="10"/>
      <c r="K8" s="10"/>
      <c r="L8" s="10"/>
      <c r="M8" s="10"/>
      <c r="N8" s="10"/>
      <c r="O8" s="10"/>
      <c r="P8" s="10"/>
      <c r="Q8" s="10"/>
      <c r="R8" s="10"/>
      <c r="S8" s="63" t="s">
        <v>13</v>
      </c>
      <c r="T8" s="67">
        <f t="array" ref="T8">IF(V5=0,0%,V5/(V5+V6+V7))</f>
        <v>0</v>
      </c>
      <c r="U8" s="65" t="s">
        <v>14</v>
      </c>
      <c r="V8" s="66">
        <f>SUMPRODUCT(($R$11:$R$1348="是")*(S$11:S$1348=U$8))</f>
        <v>0</v>
      </c>
      <c r="W8" s="63" t="s">
        <v>13</v>
      </c>
      <c r="X8" s="67">
        <f t="array" ref="X8">IF(Z5=0,0%,Z5/(Z5+Z6+Z7))</f>
        <v>0</v>
      </c>
      <c r="Y8" s="65" t="s">
        <v>14</v>
      </c>
      <c r="Z8" s="66">
        <f>SUMPRODUCT(($R$11:$R$1348="是")*(W$11:W$1348=Y$8))</f>
        <v>0</v>
      </c>
      <c r="AA8" s="63" t="s">
        <v>13</v>
      </c>
      <c r="AB8" s="67">
        <f t="array" ref="AB8">IF(AD5=0,0%,AD5/(AD5+AD6+AD7))</f>
        <v>0</v>
      </c>
      <c r="AC8" s="65" t="s">
        <v>14</v>
      </c>
      <c r="AD8" s="66">
        <f>SUMPRODUCT(($R$11:$R$1348="是")*(AA$11:AA$1348=AC$8))</f>
        <v>0</v>
      </c>
      <c r="AE8" s="83"/>
    </row>
    <row r="9" spans="2:31" s="1" customFormat="1" ht="28.5" customHeight="1" outlineLevel="1">
      <c r="B9" s="10"/>
      <c r="C9" s="10"/>
      <c r="D9" s="16" t="s">
        <v>168</v>
      </c>
      <c r="E9" s="17" t="s">
        <v>15</v>
      </c>
      <c r="F9" s="17" t="s">
        <v>16</v>
      </c>
      <c r="G9" s="18" t="s">
        <v>17</v>
      </c>
      <c r="H9" s="97">
        <v>20160714</v>
      </c>
      <c r="I9" s="98"/>
      <c r="J9" s="10"/>
      <c r="K9" s="10"/>
      <c r="L9" s="10"/>
      <c r="M9" s="10"/>
      <c r="N9" s="10"/>
      <c r="O9" s="10"/>
      <c r="P9" s="10"/>
      <c r="Q9" s="10"/>
      <c r="R9" s="10"/>
      <c r="S9" s="63" t="s">
        <v>18</v>
      </c>
      <c r="T9" s="68">
        <f t="array" ref="T9">SUMPRODUCT(($R$11:$R$1348="是")*(S$11:S$1348=S9))</f>
        <v>0</v>
      </c>
      <c r="U9" s="69" t="s">
        <v>19</v>
      </c>
      <c r="V9" s="70">
        <f t="array" ref="V9">(T6-V8-V7-V6-V5-T9)</f>
        <v>0</v>
      </c>
      <c r="W9" s="63" t="s">
        <v>18</v>
      </c>
      <c r="X9" s="68">
        <f t="array" ref="X9">SUMPRODUCT(($R$11:$R$1348="是")*(W$11:W$1348=W9))</f>
        <v>0</v>
      </c>
      <c r="Y9" s="69" t="s">
        <v>19</v>
      </c>
      <c r="Z9" s="70">
        <f t="array" ref="Z9">(X6-Z8-Z7-Z6-Z5-X9)</f>
        <v>0</v>
      </c>
      <c r="AA9" s="63" t="s">
        <v>18</v>
      </c>
      <c r="AB9" s="68">
        <f t="array" ref="AB9">SUMPRODUCT(($R$11:$R$1348="是")*(AA$11:AA$1348=AA9))</f>
        <v>0</v>
      </c>
      <c r="AC9" s="69" t="s">
        <v>19</v>
      </c>
      <c r="AD9" s="70">
        <f t="array" ref="AD9">(AB6-AD8-AD7-AD6-AD5-AB9)</f>
        <v>0</v>
      </c>
      <c r="AE9" s="83"/>
    </row>
    <row r="10" spans="2:31" s="2" customFormat="1" ht="17.25" customHeight="1">
      <c r="B10" s="19" t="s">
        <v>20</v>
      </c>
      <c r="C10" s="20" t="s">
        <v>21</v>
      </c>
      <c r="D10" s="20" t="s">
        <v>22</v>
      </c>
      <c r="E10" s="20" t="s">
        <v>23</v>
      </c>
      <c r="F10" s="20" t="s">
        <v>24</v>
      </c>
      <c r="G10" s="21" t="s">
        <v>25</v>
      </c>
      <c r="H10" s="22" t="s">
        <v>26</v>
      </c>
      <c r="I10" s="30" t="s">
        <v>27</v>
      </c>
      <c r="J10" s="31" t="s">
        <v>28</v>
      </c>
      <c r="K10" s="32" t="s">
        <v>29</v>
      </c>
      <c r="L10" s="33" t="s">
        <v>30</v>
      </c>
      <c r="M10" s="33" t="s">
        <v>31</v>
      </c>
      <c r="N10" s="34" t="s">
        <v>32</v>
      </c>
      <c r="O10" s="34" t="s">
        <v>33</v>
      </c>
      <c r="P10" s="20" t="s">
        <v>34</v>
      </c>
      <c r="Q10" s="20" t="s">
        <v>35</v>
      </c>
      <c r="R10" s="71" t="s">
        <v>4</v>
      </c>
      <c r="S10" s="72" t="s">
        <v>36</v>
      </c>
      <c r="T10" s="20" t="s">
        <v>37</v>
      </c>
      <c r="U10" s="34" t="s">
        <v>38</v>
      </c>
      <c r="V10" s="71" t="s">
        <v>39</v>
      </c>
      <c r="W10" s="72" t="s">
        <v>36</v>
      </c>
      <c r="X10" s="20" t="s">
        <v>37</v>
      </c>
      <c r="Y10" s="34" t="s">
        <v>38</v>
      </c>
      <c r="Z10" s="21" t="s">
        <v>39</v>
      </c>
      <c r="AA10" s="72" t="s">
        <v>36</v>
      </c>
      <c r="AB10" s="20" t="s">
        <v>37</v>
      </c>
      <c r="AC10" s="34" t="s">
        <v>38</v>
      </c>
      <c r="AD10" s="71" t="s">
        <v>39</v>
      </c>
      <c r="AE10" s="84" t="s">
        <v>40</v>
      </c>
    </row>
    <row r="11" spans="2:31" s="3" customFormat="1" ht="40.5" customHeight="1">
      <c r="B11" s="23">
        <v>1</v>
      </c>
      <c r="C11" s="24" t="s">
        <v>41</v>
      </c>
      <c r="D11" s="25" t="s">
        <v>16</v>
      </c>
      <c r="E11" s="26" t="s">
        <v>42</v>
      </c>
      <c r="F11" s="26" t="s">
        <v>43</v>
      </c>
      <c r="G11" s="27" t="s">
        <v>44</v>
      </c>
      <c r="H11" s="28" t="s">
        <v>45</v>
      </c>
      <c r="I11" s="27" t="s">
        <v>46</v>
      </c>
      <c r="J11" s="35" t="s">
        <v>47</v>
      </c>
      <c r="K11" s="36"/>
      <c r="L11" s="36" t="s">
        <v>48</v>
      </c>
      <c r="M11" s="36"/>
      <c r="N11" s="36" t="s">
        <v>49</v>
      </c>
      <c r="O11" s="37"/>
      <c r="P11" s="38"/>
      <c r="Q11" s="73"/>
      <c r="R11" s="74"/>
      <c r="S11" s="75"/>
      <c r="T11" s="76"/>
      <c r="U11" s="37"/>
      <c r="V11" s="77"/>
      <c r="W11" s="78"/>
      <c r="X11" s="76"/>
      <c r="Y11" s="37"/>
      <c r="Z11" s="85"/>
      <c r="AA11" s="78"/>
      <c r="AB11" s="76"/>
      <c r="AC11" s="37"/>
      <c r="AD11" s="86"/>
      <c r="AE11" s="87"/>
    </row>
    <row r="12" spans="2:31" s="3" customFormat="1" ht="40.5" customHeight="1">
      <c r="B12" s="23">
        <v>2</v>
      </c>
      <c r="C12" s="24" t="s">
        <v>41</v>
      </c>
      <c r="D12" s="25" t="s">
        <v>16</v>
      </c>
      <c r="E12" s="26" t="s">
        <v>42</v>
      </c>
      <c r="F12" s="26" t="s">
        <v>43</v>
      </c>
      <c r="G12" s="27" t="s">
        <v>50</v>
      </c>
      <c r="H12" s="28" t="s">
        <v>45</v>
      </c>
      <c r="I12" s="27" t="s">
        <v>46</v>
      </c>
      <c r="J12" s="35" t="s">
        <v>51</v>
      </c>
      <c r="K12" s="36" t="s">
        <v>52</v>
      </c>
      <c r="L12" s="36" t="s">
        <v>53</v>
      </c>
      <c r="M12" s="36"/>
      <c r="N12" s="36" t="s">
        <v>54</v>
      </c>
      <c r="O12" s="37"/>
      <c r="P12" s="38"/>
      <c r="Q12" s="73"/>
      <c r="R12" s="74"/>
      <c r="S12" s="75"/>
      <c r="T12" s="76"/>
      <c r="U12" s="37"/>
      <c r="V12" s="77"/>
      <c r="W12" s="78"/>
      <c r="X12" s="76"/>
      <c r="Y12" s="37"/>
      <c r="Z12" s="85"/>
      <c r="AA12" s="78"/>
      <c r="AB12" s="76"/>
      <c r="AC12" s="37"/>
      <c r="AD12" s="86"/>
      <c r="AE12" s="87"/>
    </row>
    <row r="13" spans="2:31" s="3" customFormat="1" ht="40.5" customHeight="1">
      <c r="B13" s="23">
        <v>3</v>
      </c>
      <c r="C13" s="24" t="s">
        <v>41</v>
      </c>
      <c r="D13" s="25" t="s">
        <v>16</v>
      </c>
      <c r="E13" s="26" t="s">
        <v>42</v>
      </c>
      <c r="F13" s="26" t="s">
        <v>43</v>
      </c>
      <c r="G13" s="27" t="s">
        <v>55</v>
      </c>
      <c r="H13" s="28" t="s">
        <v>45</v>
      </c>
      <c r="I13" s="27" t="s">
        <v>46</v>
      </c>
      <c r="J13" s="35" t="s">
        <v>56</v>
      </c>
      <c r="K13" s="39"/>
      <c r="L13" s="36" t="s">
        <v>57</v>
      </c>
      <c r="M13" s="39"/>
      <c r="N13" s="39" t="s">
        <v>58</v>
      </c>
      <c r="O13" s="37"/>
      <c r="P13" s="38"/>
      <c r="Q13" s="73"/>
      <c r="R13" s="74"/>
      <c r="S13" s="75"/>
      <c r="T13" s="76"/>
      <c r="U13" s="37"/>
      <c r="V13" s="77"/>
      <c r="W13" s="78"/>
      <c r="X13" s="76"/>
      <c r="Y13" s="37"/>
      <c r="Z13" s="85"/>
      <c r="AA13" s="78"/>
      <c r="AB13" s="76"/>
      <c r="AC13" s="37"/>
      <c r="AD13" s="86"/>
      <c r="AE13" s="87"/>
    </row>
    <row r="14" spans="2:31" s="3" customFormat="1" ht="42.95" customHeight="1">
      <c r="B14" s="23">
        <v>4</v>
      </c>
      <c r="C14" s="24" t="s">
        <v>41</v>
      </c>
      <c r="D14" s="25" t="s">
        <v>16</v>
      </c>
      <c r="E14" s="26" t="s">
        <v>42</v>
      </c>
      <c r="F14" s="26" t="s">
        <v>43</v>
      </c>
      <c r="G14" s="27" t="s">
        <v>59</v>
      </c>
      <c r="H14" s="28" t="s">
        <v>45</v>
      </c>
      <c r="I14" s="27" t="s">
        <v>46</v>
      </c>
      <c r="J14" s="35" t="s">
        <v>60</v>
      </c>
      <c r="K14" s="36"/>
      <c r="L14" s="36" t="s">
        <v>61</v>
      </c>
      <c r="M14" s="36"/>
      <c r="N14" s="36" t="s">
        <v>54</v>
      </c>
      <c r="O14" s="37"/>
      <c r="P14" s="38"/>
      <c r="Q14" s="73"/>
      <c r="R14" s="74"/>
      <c r="S14" s="75"/>
      <c r="T14" s="76"/>
      <c r="U14" s="37"/>
      <c r="V14" s="77"/>
      <c r="W14" s="78"/>
      <c r="X14" s="76"/>
      <c r="Y14" s="37"/>
      <c r="Z14" s="85"/>
      <c r="AA14" s="78"/>
      <c r="AB14" s="76"/>
      <c r="AC14" s="37"/>
      <c r="AD14" s="86"/>
      <c r="AE14" s="87"/>
    </row>
    <row r="15" spans="2:31" s="3" customFormat="1" ht="40.5" customHeight="1">
      <c r="B15" s="23">
        <v>5</v>
      </c>
      <c r="C15" s="24" t="s">
        <v>41</v>
      </c>
      <c r="D15" s="25" t="s">
        <v>16</v>
      </c>
      <c r="E15" s="26" t="s">
        <v>42</v>
      </c>
      <c r="F15" s="26" t="s">
        <v>43</v>
      </c>
      <c r="G15" s="27" t="s">
        <v>62</v>
      </c>
      <c r="H15" s="28" t="s">
        <v>45</v>
      </c>
      <c r="I15" s="27" t="s">
        <v>46</v>
      </c>
      <c r="J15" s="35" t="s">
        <v>63</v>
      </c>
      <c r="K15" s="36"/>
      <c r="L15" s="36" t="s">
        <v>64</v>
      </c>
      <c r="M15" s="36"/>
      <c r="N15" s="39" t="s">
        <v>58</v>
      </c>
      <c r="O15" s="37"/>
      <c r="P15" s="38"/>
      <c r="Q15" s="73"/>
      <c r="R15" s="74"/>
      <c r="S15" s="75"/>
      <c r="T15" s="76"/>
      <c r="U15" s="37"/>
      <c r="V15" s="77"/>
      <c r="W15" s="78"/>
      <c r="X15" s="76"/>
      <c r="Y15" s="37"/>
      <c r="Z15" s="85"/>
      <c r="AA15" s="78"/>
      <c r="AB15" s="76"/>
      <c r="AC15" s="37"/>
      <c r="AD15" s="86"/>
      <c r="AE15" s="87"/>
    </row>
    <row r="16" spans="2:31" s="3" customFormat="1" ht="40.5" customHeight="1">
      <c r="B16" s="23">
        <v>6</v>
      </c>
      <c r="C16" s="24" t="s">
        <v>41</v>
      </c>
      <c r="D16" s="25" t="s">
        <v>16</v>
      </c>
      <c r="E16" s="26" t="s">
        <v>42</v>
      </c>
      <c r="F16" s="26" t="s">
        <v>43</v>
      </c>
      <c r="G16" s="27" t="s">
        <v>65</v>
      </c>
      <c r="H16" s="28" t="s">
        <v>45</v>
      </c>
      <c r="I16" s="27" t="s">
        <v>46</v>
      </c>
      <c r="J16" s="35" t="s">
        <v>66</v>
      </c>
      <c r="K16" s="36"/>
      <c r="L16" s="36" t="s">
        <v>67</v>
      </c>
      <c r="M16" s="36"/>
      <c r="N16" s="36" t="s">
        <v>54</v>
      </c>
      <c r="O16" s="37"/>
      <c r="P16" s="38"/>
      <c r="Q16" s="73"/>
      <c r="R16" s="74"/>
      <c r="S16" s="75"/>
      <c r="T16" s="76"/>
      <c r="U16" s="37"/>
      <c r="V16" s="77"/>
      <c r="W16" s="78"/>
      <c r="X16" s="76"/>
      <c r="Y16" s="37"/>
      <c r="Z16" s="85"/>
      <c r="AA16" s="78"/>
      <c r="AB16" s="76"/>
      <c r="AC16" s="37"/>
      <c r="AD16" s="86"/>
      <c r="AE16" s="87"/>
    </row>
    <row r="17" spans="2:31" s="3" customFormat="1" ht="51" customHeight="1">
      <c r="B17" s="23">
        <v>7</v>
      </c>
      <c r="C17" s="24" t="s">
        <v>41</v>
      </c>
      <c r="D17" s="25" t="s">
        <v>16</v>
      </c>
      <c r="E17" s="26" t="s">
        <v>42</v>
      </c>
      <c r="F17" s="26" t="s">
        <v>43</v>
      </c>
      <c r="G17" s="27" t="s">
        <v>68</v>
      </c>
      <c r="H17" s="28" t="s">
        <v>45</v>
      </c>
      <c r="I17" s="27" t="s">
        <v>46</v>
      </c>
      <c r="J17" s="35" t="s">
        <v>69</v>
      </c>
      <c r="K17" s="36"/>
      <c r="L17" s="36" t="s">
        <v>70</v>
      </c>
      <c r="M17" s="36"/>
      <c r="N17" s="36" t="s">
        <v>71</v>
      </c>
      <c r="O17" s="37"/>
      <c r="P17" s="38"/>
      <c r="Q17" s="73"/>
      <c r="R17" s="74"/>
      <c r="S17" s="75"/>
      <c r="T17" s="76"/>
      <c r="U17" s="37"/>
      <c r="V17" s="77"/>
      <c r="W17" s="78"/>
      <c r="X17" s="76"/>
      <c r="Y17" s="37"/>
      <c r="Z17" s="85"/>
      <c r="AA17" s="78"/>
      <c r="AB17" s="76"/>
      <c r="AC17" s="37"/>
      <c r="AD17" s="86"/>
      <c r="AE17" s="87"/>
    </row>
    <row r="18" spans="2:31" s="3" customFormat="1" ht="40.5" customHeight="1">
      <c r="B18" s="23">
        <v>8</v>
      </c>
      <c r="C18" s="24" t="s">
        <v>41</v>
      </c>
      <c r="D18" s="25" t="s">
        <v>16</v>
      </c>
      <c r="E18" s="26" t="s">
        <v>42</v>
      </c>
      <c r="F18" s="26" t="s">
        <v>43</v>
      </c>
      <c r="G18" s="27" t="s">
        <v>72</v>
      </c>
      <c r="H18" s="28" t="s">
        <v>45</v>
      </c>
      <c r="I18" s="27" t="s">
        <v>73</v>
      </c>
      <c r="J18" s="35" t="s">
        <v>74</v>
      </c>
      <c r="K18" s="36"/>
      <c r="L18" s="36" t="s">
        <v>75</v>
      </c>
      <c r="M18" s="36"/>
      <c r="N18" s="36" t="s">
        <v>76</v>
      </c>
      <c r="O18" s="37"/>
      <c r="P18" s="38"/>
      <c r="Q18" s="73"/>
      <c r="R18" s="74"/>
      <c r="S18" s="75"/>
      <c r="T18" s="76"/>
      <c r="U18" s="37"/>
      <c r="V18" s="77"/>
      <c r="W18" s="78"/>
      <c r="X18" s="76"/>
      <c r="Y18" s="37"/>
      <c r="Z18" s="85"/>
      <c r="AA18" s="78"/>
      <c r="AB18" s="76"/>
      <c r="AC18" s="37"/>
      <c r="AD18" s="86"/>
      <c r="AE18" s="87"/>
    </row>
    <row r="19" spans="2:31" s="3" customFormat="1" ht="40.5" customHeight="1">
      <c r="B19" s="23">
        <v>9</v>
      </c>
      <c r="C19" s="24" t="s">
        <v>41</v>
      </c>
      <c r="D19" s="25" t="s">
        <v>16</v>
      </c>
      <c r="E19" s="26" t="s">
        <v>42</v>
      </c>
      <c r="F19" s="26" t="s">
        <v>43</v>
      </c>
      <c r="G19" s="27" t="s">
        <v>77</v>
      </c>
      <c r="H19" s="28" t="s">
        <v>45</v>
      </c>
      <c r="I19" s="27" t="s">
        <v>46</v>
      </c>
      <c r="J19" s="35" t="s">
        <v>78</v>
      </c>
      <c r="K19" s="36"/>
      <c r="L19" s="36" t="s">
        <v>79</v>
      </c>
      <c r="M19" s="36" t="s">
        <v>80</v>
      </c>
      <c r="N19" s="36" t="s">
        <v>71</v>
      </c>
      <c r="O19" s="37"/>
      <c r="P19" s="38"/>
      <c r="Q19" s="73"/>
      <c r="R19" s="74"/>
      <c r="S19" s="75"/>
      <c r="T19" s="76"/>
      <c r="U19" s="37"/>
      <c r="V19" s="77"/>
      <c r="W19" s="78"/>
      <c r="X19" s="76"/>
      <c r="Y19" s="37"/>
      <c r="Z19" s="85"/>
      <c r="AA19" s="78"/>
      <c r="AB19" s="76"/>
      <c r="AC19" s="37"/>
      <c r="AD19" s="86"/>
      <c r="AE19" s="87"/>
    </row>
    <row r="20" spans="2:31" s="3" customFormat="1" ht="40.5" customHeight="1">
      <c r="B20" s="23">
        <v>10</v>
      </c>
      <c r="C20" s="24" t="s">
        <v>41</v>
      </c>
      <c r="D20" s="25" t="s">
        <v>16</v>
      </c>
      <c r="E20" s="26" t="s">
        <v>42</v>
      </c>
      <c r="F20" s="26" t="s">
        <v>43</v>
      </c>
      <c r="G20" s="27" t="s">
        <v>81</v>
      </c>
      <c r="H20" s="28" t="s">
        <v>45</v>
      </c>
      <c r="I20" s="27" t="s">
        <v>46</v>
      </c>
      <c r="J20" s="35" t="s">
        <v>82</v>
      </c>
      <c r="K20" s="36"/>
      <c r="L20" s="36" t="s">
        <v>83</v>
      </c>
      <c r="M20" s="36"/>
      <c r="N20" s="36" t="s">
        <v>84</v>
      </c>
      <c r="O20" s="37"/>
      <c r="P20" s="38"/>
      <c r="Q20" s="73"/>
      <c r="R20" s="74"/>
      <c r="S20" s="75"/>
      <c r="T20" s="76"/>
      <c r="U20" s="37"/>
      <c r="V20" s="77"/>
      <c r="W20" s="78"/>
      <c r="X20" s="76"/>
      <c r="Y20" s="37"/>
      <c r="Z20" s="85"/>
      <c r="AA20" s="78"/>
      <c r="AB20" s="76"/>
      <c r="AC20" s="37"/>
      <c r="AD20" s="86"/>
      <c r="AE20" s="87"/>
    </row>
    <row r="21" spans="2:31" s="3" customFormat="1" ht="40.5" customHeight="1">
      <c r="B21" s="23">
        <v>11</v>
      </c>
      <c r="C21" s="24" t="s">
        <v>41</v>
      </c>
      <c r="D21" s="25" t="s">
        <v>16</v>
      </c>
      <c r="E21" s="26" t="s">
        <v>42</v>
      </c>
      <c r="F21" s="26" t="s">
        <v>43</v>
      </c>
      <c r="G21" s="27" t="s">
        <v>85</v>
      </c>
      <c r="H21" s="28" t="s">
        <v>45</v>
      </c>
      <c r="I21" s="27" t="s">
        <v>46</v>
      </c>
      <c r="J21" s="35" t="s">
        <v>82</v>
      </c>
      <c r="K21" s="36"/>
      <c r="L21" s="36" t="s">
        <v>86</v>
      </c>
      <c r="M21" s="36"/>
      <c r="N21" s="36" t="s">
        <v>87</v>
      </c>
      <c r="O21" s="37"/>
      <c r="P21" s="38"/>
      <c r="Q21" s="73"/>
      <c r="R21" s="74"/>
      <c r="S21" s="75"/>
      <c r="T21" s="76"/>
      <c r="U21" s="37"/>
      <c r="V21" s="77"/>
      <c r="W21" s="78"/>
      <c r="X21" s="76"/>
      <c r="Y21" s="37"/>
      <c r="Z21" s="85"/>
      <c r="AA21" s="78"/>
      <c r="AB21" s="76"/>
      <c r="AC21" s="37"/>
      <c r="AD21" s="86"/>
      <c r="AE21" s="87"/>
    </row>
    <row r="22" spans="2:31" s="3" customFormat="1" ht="40.5" customHeight="1">
      <c r="B22" s="23">
        <v>12</v>
      </c>
      <c r="C22" s="24" t="s">
        <v>41</v>
      </c>
      <c r="D22" s="25" t="s">
        <v>16</v>
      </c>
      <c r="E22" s="26" t="s">
        <v>42</v>
      </c>
      <c r="F22" s="26" t="s">
        <v>43</v>
      </c>
      <c r="G22" s="27" t="s">
        <v>88</v>
      </c>
      <c r="H22" s="28" t="s">
        <v>45</v>
      </c>
      <c r="I22" s="27" t="s">
        <v>46</v>
      </c>
      <c r="J22" s="35" t="s">
        <v>82</v>
      </c>
      <c r="K22" s="36"/>
      <c r="L22" s="36" t="s">
        <v>89</v>
      </c>
      <c r="M22" s="36"/>
      <c r="N22" s="36" t="s">
        <v>90</v>
      </c>
      <c r="O22" s="37"/>
      <c r="P22" s="38"/>
      <c r="Q22" s="73"/>
      <c r="R22" s="74"/>
      <c r="S22" s="75"/>
      <c r="T22" s="76"/>
      <c r="U22" s="37"/>
      <c r="V22" s="77"/>
      <c r="W22" s="78"/>
      <c r="X22" s="76"/>
      <c r="Y22" s="37"/>
      <c r="Z22" s="85"/>
      <c r="AA22" s="78"/>
      <c r="AB22" s="76"/>
      <c r="AC22" s="37"/>
      <c r="AD22" s="86"/>
      <c r="AE22" s="87"/>
    </row>
    <row r="23" spans="2:31" s="3" customFormat="1" ht="40.5" customHeight="1">
      <c r="B23" s="23">
        <v>13</v>
      </c>
      <c r="C23" s="24" t="s">
        <v>41</v>
      </c>
      <c r="D23" s="25" t="s">
        <v>16</v>
      </c>
      <c r="E23" s="26" t="s">
        <v>42</v>
      </c>
      <c r="F23" s="26" t="s">
        <v>43</v>
      </c>
      <c r="G23" s="27" t="s">
        <v>91</v>
      </c>
      <c r="H23" s="28" t="s">
        <v>45</v>
      </c>
      <c r="I23" s="27" t="s">
        <v>73</v>
      </c>
      <c r="J23" s="35" t="s">
        <v>82</v>
      </c>
      <c r="K23" s="36"/>
      <c r="L23" s="36" t="s">
        <v>92</v>
      </c>
      <c r="M23" s="36"/>
      <c r="N23" s="36" t="s">
        <v>76</v>
      </c>
      <c r="O23" s="37"/>
      <c r="P23" s="38"/>
      <c r="Q23" s="73"/>
      <c r="R23" s="74"/>
      <c r="S23" s="75"/>
      <c r="T23" s="76"/>
      <c r="U23" s="37"/>
      <c r="V23" s="77"/>
      <c r="W23" s="78"/>
      <c r="X23" s="76"/>
      <c r="Y23" s="37"/>
      <c r="Z23" s="85"/>
      <c r="AA23" s="78"/>
      <c r="AB23" s="76"/>
      <c r="AC23" s="37"/>
      <c r="AD23" s="86"/>
      <c r="AE23" s="87"/>
    </row>
    <row r="24" spans="2:31" s="3" customFormat="1" ht="40.5" customHeight="1">
      <c r="B24" s="23">
        <v>14</v>
      </c>
      <c r="C24" s="24" t="s">
        <v>41</v>
      </c>
      <c r="D24" s="25" t="s">
        <v>16</v>
      </c>
      <c r="E24" s="26" t="s">
        <v>42</v>
      </c>
      <c r="F24" s="26" t="s">
        <v>43</v>
      </c>
      <c r="G24" s="27" t="s">
        <v>93</v>
      </c>
      <c r="H24" s="28" t="s">
        <v>45</v>
      </c>
      <c r="I24" s="27" t="s">
        <v>46</v>
      </c>
      <c r="J24" s="35" t="s">
        <v>94</v>
      </c>
      <c r="K24" s="36"/>
      <c r="L24" s="36" t="s">
        <v>95</v>
      </c>
      <c r="M24" s="36" t="s">
        <v>96</v>
      </c>
      <c r="N24" s="36" t="s">
        <v>54</v>
      </c>
      <c r="O24" s="37"/>
      <c r="P24" s="38"/>
      <c r="Q24" s="73"/>
      <c r="R24" s="74"/>
      <c r="S24" s="75"/>
      <c r="T24" s="76"/>
      <c r="U24" s="37"/>
      <c r="V24" s="77"/>
      <c r="W24" s="78"/>
      <c r="X24" s="76"/>
      <c r="Y24" s="37"/>
      <c r="Z24" s="85"/>
      <c r="AA24" s="78"/>
      <c r="AB24" s="76"/>
      <c r="AC24" s="37"/>
      <c r="AD24" s="86"/>
      <c r="AE24" s="87"/>
    </row>
    <row r="25" spans="2:31" s="3" customFormat="1" ht="40.5" customHeight="1">
      <c r="B25" s="23">
        <v>15</v>
      </c>
      <c r="C25" s="24" t="s">
        <v>41</v>
      </c>
      <c r="D25" s="25" t="s">
        <v>16</v>
      </c>
      <c r="E25" s="26" t="s">
        <v>42</v>
      </c>
      <c r="F25" s="26" t="s">
        <v>43</v>
      </c>
      <c r="G25" s="27" t="s">
        <v>97</v>
      </c>
      <c r="H25" s="28" t="s">
        <v>45</v>
      </c>
      <c r="I25" s="27" t="s">
        <v>46</v>
      </c>
      <c r="J25" s="35" t="s">
        <v>98</v>
      </c>
      <c r="K25" s="36"/>
      <c r="L25" s="36" t="s">
        <v>99</v>
      </c>
      <c r="M25" s="36" t="s">
        <v>96</v>
      </c>
      <c r="N25" s="36" t="s">
        <v>54</v>
      </c>
      <c r="O25" s="37"/>
      <c r="P25" s="38"/>
      <c r="Q25" s="73"/>
      <c r="R25" s="74"/>
      <c r="S25" s="75"/>
      <c r="T25" s="76"/>
      <c r="U25" s="37"/>
      <c r="V25" s="77"/>
      <c r="W25" s="78"/>
      <c r="X25" s="76"/>
      <c r="Y25" s="37"/>
      <c r="Z25" s="85"/>
      <c r="AA25" s="78"/>
      <c r="AB25" s="76"/>
      <c r="AC25" s="37"/>
      <c r="AD25" s="86"/>
      <c r="AE25" s="87"/>
    </row>
    <row r="26" spans="2:31" s="3" customFormat="1" ht="40.5" customHeight="1">
      <c r="B26" s="23">
        <v>16</v>
      </c>
      <c r="C26" s="24" t="s">
        <v>41</v>
      </c>
      <c r="D26" s="25" t="s">
        <v>16</v>
      </c>
      <c r="E26" s="26" t="s">
        <v>42</v>
      </c>
      <c r="F26" s="26" t="s">
        <v>43</v>
      </c>
      <c r="G26" s="27" t="s">
        <v>100</v>
      </c>
      <c r="H26" s="28" t="s">
        <v>45</v>
      </c>
      <c r="I26" s="27" t="s">
        <v>46</v>
      </c>
      <c r="J26" s="35" t="s">
        <v>101</v>
      </c>
      <c r="K26" s="36"/>
      <c r="L26" s="36" t="s">
        <v>102</v>
      </c>
      <c r="M26" s="36" t="s">
        <v>96</v>
      </c>
      <c r="N26" s="36" t="s">
        <v>54</v>
      </c>
      <c r="O26" s="37"/>
      <c r="P26" s="38"/>
      <c r="Q26" s="73"/>
      <c r="R26" s="74"/>
      <c r="S26" s="75"/>
      <c r="T26" s="76"/>
      <c r="U26" s="37"/>
      <c r="V26" s="77"/>
      <c r="W26" s="78"/>
      <c r="X26" s="76"/>
      <c r="Y26" s="37"/>
      <c r="Z26" s="85"/>
      <c r="AA26" s="78"/>
      <c r="AB26" s="76"/>
      <c r="AC26" s="37"/>
      <c r="AD26" s="86"/>
      <c r="AE26" s="87"/>
    </row>
    <row r="27" spans="2:31" s="3" customFormat="1" ht="40.5" customHeight="1">
      <c r="B27" s="23">
        <v>17</v>
      </c>
      <c r="C27" s="24" t="s">
        <v>41</v>
      </c>
      <c r="D27" s="25" t="s">
        <v>16</v>
      </c>
      <c r="E27" s="26" t="s">
        <v>42</v>
      </c>
      <c r="F27" s="26" t="s">
        <v>43</v>
      </c>
      <c r="G27" s="27" t="s">
        <v>103</v>
      </c>
      <c r="H27" s="28" t="s">
        <v>45</v>
      </c>
      <c r="I27" s="27" t="s">
        <v>46</v>
      </c>
      <c r="J27" s="35" t="s">
        <v>104</v>
      </c>
      <c r="K27" s="36"/>
      <c r="L27" s="36" t="s">
        <v>105</v>
      </c>
      <c r="M27" s="36" t="s">
        <v>96</v>
      </c>
      <c r="N27" s="36" t="s">
        <v>54</v>
      </c>
      <c r="O27" s="37"/>
      <c r="P27" s="38"/>
      <c r="Q27" s="73"/>
      <c r="R27" s="74"/>
      <c r="S27" s="75"/>
      <c r="T27" s="76"/>
      <c r="U27" s="37"/>
      <c r="V27" s="77"/>
      <c r="W27" s="78"/>
      <c r="X27" s="76"/>
      <c r="Y27" s="37"/>
      <c r="Z27" s="85"/>
      <c r="AA27" s="78"/>
      <c r="AB27" s="76"/>
      <c r="AC27" s="37"/>
      <c r="AD27" s="86"/>
      <c r="AE27" s="87"/>
    </row>
    <row r="28" spans="2:31" s="3" customFormat="1" ht="71.099999999999994" customHeight="1">
      <c r="B28" s="23">
        <v>18</v>
      </c>
      <c r="C28" s="24" t="s">
        <v>41</v>
      </c>
      <c r="D28" s="25" t="s">
        <v>16</v>
      </c>
      <c r="E28" s="26" t="s">
        <v>42</v>
      </c>
      <c r="F28" s="26" t="s">
        <v>43</v>
      </c>
      <c r="G28" s="27" t="s">
        <v>106</v>
      </c>
      <c r="H28" s="28" t="s">
        <v>45</v>
      </c>
      <c r="I28" s="27" t="s">
        <v>46</v>
      </c>
      <c r="J28" s="35" t="s">
        <v>107</v>
      </c>
      <c r="K28" s="36"/>
      <c r="L28" s="36" t="s">
        <v>108</v>
      </c>
      <c r="M28" s="36"/>
      <c r="N28" s="36" t="s">
        <v>109</v>
      </c>
      <c r="O28" s="37"/>
      <c r="P28" s="38"/>
      <c r="Q28" s="73"/>
      <c r="R28" s="74"/>
      <c r="S28" s="75"/>
      <c r="T28" s="76"/>
      <c r="U28" s="37"/>
      <c r="V28" s="77"/>
      <c r="W28" s="78"/>
      <c r="X28" s="76"/>
      <c r="Y28" s="37"/>
      <c r="Z28" s="85"/>
      <c r="AA28" s="78"/>
      <c r="AB28" s="76"/>
      <c r="AC28" s="37"/>
      <c r="AD28" s="86"/>
      <c r="AE28" s="87"/>
    </row>
    <row r="29" spans="2:31" s="3" customFormat="1" ht="75" customHeight="1">
      <c r="B29" s="23">
        <v>19</v>
      </c>
      <c r="C29" s="24" t="s">
        <v>41</v>
      </c>
      <c r="D29" s="25" t="s">
        <v>16</v>
      </c>
      <c r="E29" s="26" t="s">
        <v>42</v>
      </c>
      <c r="F29" s="26" t="s">
        <v>43</v>
      </c>
      <c r="G29" s="27" t="s">
        <v>110</v>
      </c>
      <c r="H29" s="28" t="s">
        <v>45</v>
      </c>
      <c r="I29" s="27" t="s">
        <v>46</v>
      </c>
      <c r="J29" s="35" t="s">
        <v>111</v>
      </c>
      <c r="K29" s="36"/>
      <c r="L29" s="36" t="s">
        <v>112</v>
      </c>
      <c r="M29" s="36"/>
      <c r="N29" s="36" t="s">
        <v>113</v>
      </c>
      <c r="O29" s="37"/>
      <c r="P29" s="38"/>
      <c r="Q29" s="73"/>
      <c r="R29" s="74"/>
      <c r="S29" s="75"/>
      <c r="T29" s="76"/>
      <c r="U29" s="37"/>
      <c r="V29" s="77"/>
      <c r="W29" s="78"/>
      <c r="X29" s="76"/>
      <c r="Y29" s="37"/>
      <c r="Z29" s="85"/>
      <c r="AA29" s="78"/>
      <c r="AB29" s="76"/>
      <c r="AC29" s="37"/>
      <c r="AD29" s="86"/>
      <c r="AE29" s="87"/>
    </row>
    <row r="30" spans="2:31" s="3" customFormat="1" ht="40.5" customHeight="1">
      <c r="B30" s="23">
        <v>20</v>
      </c>
      <c r="C30" s="24" t="s">
        <v>41</v>
      </c>
      <c r="D30" s="25" t="s">
        <v>16</v>
      </c>
      <c r="E30" s="26" t="s">
        <v>42</v>
      </c>
      <c r="F30" s="26" t="s">
        <v>43</v>
      </c>
      <c r="G30" s="27" t="s">
        <v>114</v>
      </c>
      <c r="H30" s="28" t="s">
        <v>45</v>
      </c>
      <c r="I30" s="27" t="s">
        <v>46</v>
      </c>
      <c r="J30" s="35" t="s">
        <v>115</v>
      </c>
      <c r="K30" s="36"/>
      <c r="L30" s="36" t="s">
        <v>116</v>
      </c>
      <c r="M30" s="36"/>
      <c r="N30" s="36" t="s">
        <v>117</v>
      </c>
      <c r="O30" s="37"/>
      <c r="P30" s="38"/>
      <c r="Q30" s="73"/>
      <c r="R30" s="74"/>
      <c r="S30" s="75"/>
      <c r="T30" s="76"/>
      <c r="U30" s="37"/>
      <c r="V30" s="77"/>
      <c r="W30" s="78"/>
      <c r="X30" s="76"/>
      <c r="Y30" s="37"/>
      <c r="Z30" s="85"/>
      <c r="AA30" s="78"/>
      <c r="AB30" s="76"/>
      <c r="AC30" s="37"/>
      <c r="AD30" s="86"/>
      <c r="AE30" s="87"/>
    </row>
    <row r="31" spans="2:31" s="3" customFormat="1" ht="72.95" customHeight="1">
      <c r="B31" s="23">
        <v>21</v>
      </c>
      <c r="C31" s="24" t="s">
        <v>41</v>
      </c>
      <c r="D31" s="25" t="s">
        <v>16</v>
      </c>
      <c r="E31" s="26" t="s">
        <v>42</v>
      </c>
      <c r="F31" s="26" t="s">
        <v>43</v>
      </c>
      <c r="G31" s="27" t="s">
        <v>118</v>
      </c>
      <c r="H31" s="28" t="s">
        <v>45</v>
      </c>
      <c r="I31" s="27" t="s">
        <v>46</v>
      </c>
      <c r="J31" s="35" t="s">
        <v>119</v>
      </c>
      <c r="K31" s="36" t="s">
        <v>120</v>
      </c>
      <c r="L31" s="36" t="s">
        <v>121</v>
      </c>
      <c r="M31" s="36"/>
      <c r="N31" s="36" t="s">
        <v>122</v>
      </c>
      <c r="O31" s="37"/>
      <c r="P31" s="38"/>
      <c r="Q31" s="73"/>
      <c r="R31" s="74"/>
      <c r="S31" s="75"/>
      <c r="T31" s="76"/>
      <c r="U31" s="37"/>
      <c r="V31" s="77"/>
      <c r="W31" s="78"/>
      <c r="X31" s="76"/>
      <c r="Y31" s="37"/>
      <c r="Z31" s="85"/>
      <c r="AA31" s="78"/>
      <c r="AB31" s="76"/>
      <c r="AC31" s="37"/>
      <c r="AD31" s="86"/>
      <c r="AE31" s="87"/>
    </row>
    <row r="32" spans="2:31" s="3" customFormat="1" ht="72" customHeight="1">
      <c r="B32" s="23">
        <v>22</v>
      </c>
      <c r="C32" s="24" t="s">
        <v>41</v>
      </c>
      <c r="D32" s="25" t="s">
        <v>16</v>
      </c>
      <c r="E32" s="26" t="s">
        <v>42</v>
      </c>
      <c r="F32" s="26" t="s">
        <v>43</v>
      </c>
      <c r="G32" s="27" t="s">
        <v>123</v>
      </c>
      <c r="H32" s="28" t="s">
        <v>45</v>
      </c>
      <c r="I32" s="27" t="s">
        <v>46</v>
      </c>
      <c r="J32" s="35" t="s">
        <v>124</v>
      </c>
      <c r="K32" s="40"/>
      <c r="L32" s="36" t="s">
        <v>125</v>
      </c>
      <c r="M32" s="41"/>
      <c r="N32" s="36" t="s">
        <v>113</v>
      </c>
      <c r="O32" s="37"/>
      <c r="P32" s="38"/>
      <c r="Q32" s="73"/>
      <c r="R32" s="74"/>
      <c r="S32" s="75"/>
      <c r="T32" s="76"/>
      <c r="U32" s="37"/>
      <c r="V32" s="77"/>
      <c r="W32" s="78"/>
      <c r="X32" s="76"/>
      <c r="Y32" s="37"/>
      <c r="Z32" s="85"/>
      <c r="AA32" s="78"/>
      <c r="AB32" s="76"/>
      <c r="AC32" s="37"/>
      <c r="AD32" s="86"/>
      <c r="AE32" s="87"/>
    </row>
    <row r="33" spans="2:31" s="3" customFormat="1" ht="40.5" customHeight="1">
      <c r="B33" s="23">
        <v>23</v>
      </c>
      <c r="C33" s="24" t="s">
        <v>41</v>
      </c>
      <c r="D33" s="25" t="s">
        <v>16</v>
      </c>
      <c r="E33" s="26" t="s">
        <v>42</v>
      </c>
      <c r="F33" s="26" t="s">
        <v>43</v>
      </c>
      <c r="G33" s="27" t="s">
        <v>126</v>
      </c>
      <c r="H33" s="28" t="s">
        <v>45</v>
      </c>
      <c r="I33" s="27" t="s">
        <v>46</v>
      </c>
      <c r="J33" s="42" t="s">
        <v>127</v>
      </c>
      <c r="K33" s="40" t="s">
        <v>128</v>
      </c>
      <c r="L33" s="41" t="s">
        <v>129</v>
      </c>
      <c r="M33" s="41"/>
      <c r="N33" s="41" t="s">
        <v>130</v>
      </c>
      <c r="O33" s="37"/>
      <c r="P33" s="38"/>
      <c r="Q33" s="73"/>
      <c r="R33" s="74"/>
      <c r="S33" s="75"/>
      <c r="T33" s="76"/>
      <c r="U33" s="37"/>
      <c r="V33" s="77"/>
      <c r="W33" s="78"/>
      <c r="X33" s="76"/>
      <c r="Y33" s="37"/>
      <c r="Z33" s="85"/>
      <c r="AA33" s="78"/>
      <c r="AB33" s="76"/>
      <c r="AC33" s="37"/>
      <c r="AD33" s="86"/>
      <c r="AE33" s="87"/>
    </row>
    <row r="34" spans="2:31" s="3" customFormat="1" ht="40.5" customHeight="1">
      <c r="B34" s="23">
        <v>24</v>
      </c>
      <c r="C34" s="24" t="s">
        <v>41</v>
      </c>
      <c r="D34" s="25" t="s">
        <v>16</v>
      </c>
      <c r="E34" s="26" t="s">
        <v>42</v>
      </c>
      <c r="F34" s="26" t="s">
        <v>43</v>
      </c>
      <c r="G34" s="27" t="s">
        <v>131</v>
      </c>
      <c r="H34" s="28" t="s">
        <v>45</v>
      </c>
      <c r="I34" s="27" t="s">
        <v>46</v>
      </c>
      <c r="J34" s="42" t="s">
        <v>132</v>
      </c>
      <c r="K34" s="40" t="s">
        <v>133</v>
      </c>
      <c r="L34" s="41" t="s">
        <v>134</v>
      </c>
      <c r="M34" s="41"/>
      <c r="N34" s="41" t="s">
        <v>135</v>
      </c>
      <c r="O34" s="37"/>
      <c r="P34" s="38"/>
      <c r="Q34" s="73"/>
      <c r="R34" s="74"/>
      <c r="S34" s="75"/>
      <c r="T34" s="76"/>
      <c r="U34" s="37"/>
      <c r="V34" s="77"/>
      <c r="W34" s="78"/>
      <c r="X34" s="76"/>
      <c r="Y34" s="37"/>
      <c r="Z34" s="85"/>
      <c r="AA34" s="78"/>
      <c r="AB34" s="76"/>
      <c r="AC34" s="37"/>
      <c r="AD34" s="86"/>
      <c r="AE34" s="87"/>
    </row>
    <row r="35" spans="2:31" s="3" customFormat="1" ht="40.5" customHeight="1">
      <c r="B35" s="23">
        <v>25</v>
      </c>
      <c r="C35" s="24" t="s">
        <v>41</v>
      </c>
      <c r="D35" s="25" t="s">
        <v>16</v>
      </c>
      <c r="E35" s="26" t="s">
        <v>42</v>
      </c>
      <c r="F35" s="26" t="s">
        <v>43</v>
      </c>
      <c r="G35" s="27" t="s">
        <v>136</v>
      </c>
      <c r="H35" s="28" t="s">
        <v>45</v>
      </c>
      <c r="I35" s="27" t="s">
        <v>46</v>
      </c>
      <c r="J35" s="43" t="s">
        <v>137</v>
      </c>
      <c r="K35" s="40" t="s">
        <v>138</v>
      </c>
      <c r="L35" s="44" t="s">
        <v>139</v>
      </c>
      <c r="M35" s="41"/>
      <c r="N35" s="41" t="s">
        <v>140</v>
      </c>
      <c r="O35" s="37"/>
      <c r="P35" s="38"/>
      <c r="Q35" s="73"/>
      <c r="R35" s="74"/>
      <c r="S35" s="75"/>
      <c r="T35" s="76"/>
      <c r="U35" s="37"/>
      <c r="V35" s="77"/>
      <c r="W35" s="78"/>
      <c r="X35" s="76"/>
      <c r="Y35" s="37"/>
      <c r="Z35" s="85"/>
      <c r="AA35" s="78"/>
      <c r="AB35" s="76"/>
      <c r="AC35" s="37"/>
      <c r="AD35" s="86"/>
      <c r="AE35" s="87"/>
    </row>
    <row r="36" spans="2:31" s="3" customFormat="1" ht="40.5" customHeight="1">
      <c r="B36" s="23">
        <v>26</v>
      </c>
      <c r="C36" s="24" t="s">
        <v>41</v>
      </c>
      <c r="D36" s="25" t="s">
        <v>16</v>
      </c>
      <c r="E36" s="26" t="s">
        <v>42</v>
      </c>
      <c r="F36" s="26" t="s">
        <v>43</v>
      </c>
      <c r="G36" s="27" t="s">
        <v>141</v>
      </c>
      <c r="H36" s="28" t="s">
        <v>45</v>
      </c>
      <c r="I36" s="27" t="s">
        <v>46</v>
      </c>
      <c r="J36" s="45" t="s">
        <v>142</v>
      </c>
      <c r="K36" s="46"/>
      <c r="L36" s="47" t="s">
        <v>143</v>
      </c>
      <c r="M36" s="48"/>
      <c r="N36" s="49" t="s">
        <v>144</v>
      </c>
      <c r="O36" s="37"/>
      <c r="P36" s="38"/>
      <c r="Q36" s="73"/>
      <c r="R36" s="74"/>
      <c r="S36" s="75"/>
      <c r="T36" s="76"/>
      <c r="U36" s="37"/>
      <c r="V36" s="77"/>
      <c r="W36" s="78"/>
      <c r="X36" s="76"/>
      <c r="Y36" s="37"/>
      <c r="Z36" s="85"/>
      <c r="AA36" s="78"/>
      <c r="AB36" s="76"/>
      <c r="AC36" s="37"/>
      <c r="AD36" s="86"/>
      <c r="AE36" s="87"/>
    </row>
    <row r="37" spans="2:31" s="3" customFormat="1" ht="40.5" customHeight="1">
      <c r="B37" s="23">
        <v>27</v>
      </c>
      <c r="C37" s="24" t="s">
        <v>41</v>
      </c>
      <c r="D37" s="25" t="s">
        <v>16</v>
      </c>
      <c r="E37" s="26" t="s">
        <v>42</v>
      </c>
      <c r="F37" s="26" t="s">
        <v>43</v>
      </c>
      <c r="G37" s="27" t="s">
        <v>145</v>
      </c>
      <c r="H37" s="28" t="s">
        <v>45</v>
      </c>
      <c r="I37" s="27" t="s">
        <v>46</v>
      </c>
      <c r="J37" s="50" t="s">
        <v>146</v>
      </c>
      <c r="K37" s="51"/>
      <c r="L37" s="52" t="s">
        <v>147</v>
      </c>
      <c r="M37" s="48"/>
      <c r="N37" s="49" t="s">
        <v>148</v>
      </c>
      <c r="O37" s="37"/>
      <c r="P37" s="38"/>
      <c r="Q37" s="73"/>
      <c r="R37" s="74"/>
      <c r="S37" s="75"/>
      <c r="T37" s="76"/>
      <c r="U37" s="37"/>
      <c r="V37" s="77"/>
      <c r="W37" s="78"/>
      <c r="X37" s="76"/>
      <c r="Y37" s="37"/>
      <c r="Z37" s="85"/>
      <c r="AA37" s="78"/>
      <c r="AB37" s="76"/>
      <c r="AC37" s="37"/>
      <c r="AD37" s="86"/>
      <c r="AE37" s="87"/>
    </row>
    <row r="38" spans="2:31" s="3" customFormat="1" ht="40.5" customHeight="1">
      <c r="B38" s="23">
        <v>28</v>
      </c>
      <c r="C38" s="24" t="s">
        <v>41</v>
      </c>
      <c r="D38" s="25" t="s">
        <v>16</v>
      </c>
      <c r="E38" s="26" t="s">
        <v>42</v>
      </c>
      <c r="F38" s="26" t="s">
        <v>43</v>
      </c>
      <c r="G38" s="27" t="s">
        <v>149</v>
      </c>
      <c r="H38" s="28" t="s">
        <v>45</v>
      </c>
      <c r="I38" s="27" t="s">
        <v>46</v>
      </c>
      <c r="J38" s="50" t="s">
        <v>146</v>
      </c>
      <c r="K38" s="51"/>
      <c r="L38" s="52" t="s">
        <v>150</v>
      </c>
      <c r="M38" s="48"/>
      <c r="N38" s="49" t="s">
        <v>148</v>
      </c>
      <c r="O38" s="37"/>
      <c r="P38" s="38"/>
      <c r="Q38" s="73"/>
      <c r="R38" s="74"/>
      <c r="S38" s="75"/>
      <c r="T38" s="76"/>
      <c r="U38" s="37"/>
      <c r="V38" s="77"/>
      <c r="W38" s="78"/>
      <c r="X38" s="76"/>
      <c r="Y38" s="37"/>
      <c r="Z38" s="85"/>
      <c r="AA38" s="78"/>
      <c r="AB38" s="76"/>
      <c r="AC38" s="37"/>
      <c r="AD38" s="86"/>
      <c r="AE38" s="87"/>
    </row>
    <row r="39" spans="2:31" s="3" customFormat="1" ht="40.5" customHeight="1">
      <c r="B39" s="23">
        <v>29</v>
      </c>
      <c r="C39" s="24" t="s">
        <v>41</v>
      </c>
      <c r="D39" s="25" t="s">
        <v>16</v>
      </c>
      <c r="E39" s="26" t="s">
        <v>42</v>
      </c>
      <c r="F39" s="26" t="s">
        <v>43</v>
      </c>
      <c r="G39" s="27" t="s">
        <v>151</v>
      </c>
      <c r="H39" s="28" t="s">
        <v>45</v>
      </c>
      <c r="I39" s="27" t="s">
        <v>46</v>
      </c>
      <c r="J39" s="50" t="s">
        <v>146</v>
      </c>
      <c r="K39" s="51"/>
      <c r="L39" s="52" t="s">
        <v>152</v>
      </c>
      <c r="M39" s="48"/>
      <c r="N39" s="49" t="s">
        <v>148</v>
      </c>
      <c r="O39" s="37"/>
      <c r="P39" s="38"/>
      <c r="Q39" s="73"/>
      <c r="R39" s="74"/>
      <c r="S39" s="75"/>
      <c r="T39" s="76"/>
      <c r="U39" s="37"/>
      <c r="V39" s="77"/>
      <c r="W39" s="78"/>
      <c r="X39" s="76"/>
      <c r="Y39" s="37"/>
      <c r="Z39" s="85"/>
      <c r="AA39" s="78"/>
      <c r="AB39" s="76"/>
      <c r="AC39" s="37"/>
      <c r="AD39" s="86"/>
      <c r="AE39" s="87"/>
    </row>
    <row r="40" spans="2:31" s="3" customFormat="1" ht="40.5" customHeight="1">
      <c r="B40" s="23">
        <v>30</v>
      </c>
      <c r="C40" s="24" t="s">
        <v>41</v>
      </c>
      <c r="D40" s="25" t="s">
        <v>16</v>
      </c>
      <c r="E40" s="26" t="s">
        <v>42</v>
      </c>
      <c r="F40" s="26" t="s">
        <v>43</v>
      </c>
      <c r="G40" s="27" t="s">
        <v>153</v>
      </c>
      <c r="H40" s="28" t="s">
        <v>45</v>
      </c>
      <c r="I40" s="27" t="s">
        <v>46</v>
      </c>
      <c r="J40" s="50" t="s">
        <v>146</v>
      </c>
      <c r="K40" s="51"/>
      <c r="L40" s="52" t="s">
        <v>154</v>
      </c>
      <c r="M40" s="48"/>
      <c r="N40" s="49" t="s">
        <v>148</v>
      </c>
      <c r="O40" s="37"/>
      <c r="P40" s="38"/>
      <c r="Q40" s="73"/>
      <c r="R40" s="74"/>
      <c r="S40" s="75"/>
      <c r="T40" s="76"/>
      <c r="U40" s="37"/>
      <c r="V40" s="77"/>
      <c r="W40" s="78"/>
      <c r="X40" s="76"/>
      <c r="Y40" s="37"/>
      <c r="Z40" s="85"/>
      <c r="AA40" s="78"/>
      <c r="AB40" s="76"/>
      <c r="AC40" s="37"/>
      <c r="AD40" s="86"/>
      <c r="AE40" s="87"/>
    </row>
    <row r="41" spans="2:31" s="3" customFormat="1" ht="40.5" customHeight="1">
      <c r="B41" s="23">
        <v>31</v>
      </c>
      <c r="C41" s="24" t="s">
        <v>41</v>
      </c>
      <c r="D41" s="25" t="s">
        <v>16</v>
      </c>
      <c r="E41" s="26" t="s">
        <v>42</v>
      </c>
      <c r="F41" s="26" t="s">
        <v>43</v>
      </c>
      <c r="G41" s="27" t="s">
        <v>155</v>
      </c>
      <c r="H41" s="28" t="s">
        <v>45</v>
      </c>
      <c r="I41" s="27" t="s">
        <v>46</v>
      </c>
      <c r="J41" s="50" t="s">
        <v>146</v>
      </c>
      <c r="K41" s="51"/>
      <c r="L41" s="52" t="s">
        <v>156</v>
      </c>
      <c r="M41" s="48"/>
      <c r="N41" s="49" t="s">
        <v>148</v>
      </c>
      <c r="O41" s="37"/>
      <c r="P41" s="38"/>
      <c r="Q41" s="73"/>
      <c r="R41" s="74"/>
      <c r="S41" s="75"/>
      <c r="T41" s="76"/>
      <c r="U41" s="37"/>
      <c r="V41" s="77"/>
      <c r="W41" s="78"/>
      <c r="X41" s="76"/>
      <c r="Y41" s="37"/>
      <c r="Z41" s="85"/>
      <c r="AA41" s="78"/>
      <c r="AB41" s="76"/>
      <c r="AC41" s="37"/>
      <c r="AD41" s="86"/>
      <c r="AE41" s="87"/>
    </row>
    <row r="42" spans="2:31" s="3" customFormat="1" ht="40.5" customHeight="1">
      <c r="B42" s="23">
        <v>32</v>
      </c>
      <c r="C42" s="24" t="s">
        <v>41</v>
      </c>
      <c r="D42" s="25" t="s">
        <v>16</v>
      </c>
      <c r="E42" s="26" t="s">
        <v>42</v>
      </c>
      <c r="F42" s="26" t="s">
        <v>43</v>
      </c>
      <c r="G42" s="27" t="s">
        <v>157</v>
      </c>
      <c r="H42" s="28" t="s">
        <v>45</v>
      </c>
      <c r="I42" s="27" t="s">
        <v>46</v>
      </c>
      <c r="J42" s="50" t="s">
        <v>146</v>
      </c>
      <c r="K42" s="51"/>
      <c r="L42" s="52" t="s">
        <v>158</v>
      </c>
      <c r="M42" s="48"/>
      <c r="N42" s="49" t="s">
        <v>148</v>
      </c>
      <c r="O42" s="37"/>
      <c r="P42" s="38"/>
      <c r="Q42" s="73"/>
      <c r="R42" s="74"/>
      <c r="S42" s="75"/>
      <c r="T42" s="76"/>
      <c r="U42" s="37"/>
      <c r="V42" s="77"/>
      <c r="W42" s="78"/>
      <c r="X42" s="76"/>
      <c r="Y42" s="37"/>
      <c r="Z42" s="85"/>
      <c r="AA42" s="78"/>
      <c r="AB42" s="76"/>
      <c r="AC42" s="37"/>
      <c r="AD42" s="86"/>
      <c r="AE42" s="87"/>
    </row>
    <row r="43" spans="2:31" s="3" customFormat="1" ht="40.5" customHeight="1">
      <c r="B43" s="23">
        <v>33</v>
      </c>
      <c r="C43" s="24" t="s">
        <v>41</v>
      </c>
      <c r="D43" s="25" t="s">
        <v>16</v>
      </c>
      <c r="E43" s="26" t="s">
        <v>42</v>
      </c>
      <c r="F43" s="26" t="s">
        <v>43</v>
      </c>
      <c r="G43" s="27" t="s">
        <v>159</v>
      </c>
      <c r="H43" s="28" t="s">
        <v>45</v>
      </c>
      <c r="I43" s="27" t="s">
        <v>46</v>
      </c>
      <c r="J43" s="50" t="s">
        <v>146</v>
      </c>
      <c r="K43" s="51"/>
      <c r="L43" s="52" t="s">
        <v>160</v>
      </c>
      <c r="M43" s="48"/>
      <c r="N43" s="49" t="s">
        <v>161</v>
      </c>
      <c r="O43" s="37"/>
      <c r="P43" s="38"/>
      <c r="Q43" s="73"/>
      <c r="R43" s="74"/>
      <c r="S43" s="75"/>
      <c r="T43" s="76"/>
      <c r="U43" s="37"/>
      <c r="V43" s="77"/>
      <c r="W43" s="78"/>
      <c r="X43" s="76"/>
      <c r="Y43" s="37"/>
      <c r="Z43" s="85"/>
      <c r="AA43" s="78"/>
      <c r="AB43" s="76"/>
      <c r="AC43" s="37"/>
      <c r="AD43" s="86"/>
      <c r="AE43" s="87"/>
    </row>
    <row r="44" spans="2:31" s="3" customFormat="1" ht="40.5" customHeight="1">
      <c r="B44" s="23">
        <v>34</v>
      </c>
      <c r="C44" s="24" t="s">
        <v>41</v>
      </c>
      <c r="D44" s="25" t="s">
        <v>16</v>
      </c>
      <c r="E44" s="26" t="s">
        <v>42</v>
      </c>
      <c r="F44" s="26" t="s">
        <v>43</v>
      </c>
      <c r="G44" s="27" t="s">
        <v>162</v>
      </c>
      <c r="H44" s="28" t="s">
        <v>45</v>
      </c>
      <c r="I44" s="27" t="s">
        <v>46</v>
      </c>
      <c r="J44" s="50" t="s">
        <v>146</v>
      </c>
      <c r="K44" s="51"/>
      <c r="L44" s="52" t="s">
        <v>163</v>
      </c>
      <c r="M44" s="48"/>
      <c r="N44" s="49" t="s">
        <v>144</v>
      </c>
      <c r="O44" s="37"/>
      <c r="P44" s="38"/>
      <c r="Q44" s="73"/>
      <c r="R44" s="74"/>
      <c r="S44" s="75"/>
      <c r="T44" s="76"/>
      <c r="U44" s="37"/>
      <c r="V44" s="77"/>
      <c r="W44" s="78"/>
      <c r="X44" s="76"/>
      <c r="Y44" s="37"/>
      <c r="Z44" s="85"/>
      <c r="AA44" s="78"/>
      <c r="AB44" s="76"/>
      <c r="AC44" s="37"/>
      <c r="AD44" s="86"/>
      <c r="AE44" s="87"/>
    </row>
    <row r="45" spans="2:31" s="3" customFormat="1" ht="40.5" customHeight="1">
      <c r="B45" s="23">
        <v>35</v>
      </c>
      <c r="C45" s="24" t="s">
        <v>41</v>
      </c>
      <c r="D45" s="25" t="s">
        <v>16</v>
      </c>
      <c r="E45" s="26" t="s">
        <v>42</v>
      </c>
      <c r="F45" s="26" t="s">
        <v>43</v>
      </c>
      <c r="G45" s="27" t="s">
        <v>164</v>
      </c>
      <c r="H45" s="28" t="s">
        <v>45</v>
      </c>
      <c r="I45" s="27" t="s">
        <v>46</v>
      </c>
      <c r="J45" s="45" t="s">
        <v>165</v>
      </c>
      <c r="K45" s="53"/>
      <c r="L45" s="54" t="s">
        <v>166</v>
      </c>
      <c r="M45" s="48"/>
      <c r="N45" s="55" t="s">
        <v>167</v>
      </c>
      <c r="O45" s="37"/>
      <c r="P45" s="38"/>
      <c r="Q45" s="73"/>
      <c r="R45" s="74"/>
      <c r="S45" s="75"/>
      <c r="T45" s="76"/>
      <c r="U45" s="37"/>
      <c r="V45" s="77"/>
      <c r="W45" s="78"/>
      <c r="X45" s="76"/>
      <c r="Y45" s="37"/>
      <c r="Z45" s="85"/>
      <c r="AA45" s="78"/>
      <c r="AB45" s="76"/>
      <c r="AC45" s="37"/>
      <c r="AD45" s="86"/>
      <c r="AE45" s="87"/>
    </row>
    <row r="46" spans="2:31" s="3" customFormat="1" ht="40.5" customHeight="1">
      <c r="B46" s="23"/>
      <c r="C46" s="24"/>
      <c r="D46" s="25"/>
      <c r="E46" s="26"/>
      <c r="F46" s="26"/>
      <c r="G46" s="27"/>
      <c r="H46" s="28"/>
      <c r="I46" s="27"/>
      <c r="J46" s="42"/>
      <c r="K46" s="40"/>
      <c r="L46" s="41"/>
      <c r="M46" s="41"/>
      <c r="N46" s="41"/>
      <c r="O46" s="37"/>
      <c r="P46" s="38"/>
      <c r="Q46" s="73"/>
      <c r="R46" s="74"/>
      <c r="S46" s="75"/>
      <c r="T46" s="76"/>
      <c r="U46" s="37"/>
      <c r="V46" s="77"/>
      <c r="W46" s="78"/>
      <c r="X46" s="76"/>
      <c r="Y46" s="37"/>
      <c r="Z46" s="85"/>
      <c r="AA46" s="78"/>
      <c r="AB46" s="76"/>
      <c r="AC46" s="37"/>
      <c r="AD46" s="86"/>
      <c r="AE46" s="87"/>
    </row>
    <row r="47" spans="2:31" s="3" customFormat="1" ht="40.5" customHeight="1">
      <c r="B47" s="23"/>
      <c r="C47" s="24"/>
      <c r="D47" s="25"/>
      <c r="E47" s="26"/>
      <c r="F47" s="26"/>
      <c r="G47" s="27"/>
      <c r="H47" s="28"/>
      <c r="I47" s="27"/>
      <c r="J47" s="42"/>
      <c r="K47" s="40"/>
      <c r="L47" s="41"/>
      <c r="M47" s="41"/>
      <c r="N47" s="41"/>
      <c r="O47" s="37"/>
      <c r="P47" s="38"/>
      <c r="Q47" s="73"/>
      <c r="R47" s="74"/>
      <c r="S47" s="75"/>
      <c r="T47" s="76"/>
      <c r="U47" s="37"/>
      <c r="V47" s="77"/>
      <c r="W47" s="78"/>
      <c r="X47" s="76"/>
      <c r="Y47" s="37"/>
      <c r="Z47" s="85"/>
      <c r="AA47" s="78"/>
      <c r="AB47" s="76"/>
      <c r="AC47" s="37"/>
      <c r="AD47" s="86"/>
      <c r="AE47" s="87"/>
    </row>
    <row r="48" spans="2:31" s="3" customFormat="1" ht="40.5" customHeight="1">
      <c r="B48" s="23"/>
      <c r="C48" s="24"/>
      <c r="D48" s="25"/>
      <c r="E48" s="26"/>
      <c r="F48" s="26"/>
      <c r="G48" s="27"/>
      <c r="H48" s="28"/>
      <c r="I48" s="27"/>
      <c r="J48" s="42"/>
      <c r="K48" s="40"/>
      <c r="L48" s="41"/>
      <c r="M48" s="41"/>
      <c r="N48" s="41"/>
      <c r="O48" s="37"/>
      <c r="P48" s="38"/>
      <c r="Q48" s="73"/>
      <c r="R48" s="74"/>
      <c r="S48" s="75"/>
      <c r="T48" s="76"/>
      <c r="U48" s="37"/>
      <c r="V48" s="77"/>
      <c r="W48" s="78"/>
      <c r="X48" s="76"/>
      <c r="Y48" s="37"/>
      <c r="Z48" s="85"/>
      <c r="AA48" s="78"/>
      <c r="AB48" s="76"/>
      <c r="AC48" s="37"/>
      <c r="AD48" s="86"/>
      <c r="AE48" s="87"/>
    </row>
    <row r="49" spans="2:31" s="3" customFormat="1" ht="40.5" customHeight="1">
      <c r="B49" s="23"/>
      <c r="C49" s="24"/>
      <c r="D49" s="25"/>
      <c r="E49" s="26"/>
      <c r="F49" s="26"/>
      <c r="G49" s="27"/>
      <c r="H49" s="28"/>
      <c r="I49" s="27"/>
      <c r="J49" s="42"/>
      <c r="K49" s="40"/>
      <c r="L49" s="41"/>
      <c r="M49" s="41"/>
      <c r="N49" s="41"/>
      <c r="O49" s="37"/>
      <c r="P49" s="38"/>
      <c r="Q49" s="73"/>
      <c r="R49" s="74"/>
      <c r="S49" s="75"/>
      <c r="T49" s="76"/>
      <c r="U49" s="37"/>
      <c r="V49" s="77"/>
      <c r="W49" s="78"/>
      <c r="X49" s="76"/>
      <c r="Y49" s="37"/>
      <c r="Z49" s="85"/>
      <c r="AA49" s="78"/>
      <c r="AB49" s="76"/>
      <c r="AC49" s="37"/>
      <c r="AD49" s="86"/>
      <c r="AE49" s="87"/>
    </row>
    <row r="50" spans="2:31" s="3" customFormat="1" ht="40.5" customHeight="1">
      <c r="B50" s="23"/>
      <c r="C50" s="24"/>
      <c r="D50" s="25"/>
      <c r="E50" s="26"/>
      <c r="F50" s="26"/>
      <c r="G50" s="27"/>
      <c r="H50" s="28"/>
      <c r="I50" s="27"/>
      <c r="J50" s="42"/>
      <c r="K50" s="40"/>
      <c r="L50" s="41"/>
      <c r="M50" s="41"/>
      <c r="N50" s="41"/>
      <c r="O50" s="37"/>
      <c r="P50" s="38"/>
      <c r="Q50" s="73"/>
      <c r="R50" s="74"/>
      <c r="S50" s="75"/>
      <c r="T50" s="76"/>
      <c r="U50" s="37"/>
      <c r="V50" s="77"/>
      <c r="W50" s="78"/>
      <c r="X50" s="76"/>
      <c r="Y50" s="37"/>
      <c r="Z50" s="85"/>
      <c r="AA50" s="78"/>
      <c r="AB50" s="76"/>
      <c r="AC50" s="37"/>
      <c r="AD50" s="86"/>
      <c r="AE50" s="87"/>
    </row>
    <row r="51" spans="2:31" s="3" customFormat="1" ht="40.5" customHeight="1">
      <c r="B51" s="23"/>
      <c r="C51" s="24"/>
      <c r="D51" s="25"/>
      <c r="E51" s="26"/>
      <c r="F51" s="26"/>
      <c r="G51" s="27"/>
      <c r="H51" s="28"/>
      <c r="I51" s="27"/>
      <c r="J51" s="42"/>
      <c r="K51" s="40"/>
      <c r="L51" s="41"/>
      <c r="M51" s="41"/>
      <c r="N51" s="41"/>
      <c r="O51" s="37"/>
      <c r="P51" s="38"/>
      <c r="Q51" s="73"/>
      <c r="R51" s="74"/>
      <c r="S51" s="75"/>
      <c r="T51" s="76"/>
      <c r="U51" s="37"/>
      <c r="V51" s="77"/>
      <c r="W51" s="78"/>
      <c r="X51" s="76"/>
      <c r="Y51" s="37"/>
      <c r="Z51" s="85"/>
      <c r="AA51" s="78"/>
      <c r="AB51" s="76"/>
      <c r="AC51" s="37"/>
      <c r="AD51" s="86"/>
      <c r="AE51" s="87"/>
    </row>
    <row r="52" spans="2:31" s="3" customFormat="1" ht="40.5" customHeight="1">
      <c r="B52" s="23"/>
      <c r="C52" s="24"/>
      <c r="D52" s="25"/>
      <c r="E52" s="26"/>
      <c r="F52" s="26"/>
      <c r="G52" s="27"/>
      <c r="H52" s="28"/>
      <c r="I52" s="27"/>
      <c r="J52" s="42"/>
      <c r="K52" s="40"/>
      <c r="L52" s="41"/>
      <c r="M52" s="41"/>
      <c r="N52" s="41"/>
      <c r="O52" s="37"/>
      <c r="P52" s="38"/>
      <c r="Q52" s="73"/>
      <c r="R52" s="74"/>
      <c r="S52" s="75"/>
      <c r="T52" s="76"/>
      <c r="U52" s="37"/>
      <c r="V52" s="77"/>
      <c r="W52" s="78"/>
      <c r="X52" s="76"/>
      <c r="Y52" s="37"/>
      <c r="Z52" s="85"/>
      <c r="AA52" s="78"/>
      <c r="AB52" s="76"/>
      <c r="AC52" s="37"/>
      <c r="AD52" s="86"/>
      <c r="AE52" s="87"/>
    </row>
    <row r="53" spans="2:31" s="3" customFormat="1" ht="40.5" customHeight="1">
      <c r="B53" s="23"/>
      <c r="C53" s="24"/>
      <c r="D53" s="25"/>
      <c r="E53" s="26"/>
      <c r="F53" s="26"/>
      <c r="G53" s="27"/>
      <c r="H53" s="28"/>
      <c r="I53" s="27"/>
      <c r="J53" s="42"/>
      <c r="K53" s="40"/>
      <c r="L53" s="41"/>
      <c r="M53" s="41"/>
      <c r="N53" s="41"/>
      <c r="O53" s="37"/>
      <c r="P53" s="38"/>
      <c r="Q53" s="73"/>
      <c r="R53" s="74"/>
      <c r="S53" s="75"/>
      <c r="T53" s="76"/>
      <c r="U53" s="37"/>
      <c r="V53" s="77"/>
      <c r="W53" s="78"/>
      <c r="X53" s="76"/>
      <c r="Y53" s="37"/>
      <c r="Z53" s="85"/>
      <c r="AA53" s="78"/>
      <c r="AB53" s="76"/>
      <c r="AC53" s="37"/>
      <c r="AD53" s="86"/>
      <c r="AE53" s="87"/>
    </row>
    <row r="54" spans="2:31" s="3" customFormat="1" ht="40.5" customHeight="1">
      <c r="B54" s="23"/>
      <c r="C54" s="24"/>
      <c r="D54" s="25"/>
      <c r="E54" s="26"/>
      <c r="F54" s="26"/>
      <c r="G54" s="27"/>
      <c r="H54" s="28"/>
      <c r="I54" s="27"/>
      <c r="J54" s="42"/>
      <c r="K54" s="40"/>
      <c r="L54" s="41"/>
      <c r="M54" s="41"/>
      <c r="N54" s="41"/>
      <c r="O54" s="37"/>
      <c r="P54" s="38"/>
      <c r="Q54" s="73"/>
      <c r="R54" s="74"/>
      <c r="S54" s="75"/>
      <c r="T54" s="76"/>
      <c r="U54" s="37"/>
      <c r="V54" s="77"/>
      <c r="W54" s="78"/>
      <c r="X54" s="76"/>
      <c r="Y54" s="37"/>
      <c r="Z54" s="85"/>
      <c r="AA54" s="78"/>
      <c r="AB54" s="76"/>
      <c r="AC54" s="37"/>
      <c r="AD54" s="86"/>
      <c r="AE54" s="87"/>
    </row>
    <row r="55" spans="2:31" s="4" customFormat="1" ht="40.5" customHeight="1">
      <c r="B55" s="23"/>
      <c r="C55" s="29"/>
      <c r="D55" s="25"/>
      <c r="E55" s="26"/>
      <c r="F55" s="26"/>
      <c r="G55" s="27"/>
      <c r="H55" s="28"/>
      <c r="I55" s="27"/>
      <c r="J55" s="56"/>
      <c r="K55" s="40"/>
      <c r="L55" s="41"/>
      <c r="M55" s="41"/>
      <c r="N55" s="41"/>
      <c r="O55" s="57"/>
      <c r="P55" s="58"/>
      <c r="Q55" s="73"/>
      <c r="R55" s="79"/>
      <c r="S55" s="75"/>
      <c r="T55" s="80"/>
      <c r="U55" s="57"/>
      <c r="V55" s="81"/>
      <c r="W55" s="82"/>
      <c r="X55" s="80"/>
      <c r="Y55" s="57"/>
      <c r="Z55" s="88"/>
      <c r="AA55" s="82"/>
      <c r="AB55" s="80"/>
      <c r="AC55" s="57"/>
      <c r="AD55" s="89"/>
      <c r="AE55" s="90"/>
    </row>
  </sheetData>
  <mergeCells count="4">
    <mergeCell ref="B2:P2"/>
    <mergeCell ref="S4:AD4"/>
    <mergeCell ref="H8:I8"/>
    <mergeCell ref="H9:I9"/>
  </mergeCells>
  <phoneticPr fontId="7" type="noConversion"/>
  <conditionalFormatting sqref="J46:N55 J11:N35">
    <cfRule type="expression" dxfId="4" priority="1" stopIfTrue="1">
      <formula>$Q11="删除"</formula>
    </cfRule>
  </conditionalFormatting>
  <conditionalFormatting sqref="L41:L42">
    <cfRule type="expression" dxfId="3" priority="2" stopIfTrue="1">
      <formula>#REF!="删除"</formula>
    </cfRule>
    <cfRule type="expression" dxfId="2" priority="3" stopIfTrue="1">
      <formula>$I41="删除"</formula>
    </cfRule>
    <cfRule type="expression" dxfId="1" priority="4" stopIfTrue="1">
      <formula>#REF!="删除"</formula>
    </cfRule>
  </conditionalFormatting>
  <conditionalFormatting sqref="K36:L40 K41:K42 K43:L44 J36:J44 N36:N45 J45:L45">
    <cfRule type="expression" dxfId="0" priority="5" stopIfTrue="1">
      <formula>#REF!="删除"</formula>
    </cfRule>
  </conditionalFormatting>
  <dataValidations count="5">
    <dataValidation type="list" allowBlank="1" showInputMessage="1" showErrorMessage="1" sqref="S11 W11 AA11 S12 W12 AA12 S15 W15 AA15 S16 W16 AA16 S17 W17 AA17 S18 W18 AA18 S28 W28 AA28 S35 W35 AA35 S45 W45 AA45 S55 W55 AA55 S13:S14 S19:S23 S24:S27 S29:S32 S33:S34 S36:S44 S46:S50 S51:S54 W13:W14 W19:W23 W24:W27 W29:W32 W33:W34 W36:W44 W46:W50 W51:W54 AA13:AA14 AA19:AA23 AA24:AA27 AA29:AA32 AA33:AA34 AA36:AA44 AA46:AA50 AA51:AA54">
      <formula1>"OK,NG,POK,NT,SKIP"</formula1>
    </dataValidation>
    <dataValidation type="list" allowBlank="1" showInputMessage="1" showErrorMessage="1" sqref="I11 I12 I15 I16 I17 I18 I55 I13:I14 I19:I23 I24:I45 I46:I50 I51:I54">
      <formula1>"正常系,异常系"</formula1>
    </dataValidation>
    <dataValidation type="list" allowBlank="1" showInputMessage="1" showErrorMessage="1" promptTitle="§温馨提示§" prompt="修订状态为“删除”时，请将“纳入测试”设置为“否”。" sqref="Q11 Q12 Q15 Q16 Q17 Q18 Q28 Q35 Q45 Q55 Q13:Q14 Q19:Q23 Q24:Q27 Q29:Q32 Q33:Q34 Q36:Q44 Q46:Q50 Q51:Q54">
      <formula1>"新增,修改,删除"</formula1>
    </dataValidation>
    <dataValidation type="list" allowBlank="1" showInputMessage="1" showErrorMessage="1" sqref="R11 R12 R15 R16 R17 R18 R28 R35 R45 R55 R13:R14 R19:R23 R24:R27 R29:R32 R33:R34 R36:R44 R46:R50 R51:R54">
      <formula1>"是,否"</formula1>
    </dataValidation>
    <dataValidation type="list" allowBlank="1" showInputMessage="1" showErrorMessage="1" sqref="H55 H11:H45 H46:H50 H51:H54">
      <formula1>"高,中,低"</formula1>
    </dataValidation>
  </dataValidation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账户审核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李晓敏</dc:creator>
  <cp:lastModifiedBy>Windows 用户</cp:lastModifiedBy>
  <cp:lastPrinted>2011-07-07T07:56:00Z</cp:lastPrinted>
  <dcterms:created xsi:type="dcterms:W3CDTF">2010-06-02T06:58:00Z</dcterms:created>
  <dcterms:modified xsi:type="dcterms:W3CDTF">2016-07-18T08:45:46Z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