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122" documentId="11_F25DC773A252ABEACE02ECA00B1F559C5ADE5898" xr6:coauthVersionLast="40" xr6:coauthVersionMax="40" xr10:uidLastSave="{590DD3B9-AE6D-460A-88F8-0DDCB099E324}"/>
  <bookViews>
    <workbookView xWindow="-93" yWindow="-93" windowWidth="21520" windowHeight="1158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7" i="1"/>
  <c r="I6" i="1"/>
  <c r="I12" i="1"/>
  <c r="I11" i="1"/>
  <c r="I10" i="1"/>
  <c r="I9" i="1"/>
  <c r="I8" i="1"/>
  <c r="I5" i="1"/>
  <c r="I4" i="1"/>
  <c r="I3" i="1"/>
  <c r="I2" i="1" l="1"/>
</calcChain>
</file>

<file path=xl/sharedStrings.xml><?xml version="1.0" encoding="utf-8"?>
<sst xmlns="http://schemas.openxmlformats.org/spreadsheetml/2006/main" count="75" uniqueCount="61">
  <si>
    <t>Vendor</t>
  </si>
  <si>
    <t>Vendor Part #</t>
  </si>
  <si>
    <t>Manufacturer</t>
  </si>
  <si>
    <t>Part #</t>
  </si>
  <si>
    <t>Package</t>
  </si>
  <si>
    <t>Description</t>
  </si>
  <si>
    <t>Quantity</t>
  </si>
  <si>
    <t>Unit Price</t>
  </si>
  <si>
    <t>Total Cost</t>
  </si>
  <si>
    <t>Link</t>
  </si>
  <si>
    <t>Datasheet</t>
  </si>
  <si>
    <t>https://www.digikey.com/product-detail/en/nidec-copal-electronics/CL-SB-12B-01T/563-1318-6-ND/3507883</t>
  </si>
  <si>
    <t>Digikey</t>
  </si>
  <si>
    <t>563-1318-6-ND</t>
  </si>
  <si>
    <t>Slide Switch</t>
  </si>
  <si>
    <t>https://www.digikey.com/product-detail/en/rohm-semiconductor/SML-D12U1WT86/SML-D12U1WT86CT-ND/5843858</t>
  </si>
  <si>
    <t>ThroughHole</t>
  </si>
  <si>
    <t>LED</t>
  </si>
  <si>
    <t>SML-D12U1WT86CT-ND</t>
  </si>
  <si>
    <t>ABLS-16.000MHZ-B4-T</t>
  </si>
  <si>
    <t>Abracon LLC</t>
  </si>
  <si>
    <t>535-10226-1-ND</t>
  </si>
  <si>
    <t>HC-49/US</t>
  </si>
  <si>
    <t>16 MHz Crystal</t>
  </si>
  <si>
    <t>https://www.digikey.com/product-detail/en/abracon-llc/ABLS-16.000MHZ-B4-T/535-10226-1-ND/2184261</t>
  </si>
  <si>
    <t>https://abracon.com/Resonators/abls.pdf</t>
  </si>
  <si>
    <t>https://www.digikey.com/product-detail/en/microchip-technology/MCP1252T-33X50I-MS/MCP1252T-33X50IMSCT-ND/5818693</t>
  </si>
  <si>
    <t>8-MSOP</t>
  </si>
  <si>
    <t>Voltage Reg</t>
  </si>
  <si>
    <t>AE11187-ND</t>
  </si>
  <si>
    <t>Assmann WSW</t>
  </si>
  <si>
    <t>SMT Horizontal</t>
  </si>
  <si>
    <t>USB Type A</t>
  </si>
  <si>
    <t>https://www.digikey.com/product-detail/en/assmann-wsw-components/AU-Y1006-2/AE11187-ND/5031761</t>
  </si>
  <si>
    <t>http://www.assmann-wsw.com/fileadmin/datasheets/ASS_5774_CO.pdf</t>
  </si>
  <si>
    <t>36-92-ND</t>
  </si>
  <si>
    <t>Keystone</t>
  </si>
  <si>
    <t>Throughhole</t>
  </si>
  <si>
    <t>Battery Clip</t>
  </si>
  <si>
    <t>https://www.digikey.com/product-detail/en/keystone-electronics/92/36-92-ND/82326</t>
  </si>
  <si>
    <t>27pF Capacitor</t>
  </si>
  <si>
    <t>https://www.digikey.com/product-detail/en/johanson-technology-inc/500R07S270GV4T/712-1276-1-ND/1786738</t>
  </si>
  <si>
    <t>https://www.digikey.com/product-detail/en/yageo/RC0402FR-0722RL/311-22.0LRCT-ND/729509</t>
  </si>
  <si>
    <t>22ohm Resistor</t>
  </si>
  <si>
    <t>100nF Capacitor</t>
  </si>
  <si>
    <t>https://www.digikey.com/product-detail/en/samsung-electro-mechanics/CL05B104KO5NNNC/1276-1001-1-ND/3889087</t>
  </si>
  <si>
    <t>10uF Capacitor</t>
  </si>
  <si>
    <t>https://www.digikey.com/product-detail/en/samsung-electro-mechanics/CL05A106MP8NUB8/1276-6830-1-ND/5961689</t>
  </si>
  <si>
    <t>1uF Capacitor</t>
  </si>
  <si>
    <t>https://www.digikey.com/product-detail/en/samsung-electro-mechanics/CL05A105JQ5NNNC/1276-1444-1-ND/3889530</t>
  </si>
  <si>
    <t>300ohm Resistor</t>
  </si>
  <si>
    <t>https://www.digikey.com/product-detail/en/panasonic-electronic-components/ERA-2AED301X/P300DECT-ND/1706267</t>
  </si>
  <si>
    <t>348ohm Resistor</t>
  </si>
  <si>
    <t>311-1365-1-ND</t>
  </si>
  <si>
    <t>C&amp;K</t>
  </si>
  <si>
    <t>-</t>
  </si>
  <si>
    <t>Button</t>
  </si>
  <si>
    <t>https://www.digikey.com/product-detail/en/PTS645SM43SMTR92%20LFS/CKN9112CT-ND/1146934</t>
  </si>
  <si>
    <t>https://www.digikey.com/product-detail/en/microchip-technology/ATMEGA32U4-AUR/ATMEGA32U4-AURCT-ND/3440960</t>
  </si>
  <si>
    <t>AtMega32u4</t>
  </si>
  <si>
    <t>https://www.digikey.com/product-detail/en/panasonic-electronic-components/ERA-2AEB3480X/P348DCCT-ND/3063784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</si>
</sst>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/>
    <xf numFmtId="0" fontId="3" fillId="0" borderId="0" xfId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8" fontId="5" fillId="0" borderId="0" xfId="0" applyNumberFormat="1" applyFont="1" applyAlignment="1">
      <alignment horizontal="right" wrapText="1"/>
    </xf>
    <xf numFmtId="0" fontId="3" fillId="0" borderId="0" xfId="1" applyAlignment="1">
      <alignment wrapText="1"/>
    </xf>
    <xf numFmtId="0" fontId="3" fillId="3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45880</xdr:colOff>
      <xdr:row>1</xdr:row>
      <xdr:rowOff>34143</xdr:rowOff>
    </xdr:from>
    <xdr:to>
      <xdr:col>13</xdr:col>
      <xdr:colOff>639232</xdr:colOff>
      <xdr:row>22</xdr:row>
      <xdr:rowOff>111903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FAB0F-8D73-413E-B3C8-4A69AA1A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747" y="216176"/>
          <a:ext cx="6384552" cy="390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TS645SM43SMTR92%20LFS/CKN9112CT-ND/1146934" TargetMode="External"/><Relationship Id="rId13" Type="http://schemas.openxmlformats.org/officeDocument/2006/relationships/hyperlink" Target="https://www.digikey.com/product-detail/en/samsung-electro-mechanics/CL05A106MP8NUB8/1276-6830-1-ND/5961689" TargetMode="External"/><Relationship Id="rId3" Type="http://schemas.openxmlformats.org/officeDocument/2006/relationships/hyperlink" Target="https://www.digikey.com/product-detail/en/rohm-semiconductor/SML-D12U1WT86/SML-D12U1WT86CT-ND/5843858" TargetMode="External"/><Relationship Id="rId7" Type="http://schemas.openxmlformats.org/officeDocument/2006/relationships/hyperlink" Target="https://www.digikey.com/product-detail/en/assmann-wsw-components/AU-Y1006-2/AE11187-ND/5031761" TargetMode="External"/><Relationship Id="rId12" Type="http://schemas.openxmlformats.org/officeDocument/2006/relationships/hyperlink" Target="https://www.digikey.com/product-detail/en/samsung-electro-mechanics/CL05B104KO5NNNC/1276-1001-1-ND/3889087" TargetMode="External"/><Relationship Id="rId2" Type="http://schemas.openxmlformats.org/officeDocument/2006/relationships/hyperlink" Target="https://www.digikey.com/product-detail/en/keystone-electronics/92/36-92-ND/8232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bracon.com/Resonators/abls.pdf" TargetMode="External"/><Relationship Id="rId6" Type="http://schemas.openxmlformats.org/officeDocument/2006/relationships/hyperlink" Target="https://www.digikey.com/product-detail/en/microchip-technology/MCP1252T-33X50I-MS/MCP1252T-33X50IMSCT-ND/5818693" TargetMode="External"/><Relationship Id="rId11" Type="http://schemas.openxmlformats.org/officeDocument/2006/relationships/hyperlink" Target="https://www.digikey.com/product-detail/en/yageo/RC0402FR-0722RL/311-22.0LRCT-ND/729509" TargetMode="External"/><Relationship Id="rId5" Type="http://schemas.openxmlformats.org/officeDocument/2006/relationships/hyperlink" Target="https://www.digikey.com/product-detail/en/abracon-llc/ABLS-16.000MHZ-B4-T/535-10226-1-ND/2184261" TargetMode="External"/><Relationship Id="rId15" Type="http://schemas.openxmlformats.org/officeDocument/2006/relationships/hyperlink" Target="https://www.digikey.com/product-detail/en/panasonic-electronic-components/ERA-2AED301X/P300DECT-ND/1706267" TargetMode="External"/><Relationship Id="rId10" Type="http://schemas.openxmlformats.org/officeDocument/2006/relationships/hyperlink" Target="https://www.digikey.com/product-detail/en/johanson-technology-inc/500R07S270GV4T/712-1276-1-ND/1786738" TargetMode="External"/><Relationship Id="rId4" Type="http://schemas.openxmlformats.org/officeDocument/2006/relationships/hyperlink" Target="https://www.digikey.com/product-detail/en/nidec-copal-electronics/CL-SB-12B-01T/563-1318-6-ND/3507883" TargetMode="External"/><Relationship Id="rId9" Type="http://schemas.openxmlformats.org/officeDocument/2006/relationships/hyperlink" Target="https://www.digikey.com/product-detail/en/microchip-technology/ATMEGA32U4-AUR/ATMEGA32U4-AURCT-ND/3440960" TargetMode="External"/><Relationship Id="rId14" Type="http://schemas.openxmlformats.org/officeDocument/2006/relationships/hyperlink" Target="https://www.digikey.com/product-detail/en/samsung-electro-mechanics/CL05A105JQ5NNNC/1276-1444-1-ND/38895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4" workbookViewId="0">
      <selection activeCell="E16" sqref="E16"/>
    </sheetView>
  </sheetViews>
  <sheetFormatPr defaultRowHeight="14.35" x14ac:dyDescent="0.5"/>
  <cols>
    <col min="2" max="2" width="13.29296875" customWidth="1"/>
    <col min="3" max="3" width="14.29296875" customWidth="1"/>
    <col min="5" max="5" width="12" customWidth="1"/>
    <col min="6" max="6" width="14" customWidth="1"/>
    <col min="10" max="10" width="9.1171875" customWidth="1"/>
  </cols>
  <sheetData>
    <row r="1" spans="1:1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5">
      <c r="A2" t="s">
        <v>12</v>
      </c>
      <c r="B2" s="2" t="s">
        <v>13</v>
      </c>
      <c r="C2" s="3"/>
      <c r="E2" t="s">
        <v>16</v>
      </c>
      <c r="F2" t="s">
        <v>14</v>
      </c>
      <c r="G2">
        <v>1</v>
      </c>
      <c r="H2">
        <v>0.99</v>
      </c>
      <c r="I2">
        <f>H2*G2</f>
        <v>0.99</v>
      </c>
      <c r="J2" s="6" t="s">
        <v>11</v>
      </c>
    </row>
    <row r="3" spans="1:11" x14ac:dyDescent="0.5">
      <c r="A3" t="s">
        <v>12</v>
      </c>
      <c r="B3" s="2" t="s">
        <v>18</v>
      </c>
      <c r="C3" s="4"/>
      <c r="E3">
        <v>603</v>
      </c>
      <c r="F3" t="s">
        <v>17</v>
      </c>
      <c r="G3">
        <v>2</v>
      </c>
      <c r="H3">
        <v>0.22</v>
      </c>
      <c r="I3">
        <f t="shared" ref="I3:I15" si="0">H3*G3</f>
        <v>0.44</v>
      </c>
      <c r="J3" s="6" t="s">
        <v>15</v>
      </c>
    </row>
    <row r="4" spans="1:11" x14ac:dyDescent="0.5">
      <c r="A4" t="s">
        <v>12</v>
      </c>
      <c r="B4" s="5" t="s">
        <v>19</v>
      </c>
      <c r="C4" t="s">
        <v>20</v>
      </c>
      <c r="D4" s="5" t="s">
        <v>21</v>
      </c>
      <c r="E4" t="s">
        <v>22</v>
      </c>
      <c r="F4" t="s">
        <v>23</v>
      </c>
      <c r="G4">
        <v>1</v>
      </c>
      <c r="H4">
        <v>0.27</v>
      </c>
      <c r="I4">
        <f t="shared" si="0"/>
        <v>0.27</v>
      </c>
      <c r="J4" s="6" t="s">
        <v>24</v>
      </c>
      <c r="K4" s="6" t="s">
        <v>25</v>
      </c>
    </row>
    <row r="5" spans="1:11" x14ac:dyDescent="0.5">
      <c r="A5" t="s">
        <v>12</v>
      </c>
      <c r="E5" t="s">
        <v>27</v>
      </c>
      <c r="F5" t="s">
        <v>28</v>
      </c>
      <c r="G5">
        <v>1</v>
      </c>
      <c r="H5">
        <v>1.41</v>
      </c>
      <c r="I5">
        <f t="shared" si="0"/>
        <v>1.41</v>
      </c>
      <c r="J5" s="6" t="s">
        <v>26</v>
      </c>
    </row>
    <row r="6" spans="1:11" x14ac:dyDescent="0.5">
      <c r="A6" t="s">
        <v>12</v>
      </c>
      <c r="B6" s="2" t="s">
        <v>29</v>
      </c>
      <c r="C6" t="s">
        <v>30</v>
      </c>
      <c r="E6" t="s">
        <v>31</v>
      </c>
      <c r="F6" t="s">
        <v>32</v>
      </c>
      <c r="G6">
        <v>1</v>
      </c>
      <c r="H6">
        <v>0.82</v>
      </c>
      <c r="I6">
        <f t="shared" ref="I6:I7" si="1">G6*H6</f>
        <v>0.82</v>
      </c>
      <c r="J6" s="6" t="s">
        <v>33</v>
      </c>
      <c r="K6" t="s">
        <v>34</v>
      </c>
    </row>
    <row r="7" spans="1:11" x14ac:dyDescent="0.5">
      <c r="A7" t="s">
        <v>12</v>
      </c>
      <c r="B7" s="2" t="s">
        <v>35</v>
      </c>
      <c r="C7" t="s">
        <v>36</v>
      </c>
      <c r="D7">
        <v>92</v>
      </c>
      <c r="E7" t="s">
        <v>37</v>
      </c>
      <c r="F7" t="s">
        <v>38</v>
      </c>
      <c r="G7">
        <v>8</v>
      </c>
      <c r="H7">
        <v>0.32</v>
      </c>
      <c r="I7">
        <f t="shared" si="1"/>
        <v>2.56</v>
      </c>
      <c r="J7" s="6" t="s">
        <v>39</v>
      </c>
    </row>
    <row r="8" spans="1:11" x14ac:dyDescent="0.5">
      <c r="I8">
        <f t="shared" si="0"/>
        <v>0</v>
      </c>
    </row>
    <row r="9" spans="1:11" x14ac:dyDescent="0.5">
      <c r="A9" t="s">
        <v>12</v>
      </c>
      <c r="F9" t="s">
        <v>40</v>
      </c>
      <c r="G9">
        <v>4</v>
      </c>
      <c r="I9">
        <f t="shared" si="0"/>
        <v>0</v>
      </c>
      <c r="J9" s="6" t="s">
        <v>41</v>
      </c>
    </row>
    <row r="10" spans="1:11" x14ac:dyDescent="0.5">
      <c r="A10" t="s">
        <v>12</v>
      </c>
      <c r="F10" t="s">
        <v>43</v>
      </c>
      <c r="G10">
        <v>4</v>
      </c>
      <c r="I10">
        <f t="shared" si="0"/>
        <v>0</v>
      </c>
      <c r="J10" s="6" t="s">
        <v>42</v>
      </c>
    </row>
    <row r="11" spans="1:11" x14ac:dyDescent="0.5">
      <c r="A11" t="s">
        <v>12</v>
      </c>
      <c r="F11" t="s">
        <v>44</v>
      </c>
      <c r="G11">
        <v>10</v>
      </c>
      <c r="I11">
        <f t="shared" si="0"/>
        <v>0</v>
      </c>
      <c r="J11" s="6" t="s">
        <v>45</v>
      </c>
    </row>
    <row r="12" spans="1:11" x14ac:dyDescent="0.5">
      <c r="A12" t="s">
        <v>12</v>
      </c>
      <c r="F12" t="s">
        <v>46</v>
      </c>
      <c r="G12">
        <v>5</v>
      </c>
      <c r="I12">
        <f t="shared" si="0"/>
        <v>0</v>
      </c>
      <c r="J12" s="6" t="s">
        <v>47</v>
      </c>
    </row>
    <row r="13" spans="1:11" x14ac:dyDescent="0.5">
      <c r="A13" t="s">
        <v>12</v>
      </c>
      <c r="F13" t="s">
        <v>48</v>
      </c>
      <c r="G13">
        <v>4</v>
      </c>
      <c r="I13">
        <f t="shared" si="0"/>
        <v>0</v>
      </c>
      <c r="J13" s="6" t="s">
        <v>49</v>
      </c>
    </row>
    <row r="14" spans="1:11" x14ac:dyDescent="0.5">
      <c r="A14" t="s">
        <v>12</v>
      </c>
      <c r="F14" t="s">
        <v>50</v>
      </c>
      <c r="G14">
        <v>2</v>
      </c>
      <c r="I14">
        <f t="shared" si="0"/>
        <v>0</v>
      </c>
      <c r="J14" s="6" t="s">
        <v>51</v>
      </c>
    </row>
    <row r="15" spans="1:11" x14ac:dyDescent="0.5">
      <c r="A15" t="s">
        <v>12</v>
      </c>
      <c r="F15" t="s">
        <v>52</v>
      </c>
      <c r="G15">
        <v>2</v>
      </c>
      <c r="I15">
        <f t="shared" si="0"/>
        <v>0</v>
      </c>
      <c r="J15" s="6" t="s">
        <v>60</v>
      </c>
    </row>
    <row r="16" spans="1:11" ht="172" x14ac:dyDescent="0.5">
      <c r="A16" s="7" t="s">
        <v>12</v>
      </c>
      <c r="B16" s="8" t="s">
        <v>53</v>
      </c>
      <c r="C16" s="7" t="s">
        <v>54</v>
      </c>
      <c r="D16" s="7"/>
      <c r="E16" s="7" t="s">
        <v>55</v>
      </c>
      <c r="F16" s="7" t="s">
        <v>56</v>
      </c>
      <c r="G16" s="9">
        <v>1</v>
      </c>
      <c r="H16" s="10">
        <v>0.15</v>
      </c>
      <c r="I16" s="10">
        <v>0.15</v>
      </c>
      <c r="J16" s="11" t="s">
        <v>57</v>
      </c>
      <c r="K16" s="12"/>
    </row>
    <row r="17" spans="1:10" x14ac:dyDescent="0.5">
      <c r="A17" t="s">
        <v>12</v>
      </c>
      <c r="F17" t="s">
        <v>59</v>
      </c>
      <c r="G17">
        <v>1</v>
      </c>
      <c r="H17">
        <v>4.2</v>
      </c>
      <c r="J17" s="6" t="s">
        <v>58</v>
      </c>
    </row>
  </sheetData>
  <hyperlinks>
    <hyperlink ref="K4" r:id="rId1" xr:uid="{704A34A5-97DC-46A6-9AD1-7AD5D40AE306}"/>
    <hyperlink ref="J7" r:id="rId2" xr:uid="{93712188-FDBA-423E-9A96-4EEDEC538011}"/>
    <hyperlink ref="J3" r:id="rId3" xr:uid="{5612FB15-D3AF-4D09-BF96-8B457B974478}"/>
    <hyperlink ref="J2" r:id="rId4" xr:uid="{BE8BFA7B-A934-4AB8-900A-3634C5EB9A7F}"/>
    <hyperlink ref="J4" r:id="rId5" xr:uid="{382DE541-6CA8-49E7-A820-77EC810D5C40}"/>
    <hyperlink ref="J5" r:id="rId6" xr:uid="{D20EF60C-ADAE-4C03-8533-08B7BB61A105}"/>
    <hyperlink ref="J6" r:id="rId7" xr:uid="{AF6576AF-D2FB-429F-85DA-C48DE43342E6}"/>
    <hyperlink ref="J16" r:id="rId8" xr:uid="{56377A12-5C9F-4227-AFE6-E52B59DD89F5}"/>
    <hyperlink ref="J17" r:id="rId9" xr:uid="{9D6BEF5C-EB14-484F-9009-1F20D1097075}"/>
    <hyperlink ref="J9" r:id="rId10" xr:uid="{B0FF7F06-0974-4894-B555-D710DC25E825}"/>
    <hyperlink ref="J10" r:id="rId11" xr:uid="{2E96E0BF-AEB7-4F25-81FB-52DBB73363BC}"/>
    <hyperlink ref="J11" r:id="rId12" xr:uid="{80C08C64-CDFF-4CBA-96DA-1F01904053DA}"/>
    <hyperlink ref="J12" r:id="rId13" xr:uid="{A1E72ADD-C0E6-48EA-93C5-19DC50D2134E}"/>
    <hyperlink ref="J13" r:id="rId14" xr:uid="{94D99EE2-BB36-4057-9F79-FFF008589F89}"/>
    <hyperlink ref="J14" r:id="rId15" xr:uid="{65048888-69CC-4833-A7AB-77A6FBB6F593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33AC-FE23-411E-AAD6-E33058B5F6EF}">
  <dimension ref="A1"/>
  <sheetViews>
    <sheetView topLeftCell="E1" workbookViewId="0">
      <selection activeCell="S12" sqref="S12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2019-02-11T01:31:19Z</dcterms:modified>
</cp:coreProperties>
</file>