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23" documentId="11_F25DC773A252ABEACE02ECA00B1F559C5ADE5898" xr6:coauthVersionLast="41" xr6:coauthVersionMax="41" xr10:uidLastSave="{09BA837B-AA52-4112-8B17-221C899400D5}"/>
  <bookViews>
    <workbookView xWindow="-19215" yWindow="8925" windowWidth="387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18" i="1" l="1"/>
  <c r="H17" i="1"/>
  <c r="H16" i="1"/>
  <c r="H15" i="1"/>
  <c r="H12" i="1"/>
  <c r="H11" i="1"/>
  <c r="H10" i="1"/>
  <c r="H9" i="1"/>
  <c r="H8" i="1"/>
  <c r="H7" i="1"/>
  <c r="H6" i="1"/>
  <c r="H5" i="1"/>
  <c r="H4" i="1"/>
  <c r="H33" i="1" s="1"/>
  <c r="H3" i="1"/>
</calcChain>
</file>

<file path=xl/sharedStrings.xml><?xml version="1.0" encoding="utf-8"?>
<sst xmlns="http://schemas.openxmlformats.org/spreadsheetml/2006/main" count="157" uniqueCount="114">
  <si>
    <t>Part #</t>
  </si>
  <si>
    <t>Package</t>
  </si>
  <si>
    <t>Vendor</t>
  </si>
  <si>
    <t>Vendor Part #</t>
  </si>
  <si>
    <t>Description</t>
  </si>
  <si>
    <t>Quantity</t>
  </si>
  <si>
    <t>Unit Price</t>
  </si>
  <si>
    <t>Total Cost</t>
  </si>
  <si>
    <t>Link</t>
  </si>
  <si>
    <t>Datasheet</t>
  </si>
  <si>
    <t>Manufacturer</t>
  </si>
  <si>
    <t>MCU</t>
  </si>
  <si>
    <t>LQFP-64</t>
  </si>
  <si>
    <t>STMicroelectronics</t>
  </si>
  <si>
    <t>CL05B104KO5NNNC</t>
  </si>
  <si>
    <t>Digikey</t>
  </si>
  <si>
    <t>1276-1001-1-ND</t>
  </si>
  <si>
    <t>100nF capacitor</t>
  </si>
  <si>
    <t>https://www.digikey.com/product-detail/en/samsung-electro-mechanics/CL05B104KO5NNNC/1276-1001-1-ND/3889087</t>
  </si>
  <si>
    <t>http://www.samsungsem.com/kr/support/product-search/mlcc/__icsFiles/afieldfile/2018/07/18/CL05B104KO5NNNC.pdf</t>
  </si>
  <si>
    <t>Samsung Electro-Mechanics</t>
  </si>
  <si>
    <t>4.7uF capacitor</t>
  </si>
  <si>
    <t>CL05A225KQ5NSNC</t>
  </si>
  <si>
    <t>1276-1464-1-ND</t>
  </si>
  <si>
    <t>2.2uF</t>
  </si>
  <si>
    <t>https://www.digikey.com/product-detail/en/samsung-electro-mechanics/CL05A225KQ5NSNC/1276-1464-1-ND/3889550</t>
  </si>
  <si>
    <t>http://www.samsungsem.com/kr/support/product-search/mlcc/__icsFiles/afieldfile/2018/06/19/CL05A225KQ5NSNC.pdf</t>
  </si>
  <si>
    <t>Battery</t>
  </si>
  <si>
    <t>100uF capacitor</t>
  </si>
  <si>
    <t>KEMET</t>
  </si>
  <si>
    <t>Voltage Reg</t>
  </si>
  <si>
    <t>MCP1252-33X50I/MS</t>
  </si>
  <si>
    <t>Buck/boost converter</t>
  </si>
  <si>
    <t>https://www.mouser.com/datasheet/2/268/21752a-64146.pdf</t>
  </si>
  <si>
    <t>Microchip Technology</t>
  </si>
  <si>
    <t>CL05A106MQ5NUNC</t>
  </si>
  <si>
    <t>1276-1451-1-ND</t>
  </si>
  <si>
    <t>10uF capacitor</t>
  </si>
  <si>
    <t>https://www.digikey.com/product-detail/en/samsung-electro-mechanics/CL05A106MQ5NUNC/1276-1451-1-ND/3889537</t>
  </si>
  <si>
    <t>http://www.samsungsem.com/kr/support/product-search/mlcc/__icsFiles/afieldfile/2018/06/19/CL05A106MQ5NUNC.pdf</t>
  </si>
  <si>
    <t>CL05A105JQ5NNNC</t>
  </si>
  <si>
    <t>1276-1444-1-ND</t>
  </si>
  <si>
    <t>1uF capacitor</t>
  </si>
  <si>
    <t>https://www.digikey.com/product-detail/en/samsung-electro-mechanics/CL05A105JQ5NNNC/1276-1444-1-ND/3889530</t>
  </si>
  <si>
    <t>http://www.samsungsem.com/kr/support/product-search/mlcc/__icsFiles/afieldfile/2018/06/19/CL05A105JQ5NNNC.pdf</t>
  </si>
  <si>
    <t>Radio</t>
  </si>
  <si>
    <t>Reset</t>
  </si>
  <si>
    <t>Motors (4x)</t>
  </si>
  <si>
    <t>IRLML6244TRPBF</t>
  </si>
  <si>
    <t>SOT-23-3</t>
  </si>
  <si>
    <t>N-MOSFET</t>
  </si>
  <si>
    <t>https://www.mouser.com/datasheet/2/196/irlml6244pbf-1228275.pdf</t>
  </si>
  <si>
    <t>Infineon</t>
  </si>
  <si>
    <t>DB2W40300L</t>
  </si>
  <si>
    <t>Mini2-F3-B</t>
  </si>
  <si>
    <t>Schottky Diode</t>
  </si>
  <si>
    <t>https://www.mouser.com/datasheet/2/315/DB2W40300L_E-1141713.pdf</t>
  </si>
  <si>
    <t>Panasonic</t>
  </si>
  <si>
    <t>Oscillator</t>
  </si>
  <si>
    <t>ABLS2-24.000MHZ-D4YF-T</t>
  </si>
  <si>
    <t>HC-49/USX</t>
  </si>
  <si>
    <t>535-9881-1-ND</t>
  </si>
  <si>
    <t>Crystal</t>
  </si>
  <si>
    <t>https://abracon.com/Resonators/ABLS2.pdf</t>
  </si>
  <si>
    <t>Abracon LLC</t>
  </si>
  <si>
    <t>500R07S220GV4T</t>
  </si>
  <si>
    <t>712-1274-1-ND</t>
  </si>
  <si>
    <t>22pF capacitor</t>
  </si>
  <si>
    <t>https://www.digikey.com/product-detail/en/johanson-technology-inc/500R07S220GV4T/712-1274-1-ND/1786736</t>
  </si>
  <si>
    <t>https://www.johansontechnology.com/downloads/catalog/johanson-technology-multi-layer-high-q-capacitors.pdf</t>
  </si>
  <si>
    <t>Johanson Technology Inc</t>
  </si>
  <si>
    <t>Debug LEDs</t>
  </si>
  <si>
    <t>LEDs</t>
  </si>
  <si>
    <t>Rohm Semiconductor</t>
  </si>
  <si>
    <t>ERA-2AED102X</t>
  </si>
  <si>
    <t>P1.0KDECT-ND</t>
  </si>
  <si>
    <t>1k Resistor</t>
  </si>
  <si>
    <t>https://www.digikey.com/product-detail/en/panasonic-electronic-components/ERA-2AED102X/P1.0KDECT-ND/1706280</t>
  </si>
  <si>
    <t>https://industrial.panasonic.com/cdbs/www-data/pdf/RDM0000/AOA0000C307.pdf</t>
  </si>
  <si>
    <t>Panasonic Electronic Components</t>
  </si>
  <si>
    <t>Total Cost:</t>
  </si>
  <si>
    <t>https://www.digikey.com/product-detail/en/stmicroelectronics/STM32F411RET6/497-14909-ND/4935722</t>
  </si>
  <si>
    <t>497-14909-ND</t>
  </si>
  <si>
    <t>STM32F411RET6</t>
  </si>
  <si>
    <t>https://www.digikey.com/product-detail/en/murata-electronics-north-america/GRM31CD80J107ME39L/490-10525-1-ND/5026461</t>
  </si>
  <si>
    <t>490-10525-1-ND</t>
  </si>
  <si>
    <t>GRM31CD80J107ME39L</t>
  </si>
  <si>
    <t>8-MSOP</t>
  </si>
  <si>
    <t>https://www.digikey.com/product-detail/en/microchip-technology/MCP1252T-33X50I-MS/MCP1252T-33X50IMSCT-ND/5818693</t>
  </si>
  <si>
    <t>MCP1252T-33X50IMSCT-ND</t>
  </si>
  <si>
    <t>https://www.digikey.com/product-detail/en/infineon-technologies/IRLML6244TRPBF/IRLML6244TRPBFCT-ND/2393877</t>
  </si>
  <si>
    <t>IRLML6244TRPBFCT-ND</t>
  </si>
  <si>
    <t>https://www.digikey.com/product-detail/en/panasonic-electronic-components/DB2W40300L/DB2W40300LCT-ND/3884376</t>
  </si>
  <si>
    <t>DB2W40300LCT-ND</t>
  </si>
  <si>
    <t>https://www.digikey.com/product-detail/en/rohm-semiconductor/SMLE13BC8TT86/846-1177-1-ND/5053794</t>
  </si>
  <si>
    <t>https://www.rohm.com/datasheet/SMLE13EC8T</t>
  </si>
  <si>
    <t>846-1177-1-ND</t>
  </si>
  <si>
    <t>SMLE13BC8TT86</t>
  </si>
  <si>
    <t>https://www.digikey.com/product-detail/en/panasonic-electronic-components/ERA-2AEB301X/P300DCCT-ND/1706170</t>
  </si>
  <si>
    <t>500Ohm Resistor</t>
  </si>
  <si>
    <t>P300DCCT-ND</t>
  </si>
  <si>
    <t>ERA-2AEB301X</t>
  </si>
  <si>
    <t>https://www.digikey.com/product-detail/en/c-k/RS-187R05A2-DS-MT-RT/CKN10361CT-ND/2747199</t>
  </si>
  <si>
    <t>https://media.digikey.com/pdf/Data%20Sheets/C&amp;K/RS-187R05-DS%20MT_RT.pdf</t>
  </si>
  <si>
    <t>Button</t>
  </si>
  <si>
    <t>5.20mm x 5.20mm</t>
  </si>
  <si>
    <t>RS-187R05A2-DS MT RT</t>
  </si>
  <si>
    <t>CKN10361CT-ND</t>
  </si>
  <si>
    <t>https://www.digikey.com/products/en?keywords=535-9881-1-ND</t>
  </si>
  <si>
    <t>https://www.digikey.com/product-detail/en/murata-electronics-north-america/GRM155R60J475ME47D/490-5915-1-ND/3719860</t>
  </si>
  <si>
    <t>https://search.murata.co.jp/Ceramy/image/img/A01X/G101/ENG/GRM155R60J475ME47-01.pdf</t>
  </si>
  <si>
    <t>Murata</t>
  </si>
  <si>
    <t>490-5915-1-ND</t>
  </si>
  <si>
    <t>GRM155R60J475ME47D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</si>
</sst>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333333"/>
      <name val="Arial"/>
      <family val="2"/>
    </font>
    <font>
      <u/>
      <sz val="10"/>
      <color rgb="FF1155CC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6" fillId="0" borderId="0" xfId="0" applyFont="1"/>
    <xf numFmtId="0" fontId="0" fillId="0" borderId="0" xfId="0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8" fillId="0" borderId="1" xfId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8" fontId="2" fillId="0" borderId="1" xfId="0" applyNumberFormat="1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8" fillId="3" borderId="1" xfId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8" fillId="0" borderId="0" xfId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amsung-electro-mechanics/CL05A105JQ5NNNC/1276-1444-1-ND/3889530" TargetMode="External"/><Relationship Id="rId13" Type="http://schemas.openxmlformats.org/officeDocument/2006/relationships/hyperlink" Target="http://www.samsungsem.com/kr/support/product-search/mlcc/__icsFiles/afieldfile/2018/07/18/CL05B104KO5NNNC.pdf" TargetMode="External"/><Relationship Id="rId18" Type="http://schemas.openxmlformats.org/officeDocument/2006/relationships/hyperlink" Target="https://www.digikey.com/product-detail/en/stmicroelectronics/STM32F411RET6/497-14909-ND/4935722" TargetMode="External"/><Relationship Id="rId26" Type="http://schemas.openxmlformats.org/officeDocument/2006/relationships/hyperlink" Target="https://www.digikey.com/product-detail/en/infineon-technologies/IRLML6244TRPBF/IRLML6244TRPBFCT-ND/2393877" TargetMode="External"/><Relationship Id="rId3" Type="http://schemas.openxmlformats.org/officeDocument/2006/relationships/hyperlink" Target="https://www.digikey.com/product-detail/en/samsung-electro-mechanics/CL05A225KQ5NSNC/1276-1464-1-ND/3889550" TargetMode="External"/><Relationship Id="rId21" Type="http://schemas.openxmlformats.org/officeDocument/2006/relationships/hyperlink" Target="https://industrial.panasonic.com/cdbs/www-data/pdf/RDM0000/AOA0000C307.p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samsungsem.com/kr/support/product-search/mlcc/__icsFiles/afieldfile/2018/06/19/CL05A106MQ5NUNC.pdf" TargetMode="External"/><Relationship Id="rId12" Type="http://schemas.openxmlformats.org/officeDocument/2006/relationships/hyperlink" Target="https://www.digikey.com/product-detail/en/samsung-electro-mechanics/CL05B104KO5NNNC/1276-1001-1-ND/3889087" TargetMode="External"/><Relationship Id="rId17" Type="http://schemas.openxmlformats.org/officeDocument/2006/relationships/hyperlink" Target="https://www.digikey.com/product-detail/en/microchip-technology/MCP1252T-33X50I-MS/MCP1252T-33X50IMSCT-ND/5818693" TargetMode="External"/><Relationship Id="rId25" Type="http://schemas.openxmlformats.org/officeDocument/2006/relationships/hyperlink" Target="https://www.digikey.com/product-detail/en/samsung-electro-mechanics/CL05B104KO5NNNC/1276-1001-1-ND/3889087" TargetMode="External"/><Relationship Id="rId33" Type="http://schemas.openxmlformats.org/officeDocument/2006/relationships/hyperlink" Target="https://search.murata.co.jp/Ceramy/image/img/A01X/G101/ENG/GRM155R60J475ME47-01.pdf" TargetMode="External"/><Relationship Id="rId2" Type="http://schemas.openxmlformats.org/officeDocument/2006/relationships/hyperlink" Target="http://www.samsungsem.com/kr/support/product-search/mlcc/__icsFiles/afieldfile/2018/07/18/CL05B104KO5NNNC.pdf" TargetMode="External"/><Relationship Id="rId16" Type="http://schemas.openxmlformats.org/officeDocument/2006/relationships/hyperlink" Target="https://www.digikey.com/product-detail/en/murata-electronics-north-america/GRM31CD80J107ME39L/490-10525-1-ND/5026461" TargetMode="External"/><Relationship Id="rId20" Type="http://schemas.openxmlformats.org/officeDocument/2006/relationships/hyperlink" Target="https://www.digikey.com/product-detail/en/microchip-technology/MCP1252T-33X50I-MS/MCP1252T-33X50IMSCT-ND/5818693" TargetMode="External"/><Relationship Id="rId29" Type="http://schemas.openxmlformats.org/officeDocument/2006/relationships/hyperlink" Target="https://www.digikey.com/product-detail/en/johanson-technology-inc/500R07S220GV4T/712-1274-1-ND/1786736" TargetMode="External"/><Relationship Id="rId1" Type="http://schemas.openxmlformats.org/officeDocument/2006/relationships/hyperlink" Target="https://www.digikey.com/product-detail/en/samsung-electro-mechanics/CL05B104KO5NNNC/1276-1001-1-ND/3889087" TargetMode="External"/><Relationship Id="rId6" Type="http://schemas.openxmlformats.org/officeDocument/2006/relationships/hyperlink" Target="https://www.digikey.com/product-detail/en/samsung-electro-mechanics/CL05A106MQ5NUNC/1276-1451-1-ND/3889537" TargetMode="External"/><Relationship Id="rId11" Type="http://schemas.openxmlformats.org/officeDocument/2006/relationships/hyperlink" Target="http://www.samsungsem.com/kr/support/product-search/mlcc/__icsFiles/afieldfile/2018/06/19/CL05A106MQ5NUNC.pdf" TargetMode="External"/><Relationship Id="rId24" Type="http://schemas.openxmlformats.org/officeDocument/2006/relationships/hyperlink" Target="https://www.digikey.com/product-detail/en/panasonic-electronic-components/ERA-2AED102X/P1.0KDECT-ND/1706280" TargetMode="External"/><Relationship Id="rId32" Type="http://schemas.openxmlformats.org/officeDocument/2006/relationships/hyperlink" Target="https://www.digikey.com/product-detail/en/murata-electronics-north-america/GRM155R60J475ME47D/490-5915-1-ND/3719860" TargetMode="External"/><Relationship Id="rId5" Type="http://schemas.openxmlformats.org/officeDocument/2006/relationships/hyperlink" Target="https://www.mouser.com/datasheet/2/268/21752a-64146.pdf" TargetMode="External"/><Relationship Id="rId15" Type="http://schemas.openxmlformats.org/officeDocument/2006/relationships/hyperlink" Target="https://www.digikey.com/product-detail/en/stmicroelectronics/STM32F411RET6/497-14909-ND/4935722" TargetMode="External"/><Relationship Id="rId23" Type="http://schemas.openxmlformats.org/officeDocument/2006/relationships/hyperlink" Target="https://media.digikey.com/pdf/Data%20Sheets/C&amp;K/RS-187R05-DS%20MT_RT.pdf" TargetMode="External"/><Relationship Id="rId28" Type="http://schemas.openxmlformats.org/officeDocument/2006/relationships/hyperlink" Target="https://www.digikey.com/products/en?keywords=535-9881-1-ND" TargetMode="External"/><Relationship Id="rId10" Type="http://schemas.openxmlformats.org/officeDocument/2006/relationships/hyperlink" Target="https://www.digikey.com/product-detail/en/samsung-electro-mechanics/CL05A106MQ5NUNC/1276-1451-1-ND/3889537" TargetMode="External"/><Relationship Id="rId19" Type="http://schemas.openxmlformats.org/officeDocument/2006/relationships/hyperlink" Target="https://www.digikey.com/product-detail/en/murata-electronics-north-america/GRM31CD80J107ME39L/490-10525-1-ND/5026461" TargetMode="External"/><Relationship Id="rId31" Type="http://schemas.openxmlformats.org/officeDocument/2006/relationships/hyperlink" Target="https://www.digikey.com/product-detail/en/panasonic-electronic-components/ERA-2AEB301X/P300DCCT-ND/1706170" TargetMode="External"/><Relationship Id="rId4" Type="http://schemas.openxmlformats.org/officeDocument/2006/relationships/hyperlink" Target="http://www.samsungsem.com/kr/support/product-search/mlcc/__icsFiles/afieldfile/2018/06/19/CL05A225KQ5NSNC.pdf" TargetMode="External"/><Relationship Id="rId9" Type="http://schemas.openxmlformats.org/officeDocument/2006/relationships/hyperlink" Target="http://www.samsungsem.com/kr/support/product-search/mlcc/__icsFiles/afieldfile/2018/06/19/CL05A105JQ5NNNC.pdf" TargetMode="External"/><Relationship Id="rId14" Type="http://schemas.openxmlformats.org/officeDocument/2006/relationships/hyperlink" Target="https://www.digikey.com/product-detail/en/stmicroelectronics/STM32F411RET6/497-14909-ND/4935722" TargetMode="External"/><Relationship Id="rId22" Type="http://schemas.openxmlformats.org/officeDocument/2006/relationships/hyperlink" Target="https://www.digikey.com/product-detail/en/c-k/RS-187R05A2-DS-MT-RT/CKN10361CT-ND/2747199" TargetMode="External"/><Relationship Id="rId27" Type="http://schemas.openxmlformats.org/officeDocument/2006/relationships/hyperlink" Target="https://www.digikey.com/product-detail/en/panasonic-electronic-components/DB2W40300L/DB2W40300LCT-ND/3884376" TargetMode="External"/><Relationship Id="rId30" Type="http://schemas.openxmlformats.org/officeDocument/2006/relationships/hyperlink" Target="https://www.digikey.com/product-detail/en/rohm-semiconductor/SMLE13BC8TT86/846-1177-1-ND/5053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L7" sqref="L7"/>
    </sheetView>
  </sheetViews>
  <sheetFormatPr defaultRowHeight="15" x14ac:dyDescent="0.25"/>
  <cols>
    <col min="1" max="1" width="19.42578125" customWidth="1"/>
    <col min="2" max="2" width="10.7109375" customWidth="1"/>
    <col min="3" max="3" width="16.85546875" customWidth="1"/>
    <col min="4" max="4" width="14.5703125" customWidth="1"/>
    <col min="5" max="5" width="19.140625" customWidth="1"/>
  </cols>
  <sheetData>
    <row r="1" spans="1:12" ht="15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/>
    </row>
    <row r="2" spans="1:12" ht="15.75" thickBot="1" x14ac:dyDescent="0.3">
      <c r="A2" s="5"/>
      <c r="B2" s="5"/>
      <c r="C2" s="8" t="s">
        <v>11</v>
      </c>
      <c r="D2" s="5"/>
      <c r="E2" s="5"/>
      <c r="F2" s="5"/>
      <c r="G2" s="5"/>
      <c r="H2" s="5"/>
      <c r="I2" s="5"/>
      <c r="J2" s="5"/>
      <c r="K2" s="5"/>
      <c r="L2" s="2"/>
    </row>
    <row r="3" spans="1:12" ht="15.75" thickBot="1" x14ac:dyDescent="0.3">
      <c r="A3" s="1" t="s">
        <v>83</v>
      </c>
      <c r="B3" s="3" t="s">
        <v>12</v>
      </c>
      <c r="C3" s="5" t="s">
        <v>15</v>
      </c>
      <c r="D3" s="1" t="s">
        <v>82</v>
      </c>
      <c r="E3" s="5" t="s">
        <v>11</v>
      </c>
      <c r="F3" s="5">
        <v>1</v>
      </c>
      <c r="G3" s="9">
        <v>7.39</v>
      </c>
      <c r="H3" s="5">
        <f t="shared" ref="H3:H29" si="0">(F3*G3)</f>
        <v>7.39</v>
      </c>
      <c r="I3" s="17" t="s">
        <v>81</v>
      </c>
      <c r="J3" s="17" t="s">
        <v>81</v>
      </c>
      <c r="K3" s="3" t="s">
        <v>13</v>
      </c>
      <c r="L3" s="2"/>
    </row>
    <row r="4" spans="1:12" ht="15.75" thickBot="1" x14ac:dyDescent="0.3">
      <c r="A4" s="10" t="s">
        <v>14</v>
      </c>
      <c r="B4" s="5">
        <v>402</v>
      </c>
      <c r="C4" s="5" t="s">
        <v>15</v>
      </c>
      <c r="D4" s="11" t="s">
        <v>16</v>
      </c>
      <c r="E4" s="5" t="s">
        <v>17</v>
      </c>
      <c r="F4" s="5">
        <v>10</v>
      </c>
      <c r="G4" s="9">
        <v>2.4E-2</v>
      </c>
      <c r="H4" s="5">
        <f t="shared" si="0"/>
        <v>0.24</v>
      </c>
      <c r="I4" s="6" t="s">
        <v>18</v>
      </c>
      <c r="J4" s="12" t="s">
        <v>19</v>
      </c>
      <c r="K4" s="4" t="s">
        <v>20</v>
      </c>
      <c r="L4" s="2"/>
    </row>
    <row r="5" spans="1:12" ht="15.75" thickBot="1" x14ac:dyDescent="0.3">
      <c r="A5" s="1" t="s">
        <v>113</v>
      </c>
      <c r="B5" s="5">
        <v>402</v>
      </c>
      <c r="C5" s="5" t="s">
        <v>15</v>
      </c>
      <c r="D5" s="19" t="s">
        <v>112</v>
      </c>
      <c r="E5" s="5" t="s">
        <v>21</v>
      </c>
      <c r="F5" s="5">
        <v>2</v>
      </c>
      <c r="G5" s="9">
        <v>0.15</v>
      </c>
      <c r="H5" s="5">
        <f t="shared" si="0"/>
        <v>0.3</v>
      </c>
      <c r="I5" s="17" t="s">
        <v>109</v>
      </c>
      <c r="J5" s="17" t="s">
        <v>110</v>
      </c>
      <c r="K5" s="4" t="s">
        <v>111</v>
      </c>
      <c r="L5" s="2"/>
    </row>
    <row r="6" spans="1:12" ht="15.75" thickBot="1" x14ac:dyDescent="0.3">
      <c r="A6" s="11" t="s">
        <v>22</v>
      </c>
      <c r="B6" s="5">
        <v>402</v>
      </c>
      <c r="C6" s="5" t="s">
        <v>15</v>
      </c>
      <c r="D6" s="11" t="s">
        <v>23</v>
      </c>
      <c r="E6" s="5" t="s">
        <v>24</v>
      </c>
      <c r="F6" s="5">
        <v>2</v>
      </c>
      <c r="G6" s="9">
        <v>0.24</v>
      </c>
      <c r="H6" s="5">
        <f t="shared" si="0"/>
        <v>0.48</v>
      </c>
      <c r="I6" s="6" t="s">
        <v>25</v>
      </c>
      <c r="J6" s="6" t="s">
        <v>26</v>
      </c>
      <c r="K6" s="4" t="s">
        <v>20</v>
      </c>
      <c r="L6" s="2"/>
    </row>
    <row r="7" spans="1:12" ht="15.75" thickBot="1" x14ac:dyDescent="0.3">
      <c r="A7" s="5"/>
      <c r="B7" s="13"/>
      <c r="C7" s="8" t="s">
        <v>27</v>
      </c>
      <c r="D7" s="13"/>
      <c r="E7" s="5"/>
      <c r="F7" s="5"/>
      <c r="G7" s="5"/>
      <c r="H7" s="5">
        <f t="shared" si="0"/>
        <v>0</v>
      </c>
      <c r="I7" s="5"/>
      <c r="J7" s="5"/>
      <c r="K7" s="5"/>
      <c r="L7" s="2"/>
    </row>
    <row r="8" spans="1:12" ht="15.75" thickBot="1" x14ac:dyDescent="0.3">
      <c r="A8" s="1" t="s">
        <v>86</v>
      </c>
      <c r="B8" s="5">
        <v>1206</v>
      </c>
      <c r="C8" s="5" t="s">
        <v>15</v>
      </c>
      <c r="D8" s="1" t="s">
        <v>85</v>
      </c>
      <c r="E8" s="5" t="s">
        <v>28</v>
      </c>
      <c r="F8" s="5">
        <v>1</v>
      </c>
      <c r="G8" s="9">
        <v>0.69</v>
      </c>
      <c r="H8" s="5">
        <f t="shared" si="0"/>
        <v>0.69</v>
      </c>
      <c r="I8" s="17" t="s">
        <v>84</v>
      </c>
      <c r="J8" s="12"/>
      <c r="K8" s="5" t="s">
        <v>29</v>
      </c>
      <c r="L8" s="2"/>
    </row>
    <row r="9" spans="1:12" ht="15.75" thickBot="1" x14ac:dyDescent="0.3">
      <c r="A9" s="3"/>
      <c r="B9" s="3"/>
      <c r="C9" s="8" t="s">
        <v>30</v>
      </c>
      <c r="D9" s="3"/>
      <c r="E9" s="5"/>
      <c r="F9" s="5"/>
      <c r="G9" s="5"/>
      <c r="H9" s="5">
        <f t="shared" si="0"/>
        <v>0</v>
      </c>
      <c r="I9" s="14"/>
      <c r="J9" s="15"/>
      <c r="K9" s="5"/>
      <c r="L9" s="2"/>
    </row>
    <row r="10" spans="1:12" ht="15.75" thickBot="1" x14ac:dyDescent="0.3">
      <c r="A10" s="3" t="s">
        <v>31</v>
      </c>
      <c r="B10" t="s">
        <v>87</v>
      </c>
      <c r="C10" s="5" t="s">
        <v>15</v>
      </c>
      <c r="D10" s="1" t="s">
        <v>89</v>
      </c>
      <c r="E10" s="5" t="s">
        <v>32</v>
      </c>
      <c r="F10" s="5">
        <v>1</v>
      </c>
      <c r="G10" s="9">
        <v>1.41</v>
      </c>
      <c r="H10" s="5">
        <f t="shared" si="0"/>
        <v>1.41</v>
      </c>
      <c r="I10" s="17" t="s">
        <v>88</v>
      </c>
      <c r="J10" s="12" t="s">
        <v>33</v>
      </c>
      <c r="K10" s="5" t="s">
        <v>34</v>
      </c>
      <c r="L10" s="2"/>
    </row>
    <row r="11" spans="1:12" ht="15.75" thickBot="1" x14ac:dyDescent="0.3">
      <c r="A11" s="10" t="s">
        <v>35</v>
      </c>
      <c r="B11" s="5">
        <v>402</v>
      </c>
      <c r="C11" s="5" t="s">
        <v>15</v>
      </c>
      <c r="D11" s="11" t="s">
        <v>36</v>
      </c>
      <c r="E11" s="5" t="s">
        <v>37</v>
      </c>
      <c r="F11" s="5">
        <v>3</v>
      </c>
      <c r="G11" s="9">
        <v>0.64</v>
      </c>
      <c r="H11" s="5">
        <f t="shared" si="0"/>
        <v>1.92</v>
      </c>
      <c r="I11" s="6" t="s">
        <v>38</v>
      </c>
      <c r="J11" s="12" t="s">
        <v>39</v>
      </c>
      <c r="K11" s="4" t="s">
        <v>20</v>
      </c>
      <c r="L11" s="2"/>
    </row>
    <row r="12" spans="1:12" ht="15.75" thickBot="1" x14ac:dyDescent="0.3">
      <c r="A12" s="11" t="s">
        <v>40</v>
      </c>
      <c r="B12" s="5">
        <v>402</v>
      </c>
      <c r="C12" s="5" t="s">
        <v>15</v>
      </c>
      <c r="D12" s="11" t="s">
        <v>41</v>
      </c>
      <c r="E12" s="5" t="s">
        <v>42</v>
      </c>
      <c r="F12" s="5">
        <v>2</v>
      </c>
      <c r="G12" s="9">
        <v>0.1</v>
      </c>
      <c r="H12" s="5">
        <f t="shared" si="0"/>
        <v>0.2</v>
      </c>
      <c r="I12" s="6" t="s">
        <v>43</v>
      </c>
      <c r="J12" s="6" t="s">
        <v>44</v>
      </c>
      <c r="K12" s="4" t="s">
        <v>20</v>
      </c>
      <c r="L12" s="2"/>
    </row>
    <row r="13" spans="1:12" ht="15.75" thickBot="1" x14ac:dyDescent="0.3">
      <c r="A13" s="5"/>
      <c r="B13" s="5"/>
      <c r="C13" s="8"/>
      <c r="D13" s="5"/>
      <c r="E13" s="5"/>
      <c r="F13" s="5"/>
      <c r="G13" s="5"/>
      <c r="H13" s="5"/>
      <c r="I13" s="5"/>
      <c r="J13" s="5"/>
      <c r="K13" s="5"/>
      <c r="L13" s="2"/>
    </row>
    <row r="14" spans="1:12" ht="15.75" thickBot="1" x14ac:dyDescent="0.3">
      <c r="A14" s="11"/>
      <c r="B14" s="13"/>
      <c r="C14" s="5"/>
      <c r="D14" s="11"/>
      <c r="E14" s="5"/>
      <c r="F14" s="5"/>
      <c r="G14" s="9"/>
      <c r="H14" s="5"/>
      <c r="I14" s="6"/>
      <c r="J14" s="12"/>
      <c r="K14" s="5"/>
      <c r="L14" s="2"/>
    </row>
    <row r="15" spans="1:12" ht="15.75" thickBot="1" x14ac:dyDescent="0.3">
      <c r="A15" s="5"/>
      <c r="B15" s="5"/>
      <c r="C15" s="8" t="s">
        <v>45</v>
      </c>
      <c r="D15" s="5"/>
      <c r="E15" s="5"/>
      <c r="F15" s="5"/>
      <c r="G15" s="5"/>
      <c r="H15" s="5">
        <f t="shared" si="0"/>
        <v>0</v>
      </c>
      <c r="I15" s="5"/>
      <c r="J15" s="5"/>
      <c r="K15" s="5"/>
      <c r="L15" s="2"/>
    </row>
    <row r="16" spans="1:12" ht="15.75" thickBot="1" x14ac:dyDescent="0.3">
      <c r="A16" s="11" t="s">
        <v>35</v>
      </c>
      <c r="B16" s="5">
        <v>402</v>
      </c>
      <c r="C16" s="5" t="s">
        <v>15</v>
      </c>
      <c r="D16" s="11" t="s">
        <v>36</v>
      </c>
      <c r="E16" s="5" t="s">
        <v>37</v>
      </c>
      <c r="F16" s="5">
        <v>2</v>
      </c>
      <c r="G16" s="9">
        <v>0.64</v>
      </c>
      <c r="H16" s="5">
        <f t="shared" si="0"/>
        <v>1.28</v>
      </c>
      <c r="I16" s="6" t="s">
        <v>38</v>
      </c>
      <c r="J16" s="12" t="s">
        <v>39</v>
      </c>
      <c r="K16" s="4" t="s">
        <v>20</v>
      </c>
      <c r="L16" s="2"/>
    </row>
    <row r="17" spans="1:12" ht="15.75" thickBot="1" x14ac:dyDescent="0.3">
      <c r="A17" s="11" t="s">
        <v>14</v>
      </c>
      <c r="B17" s="5">
        <v>402</v>
      </c>
      <c r="C17" s="5" t="s">
        <v>15</v>
      </c>
      <c r="D17" s="11" t="s">
        <v>16</v>
      </c>
      <c r="E17" s="5" t="s">
        <v>17</v>
      </c>
      <c r="F17" s="5">
        <v>2</v>
      </c>
      <c r="G17" s="9">
        <v>0.1</v>
      </c>
      <c r="H17" s="5">
        <f t="shared" si="0"/>
        <v>0.2</v>
      </c>
      <c r="I17" s="6" t="s">
        <v>18</v>
      </c>
      <c r="J17" s="12" t="s">
        <v>19</v>
      </c>
      <c r="K17" s="4" t="s">
        <v>20</v>
      </c>
      <c r="L17" s="2"/>
    </row>
    <row r="18" spans="1:12" ht="15.75" thickBot="1" x14ac:dyDescent="0.3">
      <c r="A18" s="13"/>
      <c r="B18" s="5"/>
      <c r="C18" s="8" t="s">
        <v>46</v>
      </c>
      <c r="D18" s="13"/>
      <c r="E18" s="5"/>
      <c r="F18" s="5"/>
      <c r="G18" s="5"/>
      <c r="H18" s="5">
        <f t="shared" si="0"/>
        <v>0</v>
      </c>
      <c r="I18" s="5"/>
      <c r="J18" s="5"/>
      <c r="K18" s="5"/>
      <c r="L18" s="2"/>
    </row>
    <row r="19" spans="1:12" ht="15.75" thickBot="1" x14ac:dyDescent="0.3">
      <c r="A19" s="1" t="s">
        <v>106</v>
      </c>
      <c r="B19" s="1" t="s">
        <v>105</v>
      </c>
      <c r="C19" s="5" t="s">
        <v>15</v>
      </c>
      <c r="D19" s="1" t="s">
        <v>107</v>
      </c>
      <c r="E19" s="5" t="s">
        <v>104</v>
      </c>
      <c r="F19" s="5">
        <v>1</v>
      </c>
      <c r="G19" s="9">
        <v>0.53</v>
      </c>
      <c r="H19" s="5">
        <f t="shared" si="0"/>
        <v>0.53</v>
      </c>
      <c r="I19" s="17" t="s">
        <v>102</v>
      </c>
      <c r="J19" s="17" t="s">
        <v>103</v>
      </c>
      <c r="K19" s="5"/>
      <c r="L19" s="2"/>
    </row>
    <row r="20" spans="1:12" ht="15.75" thickBot="1" x14ac:dyDescent="0.3">
      <c r="A20" s="1" t="s">
        <v>74</v>
      </c>
      <c r="B20" s="5">
        <v>402</v>
      </c>
      <c r="C20" s="5" t="s">
        <v>15</v>
      </c>
      <c r="D20" s="1" t="s">
        <v>75</v>
      </c>
      <c r="E20" s="5" t="s">
        <v>76</v>
      </c>
      <c r="F20" s="5">
        <v>3</v>
      </c>
      <c r="G20" s="9">
        <v>0.22</v>
      </c>
      <c r="H20" s="5">
        <f t="shared" ref="H20:H33" si="1">(F20*G20)</f>
        <v>0.66</v>
      </c>
      <c r="I20" s="17" t="s">
        <v>77</v>
      </c>
      <c r="J20" s="17" t="s">
        <v>78</v>
      </c>
      <c r="K20" s="5" t="s">
        <v>57</v>
      </c>
      <c r="L20" s="2"/>
    </row>
    <row r="21" spans="1:12" ht="15.75" thickBot="1" x14ac:dyDescent="0.3">
      <c r="A21" s="11" t="s">
        <v>14</v>
      </c>
      <c r="B21" s="5">
        <v>402</v>
      </c>
      <c r="C21" s="5" t="s">
        <v>15</v>
      </c>
      <c r="D21" s="11" t="s">
        <v>16</v>
      </c>
      <c r="E21" s="5" t="s">
        <v>17</v>
      </c>
      <c r="F21" s="5">
        <v>2</v>
      </c>
      <c r="G21" s="9">
        <v>0.1</v>
      </c>
      <c r="H21" s="5">
        <f t="shared" si="1"/>
        <v>0.2</v>
      </c>
      <c r="I21" s="6" t="s">
        <v>18</v>
      </c>
      <c r="J21" s="12" t="s">
        <v>19</v>
      </c>
      <c r="K21" s="4" t="s">
        <v>20</v>
      </c>
      <c r="L21" s="2"/>
    </row>
    <row r="22" spans="1:12" ht="15.75" thickBot="1" x14ac:dyDescent="0.3">
      <c r="A22" s="16"/>
      <c r="B22" s="5"/>
      <c r="C22" s="8" t="s">
        <v>47</v>
      </c>
      <c r="D22" s="5"/>
      <c r="E22" s="5"/>
      <c r="F22" s="5"/>
      <c r="G22" s="5"/>
      <c r="H22" s="5">
        <f t="shared" si="1"/>
        <v>0</v>
      </c>
      <c r="I22" s="5"/>
      <c r="J22" s="13"/>
      <c r="K22" s="5"/>
      <c r="L22" s="2"/>
    </row>
    <row r="23" spans="1:12" ht="15.75" thickBot="1" x14ac:dyDescent="0.3">
      <c r="A23" s="13" t="s">
        <v>48</v>
      </c>
      <c r="B23" s="3" t="s">
        <v>49</v>
      </c>
      <c r="C23" s="5" t="s">
        <v>15</v>
      </c>
      <c r="D23" s="1" t="s">
        <v>91</v>
      </c>
      <c r="E23" s="5" t="s">
        <v>50</v>
      </c>
      <c r="F23" s="5">
        <v>5</v>
      </c>
      <c r="G23" s="9">
        <v>0.5</v>
      </c>
      <c r="H23" s="5">
        <f t="shared" si="1"/>
        <v>2.5</v>
      </c>
      <c r="I23" s="17" t="s">
        <v>90</v>
      </c>
      <c r="J23" s="12" t="s">
        <v>51</v>
      </c>
      <c r="K23" s="3" t="s">
        <v>52</v>
      </c>
      <c r="L23" s="2"/>
    </row>
    <row r="24" spans="1:12" ht="15.75" thickBot="1" x14ac:dyDescent="0.3">
      <c r="A24" s="3" t="s">
        <v>53</v>
      </c>
      <c r="B24" s="3" t="s">
        <v>54</v>
      </c>
      <c r="C24" s="5" t="s">
        <v>15</v>
      </c>
      <c r="D24" s="18" t="s">
        <v>93</v>
      </c>
      <c r="E24" s="5" t="s">
        <v>55</v>
      </c>
      <c r="F24" s="5">
        <v>5</v>
      </c>
      <c r="G24" s="9">
        <v>0.56999999999999995</v>
      </c>
      <c r="H24" s="5">
        <f t="shared" si="1"/>
        <v>2.8499999999999996</v>
      </c>
      <c r="I24" s="17" t="s">
        <v>92</v>
      </c>
      <c r="J24" s="12" t="s">
        <v>56</v>
      </c>
      <c r="K24" s="5" t="s">
        <v>57</v>
      </c>
      <c r="L24" s="2"/>
    </row>
    <row r="25" spans="1:12" ht="15.75" thickBot="1" x14ac:dyDescent="0.3">
      <c r="A25" s="5"/>
      <c r="B25" s="5"/>
      <c r="C25" s="8" t="s">
        <v>58</v>
      </c>
      <c r="D25" s="5"/>
      <c r="E25" s="5"/>
      <c r="F25" s="5"/>
      <c r="G25" s="5"/>
      <c r="H25" s="5">
        <f t="shared" si="1"/>
        <v>0</v>
      </c>
      <c r="I25" s="5"/>
      <c r="J25" s="5"/>
      <c r="K25" s="5"/>
      <c r="L25" s="2"/>
    </row>
    <row r="26" spans="1:12" ht="15.75" thickBot="1" x14ac:dyDescent="0.3">
      <c r="A26" s="11" t="s">
        <v>59</v>
      </c>
      <c r="B26" s="3" t="s">
        <v>60</v>
      </c>
      <c r="C26" s="5" t="s">
        <v>15</v>
      </c>
      <c r="D26" s="11" t="s">
        <v>61</v>
      </c>
      <c r="E26" s="5" t="s">
        <v>62</v>
      </c>
      <c r="F26" s="5">
        <v>1</v>
      </c>
      <c r="G26" s="9">
        <v>0.46</v>
      </c>
      <c r="H26" s="5">
        <f t="shared" si="1"/>
        <v>0.46</v>
      </c>
      <c r="I26" s="17" t="s">
        <v>108</v>
      </c>
      <c r="J26" s="6" t="s">
        <v>63</v>
      </c>
      <c r="K26" s="5" t="s">
        <v>64</v>
      </c>
      <c r="L26" s="2"/>
    </row>
    <row r="27" spans="1:12" ht="15.75" thickBot="1" x14ac:dyDescent="0.3">
      <c r="A27" s="11" t="s">
        <v>65</v>
      </c>
      <c r="B27" s="3">
        <v>402</v>
      </c>
      <c r="C27" s="5" t="s">
        <v>15</v>
      </c>
      <c r="D27" s="11" t="s">
        <v>66</v>
      </c>
      <c r="E27" s="5" t="s">
        <v>67</v>
      </c>
      <c r="F27" s="5">
        <v>4</v>
      </c>
      <c r="G27" s="9">
        <v>0.36</v>
      </c>
      <c r="H27" s="5">
        <f t="shared" si="1"/>
        <v>1.44</v>
      </c>
      <c r="I27" s="6" t="s">
        <v>68</v>
      </c>
      <c r="J27" s="6" t="s">
        <v>69</v>
      </c>
      <c r="K27" s="5" t="s">
        <v>70</v>
      </c>
      <c r="L27" s="2"/>
    </row>
    <row r="28" spans="1:12" ht="15.75" thickBot="1" x14ac:dyDescent="0.3">
      <c r="A28" s="11"/>
      <c r="B28" s="3"/>
      <c r="C28" s="8" t="s">
        <v>71</v>
      </c>
      <c r="D28" s="11"/>
      <c r="E28" s="5"/>
      <c r="F28" s="5"/>
      <c r="G28" s="5"/>
      <c r="H28" s="5">
        <f t="shared" si="1"/>
        <v>0</v>
      </c>
      <c r="I28" s="14"/>
      <c r="J28" s="15"/>
      <c r="K28" s="5"/>
      <c r="L28" s="2"/>
    </row>
    <row r="29" spans="1:12" ht="15.75" thickBot="1" x14ac:dyDescent="0.3">
      <c r="A29" s="1" t="s">
        <v>97</v>
      </c>
      <c r="B29" s="5">
        <v>603</v>
      </c>
      <c r="C29" s="5" t="s">
        <v>15</v>
      </c>
      <c r="D29" s="1" t="s">
        <v>96</v>
      </c>
      <c r="E29" s="5" t="s">
        <v>72</v>
      </c>
      <c r="F29" s="5">
        <v>4</v>
      </c>
      <c r="G29" s="9">
        <v>0.46</v>
      </c>
      <c r="H29" s="5">
        <f t="shared" si="1"/>
        <v>1.84</v>
      </c>
      <c r="I29" s="17" t="s">
        <v>94</v>
      </c>
      <c r="J29" s="17" t="s">
        <v>95</v>
      </c>
      <c r="K29" s="6" t="s">
        <v>73</v>
      </c>
      <c r="L29" s="2"/>
    </row>
    <row r="30" spans="1:12" ht="15.75" thickBot="1" x14ac:dyDescent="0.3">
      <c r="A30" s="1" t="s">
        <v>101</v>
      </c>
      <c r="B30" s="5">
        <v>402</v>
      </c>
      <c r="C30" s="5" t="s">
        <v>15</v>
      </c>
      <c r="D30" s="1" t="s">
        <v>100</v>
      </c>
      <c r="E30" s="5" t="s">
        <v>99</v>
      </c>
      <c r="F30" s="5">
        <v>4</v>
      </c>
      <c r="G30" s="9">
        <v>0.45</v>
      </c>
      <c r="H30" s="5">
        <f t="shared" si="1"/>
        <v>1.8</v>
      </c>
      <c r="I30" s="17" t="s">
        <v>98</v>
      </c>
      <c r="J30" s="17" t="s">
        <v>78</v>
      </c>
      <c r="K30" s="6" t="s">
        <v>79</v>
      </c>
      <c r="L30" s="2"/>
    </row>
    <row r="31" spans="1:12" ht="15.75" thickBot="1" x14ac:dyDescent="0.3">
      <c r="A31" s="13"/>
      <c r="B31" s="5"/>
      <c r="C31" s="5"/>
      <c r="D31" s="3"/>
      <c r="E31" s="5"/>
      <c r="F31" s="5"/>
      <c r="G31" s="5"/>
      <c r="H31" s="5"/>
      <c r="I31" s="14"/>
      <c r="J31" s="14"/>
      <c r="K31" s="5"/>
      <c r="L31" s="2"/>
    </row>
    <row r="32" spans="1:12" ht="15.75" thickBot="1" x14ac:dyDescent="0.3">
      <c r="A32" s="13"/>
      <c r="B32" s="5"/>
      <c r="C32" s="5"/>
      <c r="D32" s="13"/>
      <c r="E32" s="5"/>
      <c r="F32" s="5"/>
      <c r="G32" s="5"/>
      <c r="H32" s="5"/>
      <c r="I32" s="5"/>
      <c r="J32" s="5"/>
      <c r="K32" s="5"/>
      <c r="L32" s="2"/>
    </row>
    <row r="33" spans="1:12" ht="15.75" thickBot="1" x14ac:dyDescent="0.3">
      <c r="A33" s="5"/>
      <c r="B33" s="5"/>
      <c r="C33" s="5"/>
      <c r="D33" s="5"/>
      <c r="E33" s="5"/>
      <c r="F33" s="5"/>
      <c r="G33" s="5" t="s">
        <v>80</v>
      </c>
      <c r="H33" s="5">
        <f>SUM(H4:H30)</f>
        <v>19.000000000000004</v>
      </c>
      <c r="I33" s="5"/>
      <c r="J33" s="5"/>
      <c r="K33" s="5"/>
      <c r="L33" s="2"/>
    </row>
  </sheetData>
  <hyperlinks>
    <hyperlink ref="I4" r:id="rId1" xr:uid="{424300E1-3ECF-4684-A135-1B301BC8C1A9}"/>
    <hyperlink ref="J4" r:id="rId2" xr:uid="{CB3A7835-26AC-4833-A448-08753C802097}"/>
    <hyperlink ref="I6" r:id="rId3" xr:uid="{228BC1B4-2542-482F-947B-14D582695E63}"/>
    <hyperlink ref="J6" r:id="rId4" xr:uid="{D6A39E42-B56F-4034-9243-AFFF16824BEF}"/>
    <hyperlink ref="J10" r:id="rId5" xr:uid="{CB49D808-8AD7-46FB-8D91-41A6C4F561EF}"/>
    <hyperlink ref="I11" r:id="rId6" xr:uid="{62AF9146-7B6C-4400-A023-7A68ED348E8A}"/>
    <hyperlink ref="J11" r:id="rId7" xr:uid="{691F221D-2F85-4782-B8BC-9292A44E2C95}"/>
    <hyperlink ref="I12" r:id="rId8" xr:uid="{735A215A-83FE-4E62-8D46-29402BA3E63F}"/>
    <hyperlink ref="J12" r:id="rId9" xr:uid="{87545F2C-543D-4A26-B3D5-FFFFA48EAF79}"/>
    <hyperlink ref="I16" r:id="rId10" xr:uid="{8FD4FA97-6861-4858-BC50-63BD114B23CD}"/>
    <hyperlink ref="J16" r:id="rId11" xr:uid="{4E19CB49-D67B-490E-ABE9-3B728DEE5B12}"/>
    <hyperlink ref="I17" r:id="rId12" xr:uid="{C6A41382-C8DB-4DB3-8CD8-2FEA8E300A2D}"/>
    <hyperlink ref="J17" r:id="rId13" xr:uid="{FEFFC47C-EE97-48E9-A86B-914C9F46B39C}"/>
    <hyperlink ref="J3" r:id="rId14" xr:uid="{B5C9E2C0-A1E7-4531-B8C3-62EF385FE5A1}"/>
    <hyperlink ref="I3" r:id="rId15" xr:uid="{0FE038BC-015A-4CB5-BA34-BF651893C75A}"/>
    <hyperlink ref="I8" r:id="rId16" xr:uid="{9078EE28-B7B6-4D47-A08E-629801DC9084}"/>
    <hyperlink ref="I10" r:id="rId17" xr:uid="{CC9C49DE-0F39-49EE-8612-45EC3F3C2488}"/>
    <hyperlink ref="J21" r:id="rId18" display="https://www.digikey.com/product-detail/en/stmicroelectronics/STM32F411RET6/497-14909-ND/4935722" xr:uid="{D8E0FC40-FF07-4ADE-925F-0903D6AE83B2}"/>
    <hyperlink ref="J23" r:id="rId19" display="https://www.digikey.com/product-detail/en/murata-electronics-north-america/GRM31CD80J107ME39L/490-10525-1-ND/5026461" xr:uid="{CC6E1F5B-5BB9-4E06-AD55-51D4ED9D9374}"/>
    <hyperlink ref="J24" r:id="rId20" display="https://www.digikey.com/product-detail/en/microchip-technology/MCP1252T-33X50I-MS/MCP1252T-33X50IMSCT-ND/5818693" xr:uid="{9DCECE65-6379-47E5-9C7A-83FDC6BAE690}"/>
    <hyperlink ref="J26" r:id="rId21" display="https://industrial.panasonic.com/cdbs/www-data/pdf/RDM0000/AOA0000C307.pdf" xr:uid="{AA92C606-1803-4E1F-A304-0C14FFDB723B}"/>
    <hyperlink ref="I19" r:id="rId22" xr:uid="{6AC4EA26-5CB2-46BB-803D-992EB39C9A28}"/>
    <hyperlink ref="J19" r:id="rId23" display="https://media.digikey.com/pdf/Data Sheets/C&amp;K/RS-187R05-DS MT_RT.pdf" xr:uid="{97BCA2FC-1C3D-4417-A625-016BD76286FE}"/>
    <hyperlink ref="I20" r:id="rId24" xr:uid="{FACAE7A7-A436-486F-A3F9-D5DF82209E6C}"/>
    <hyperlink ref="I21" r:id="rId25" xr:uid="{986D44A9-A506-4406-8A38-AD6C23D9E14A}"/>
    <hyperlink ref="I23" r:id="rId26" xr:uid="{ED70795F-1489-4F9B-BEFC-323B8CC2CEF1}"/>
    <hyperlink ref="I24" r:id="rId27" xr:uid="{D220EEDF-00BD-40A7-9110-B9033D8644D6}"/>
    <hyperlink ref="I26" r:id="rId28" xr:uid="{B8A8C2F6-E875-4391-BAE9-CDB95E943573}"/>
    <hyperlink ref="I27" r:id="rId29" xr:uid="{8A59E6C1-4B01-4B5D-A9A1-6346FD59DDB1}"/>
    <hyperlink ref="I29" r:id="rId30" xr:uid="{F9BC2AAD-F2F6-4D97-9CC7-BDE9EC5102B9}"/>
    <hyperlink ref="I30" r:id="rId31" xr:uid="{C5AEAAD4-9D80-4F70-9671-FC2F57932247}"/>
    <hyperlink ref="I5" r:id="rId32" xr:uid="{AE28EB64-A96A-4E07-9F86-ED639499E115}"/>
    <hyperlink ref="J5" r:id="rId33" xr:uid="{7DA9A235-D2EF-4BB2-AA3A-F7D9979781CE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2019-07-21T08:17:46Z</dcterms:modified>
</cp:coreProperties>
</file>