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D:\63__Eng__Project__HW\90__HW_Design_Doc\"/>
    </mc:Choice>
  </mc:AlternateContent>
  <xr:revisionPtr revIDLastSave="0" documentId="13_ncr:1_{07EB100A-C940-4C3F-A63D-79181A996544}" xr6:coauthVersionLast="47" xr6:coauthVersionMax="47" xr10:uidLastSave="{00000000-0000-0000-0000-000000000000}"/>
  <bookViews>
    <workbookView xWindow="-45" yWindow="6660" windowWidth="43200" windowHeight="23535" activeTab="1" xr2:uid="{00000000-000D-0000-FFFF-FFFF00000000}"/>
  </bookViews>
  <sheets>
    <sheet name="Abbreviations" sheetId="1" r:id="rId1"/>
    <sheet name="Pin List" sheetId="2" r:id="rId2"/>
    <sheet name="GPIO Function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56" i="2" l="1"/>
  <c r="R6" i="2"/>
  <c r="S6" i="2"/>
  <c r="T6" i="2"/>
  <c r="U6" i="2"/>
  <c r="V6" i="2"/>
  <c r="W6" i="2"/>
  <c r="X6" i="2"/>
  <c r="Y6" i="2"/>
  <c r="R7" i="2"/>
  <c r="S7" i="2"/>
  <c r="T7" i="2"/>
  <c r="U7" i="2"/>
  <c r="V7" i="2"/>
  <c r="W7" i="2"/>
  <c r="X7" i="2"/>
  <c r="Y7" i="2"/>
  <c r="R8" i="2"/>
  <c r="S8" i="2"/>
  <c r="T8" i="2"/>
  <c r="U8" i="2"/>
  <c r="V8" i="2"/>
  <c r="W8" i="2"/>
  <c r="X8" i="2"/>
  <c r="Y8" i="2"/>
  <c r="R9" i="2"/>
  <c r="S9" i="2"/>
  <c r="T9" i="2"/>
  <c r="U9" i="2"/>
  <c r="V9" i="2"/>
  <c r="W9" i="2"/>
  <c r="X9" i="2"/>
  <c r="Y9" i="2"/>
  <c r="R10" i="2"/>
  <c r="S10" i="2"/>
  <c r="T10" i="2"/>
  <c r="U10" i="2"/>
  <c r="V10" i="2"/>
  <c r="W10" i="2"/>
  <c r="X10" i="2"/>
  <c r="Y10" i="2"/>
  <c r="R11" i="2"/>
  <c r="S11" i="2"/>
  <c r="T11" i="2"/>
  <c r="U11" i="2"/>
  <c r="V11" i="2"/>
  <c r="W11" i="2"/>
  <c r="X11" i="2"/>
  <c r="Y11" i="2"/>
  <c r="R12" i="2"/>
  <c r="S12" i="2"/>
  <c r="T12" i="2"/>
  <c r="U12" i="2"/>
  <c r="V12" i="2"/>
  <c r="W12" i="2"/>
  <c r="X12" i="2"/>
  <c r="Y12" i="2"/>
  <c r="R13" i="2"/>
  <c r="S13" i="2"/>
  <c r="T13" i="2"/>
  <c r="U13" i="2"/>
  <c r="V13" i="2"/>
  <c r="W13" i="2"/>
  <c r="X13" i="2"/>
  <c r="Y13" i="2"/>
  <c r="R14" i="2"/>
  <c r="S14" i="2"/>
  <c r="T14" i="2"/>
  <c r="U14" i="2"/>
  <c r="V14" i="2"/>
  <c r="W14" i="2"/>
  <c r="X14" i="2"/>
  <c r="Y14" i="2"/>
  <c r="R15" i="2"/>
  <c r="S15" i="2"/>
  <c r="T15" i="2"/>
  <c r="U15" i="2"/>
  <c r="V15" i="2"/>
  <c r="W15" i="2"/>
  <c r="X15" i="2"/>
  <c r="Y15" i="2"/>
  <c r="R16" i="2"/>
  <c r="S16" i="2"/>
  <c r="T16" i="2"/>
  <c r="U16" i="2"/>
  <c r="V16" i="2"/>
  <c r="W16" i="2"/>
  <c r="X16" i="2"/>
  <c r="Y16" i="2"/>
  <c r="R17" i="2"/>
  <c r="S17" i="2"/>
  <c r="T17" i="2"/>
  <c r="U17" i="2"/>
  <c r="V17" i="2"/>
  <c r="W17" i="2"/>
  <c r="X17" i="2"/>
  <c r="Y17" i="2"/>
  <c r="R18" i="2"/>
  <c r="S18" i="2"/>
  <c r="T18" i="2"/>
  <c r="U18" i="2"/>
  <c r="V18" i="2"/>
  <c r="W18" i="2"/>
  <c r="X18" i="2"/>
  <c r="Y18" i="2"/>
  <c r="R19" i="2"/>
  <c r="S19" i="2"/>
  <c r="T19" i="2"/>
  <c r="U19" i="2"/>
  <c r="V19" i="2"/>
  <c r="W19" i="2"/>
  <c r="X19" i="2"/>
  <c r="Y19" i="2"/>
  <c r="R20" i="2"/>
  <c r="S20" i="2"/>
  <c r="T20" i="2"/>
  <c r="U20" i="2"/>
  <c r="V20" i="2"/>
  <c r="W20" i="2"/>
  <c r="X20" i="2"/>
  <c r="Y20" i="2"/>
  <c r="R21" i="2"/>
  <c r="S21" i="2"/>
  <c r="T21" i="2"/>
  <c r="U21" i="2"/>
  <c r="V21" i="2"/>
  <c r="W21" i="2"/>
  <c r="X21" i="2"/>
  <c r="Y21" i="2"/>
  <c r="R22" i="2"/>
  <c r="S22" i="2"/>
  <c r="T22" i="2"/>
  <c r="U22" i="2"/>
  <c r="V22" i="2"/>
  <c r="W22" i="2"/>
  <c r="X22" i="2"/>
  <c r="Y22" i="2"/>
  <c r="R23" i="2"/>
  <c r="S23" i="2"/>
  <c r="T23" i="2"/>
  <c r="U23" i="2"/>
  <c r="V23" i="2"/>
  <c r="W23" i="2"/>
  <c r="X23" i="2"/>
  <c r="Y23" i="2"/>
  <c r="R24" i="2"/>
  <c r="S24" i="2"/>
  <c r="T24" i="2"/>
  <c r="U24" i="2"/>
  <c r="V24" i="2"/>
  <c r="W24" i="2"/>
  <c r="X24" i="2"/>
  <c r="Y24" i="2"/>
  <c r="R25" i="2"/>
  <c r="S25" i="2"/>
  <c r="T25" i="2"/>
  <c r="U25" i="2"/>
  <c r="V25" i="2"/>
  <c r="W25" i="2"/>
  <c r="X25" i="2"/>
  <c r="Y25" i="2"/>
  <c r="R26" i="2"/>
  <c r="S26" i="2"/>
  <c r="T26" i="2"/>
  <c r="U26" i="2"/>
  <c r="V26" i="2"/>
  <c r="W26" i="2"/>
  <c r="X26" i="2"/>
  <c r="Y26" i="2"/>
  <c r="R27" i="2"/>
  <c r="S27" i="2"/>
  <c r="T27" i="2"/>
  <c r="U27" i="2"/>
  <c r="V27" i="2"/>
  <c r="W27" i="2"/>
  <c r="X27" i="2"/>
  <c r="Y27" i="2"/>
  <c r="R28" i="2"/>
  <c r="S28" i="2"/>
  <c r="T28" i="2"/>
  <c r="U28" i="2"/>
  <c r="V28" i="2"/>
  <c r="W28" i="2"/>
  <c r="X28" i="2"/>
  <c r="Y28" i="2"/>
  <c r="R29" i="2"/>
  <c r="S29" i="2"/>
  <c r="T29" i="2"/>
  <c r="U29" i="2"/>
  <c r="V29" i="2"/>
  <c r="W29" i="2"/>
  <c r="X29" i="2"/>
  <c r="Y29" i="2"/>
  <c r="R30" i="2"/>
  <c r="S30" i="2"/>
  <c r="T30" i="2"/>
  <c r="U30" i="2"/>
  <c r="V30" i="2"/>
  <c r="W30" i="2"/>
  <c r="X30" i="2"/>
  <c r="Y30" i="2"/>
  <c r="R31" i="2"/>
  <c r="S31" i="2"/>
  <c r="T31" i="2"/>
  <c r="U31" i="2"/>
  <c r="V31" i="2"/>
  <c r="W31" i="2"/>
  <c r="X31" i="2"/>
  <c r="Y31" i="2"/>
  <c r="R32" i="2"/>
  <c r="S32" i="2"/>
  <c r="T32" i="2"/>
  <c r="U32" i="2"/>
  <c r="V32" i="2"/>
  <c r="W32" i="2"/>
  <c r="X32" i="2"/>
  <c r="Y32" i="2"/>
  <c r="R33" i="2"/>
  <c r="S33" i="2"/>
  <c r="T33" i="2"/>
  <c r="U33" i="2"/>
  <c r="V33" i="2"/>
  <c r="W33" i="2"/>
  <c r="X33" i="2"/>
  <c r="Y33" i="2"/>
  <c r="R34" i="2"/>
  <c r="S34" i="2"/>
  <c r="T34" i="2"/>
  <c r="U34" i="2"/>
  <c r="V34" i="2"/>
  <c r="W34" i="2"/>
  <c r="X34" i="2"/>
  <c r="Y34" i="2"/>
  <c r="R35" i="2"/>
  <c r="S35" i="2"/>
  <c r="T35" i="2"/>
  <c r="U35" i="2"/>
  <c r="V35" i="2"/>
  <c r="W35" i="2"/>
  <c r="X35" i="2"/>
  <c r="Y35" i="2"/>
  <c r="R36" i="2"/>
  <c r="S36" i="2"/>
  <c r="T36" i="2"/>
  <c r="U36" i="2"/>
  <c r="V36" i="2"/>
  <c r="W36" i="2"/>
  <c r="X36" i="2"/>
  <c r="Y36" i="2"/>
  <c r="R37" i="2"/>
  <c r="S37" i="2"/>
  <c r="T37" i="2"/>
  <c r="U37" i="2"/>
  <c r="V37" i="2"/>
  <c r="W37" i="2"/>
  <c r="X37" i="2"/>
  <c r="Y37" i="2"/>
  <c r="R38" i="2"/>
  <c r="S38" i="2"/>
  <c r="T38" i="2"/>
  <c r="U38" i="2"/>
  <c r="V38" i="2"/>
  <c r="W38" i="2"/>
  <c r="X38" i="2"/>
  <c r="Y38" i="2"/>
  <c r="R39" i="2"/>
  <c r="S39" i="2"/>
  <c r="T39" i="2"/>
  <c r="U39" i="2"/>
  <c r="V39" i="2"/>
  <c r="W39" i="2"/>
  <c r="X39" i="2"/>
  <c r="Y39" i="2"/>
  <c r="R40" i="2"/>
  <c r="S40" i="2"/>
  <c r="T40" i="2"/>
  <c r="U40" i="2"/>
  <c r="V40" i="2"/>
  <c r="W40" i="2"/>
  <c r="X40" i="2"/>
  <c r="Y40" i="2"/>
  <c r="R41" i="2"/>
  <c r="S41" i="2"/>
  <c r="T41" i="2"/>
  <c r="U41" i="2"/>
  <c r="V41" i="2"/>
  <c r="W41" i="2"/>
  <c r="X41" i="2"/>
  <c r="Y41" i="2"/>
  <c r="R42" i="2"/>
  <c r="S42" i="2"/>
  <c r="T42" i="2"/>
  <c r="U42" i="2"/>
  <c r="V42" i="2"/>
  <c r="W42" i="2"/>
  <c r="X42" i="2"/>
  <c r="Y42" i="2"/>
  <c r="R43" i="2"/>
  <c r="S43" i="2"/>
  <c r="T43" i="2"/>
  <c r="U43" i="2"/>
  <c r="V43" i="2"/>
  <c r="W43" i="2"/>
  <c r="X43" i="2"/>
  <c r="Y43" i="2"/>
  <c r="R44" i="2"/>
  <c r="S44" i="2"/>
  <c r="T44" i="2"/>
  <c r="U44" i="2"/>
  <c r="V44" i="2"/>
  <c r="W44" i="2"/>
  <c r="X44" i="2"/>
  <c r="Y44" i="2"/>
  <c r="R45" i="2"/>
  <c r="S45" i="2"/>
  <c r="T45" i="2"/>
  <c r="U45" i="2"/>
  <c r="V45" i="2"/>
  <c r="W45" i="2"/>
  <c r="X45" i="2"/>
  <c r="Y45" i="2"/>
  <c r="R46" i="2"/>
  <c r="S46" i="2"/>
  <c r="T46" i="2"/>
  <c r="U46" i="2"/>
  <c r="V46" i="2"/>
  <c r="W46" i="2"/>
  <c r="X46" i="2"/>
  <c r="Y46" i="2"/>
  <c r="R47" i="2"/>
  <c r="S47" i="2"/>
  <c r="T47" i="2"/>
  <c r="U47" i="2"/>
  <c r="V47" i="2"/>
  <c r="W47" i="2"/>
  <c r="X47" i="2"/>
  <c r="Y47" i="2"/>
  <c r="R48" i="2"/>
  <c r="S48" i="2"/>
  <c r="T48" i="2"/>
  <c r="U48" i="2"/>
  <c r="V48" i="2"/>
  <c r="W48" i="2"/>
  <c r="X48" i="2"/>
  <c r="Y48" i="2"/>
  <c r="R49" i="2"/>
  <c r="S49" i="2"/>
  <c r="T49" i="2"/>
  <c r="U49" i="2"/>
  <c r="V49" i="2"/>
  <c r="W49" i="2"/>
  <c r="X49" i="2"/>
  <c r="Y49" i="2"/>
  <c r="R50" i="2"/>
  <c r="S50" i="2"/>
  <c r="T50" i="2"/>
  <c r="U50" i="2"/>
  <c r="V50" i="2"/>
  <c r="W50" i="2"/>
  <c r="X50" i="2"/>
  <c r="Y50" i="2"/>
  <c r="R51" i="2"/>
  <c r="S51" i="2"/>
  <c r="T51" i="2"/>
  <c r="U51" i="2"/>
  <c r="V51" i="2"/>
  <c r="W51" i="2"/>
  <c r="X51" i="2"/>
  <c r="Y51" i="2"/>
  <c r="R52" i="2"/>
  <c r="S52" i="2"/>
  <c r="T52" i="2"/>
  <c r="U52" i="2"/>
  <c r="V52" i="2"/>
  <c r="W52" i="2"/>
  <c r="X52" i="2"/>
  <c r="Y52" i="2"/>
  <c r="R53" i="2"/>
  <c r="S53" i="2"/>
  <c r="T53" i="2"/>
  <c r="U53" i="2"/>
  <c r="V53" i="2"/>
  <c r="W53" i="2"/>
  <c r="X53" i="2"/>
  <c r="Y53" i="2"/>
  <c r="R54" i="2"/>
  <c r="S54" i="2"/>
  <c r="T54" i="2"/>
  <c r="U54" i="2"/>
  <c r="V54" i="2"/>
  <c r="W54" i="2"/>
  <c r="X54" i="2"/>
  <c r="Y54" i="2"/>
  <c r="R55" i="2"/>
  <c r="S55" i="2"/>
  <c r="T55" i="2"/>
  <c r="U55" i="2"/>
  <c r="V55" i="2"/>
  <c r="W55" i="2"/>
  <c r="X55" i="2"/>
  <c r="Y55" i="2"/>
  <c r="S56" i="2"/>
  <c r="T56" i="2"/>
  <c r="U56" i="2"/>
  <c r="V56" i="2"/>
  <c r="W56" i="2"/>
  <c r="X56" i="2"/>
  <c r="Y56" i="2"/>
  <c r="R57" i="2"/>
  <c r="S57" i="2"/>
  <c r="T57" i="2"/>
  <c r="U57" i="2"/>
  <c r="V57" i="2"/>
  <c r="W57" i="2"/>
  <c r="X57" i="2"/>
  <c r="Y57" i="2"/>
  <c r="R58" i="2"/>
  <c r="S58" i="2"/>
  <c r="T58" i="2"/>
  <c r="U58" i="2"/>
  <c r="V58" i="2"/>
  <c r="W58" i="2"/>
  <c r="X58" i="2"/>
  <c r="Y58" i="2"/>
  <c r="R59" i="2"/>
  <c r="S59" i="2"/>
  <c r="T59" i="2"/>
  <c r="U59" i="2"/>
  <c r="V59" i="2"/>
  <c r="W59" i="2"/>
  <c r="X59" i="2"/>
  <c r="Y59" i="2"/>
  <c r="R60" i="2"/>
  <c r="S60" i="2"/>
  <c r="T60" i="2"/>
  <c r="U60" i="2"/>
  <c r="V60" i="2"/>
  <c r="W60" i="2"/>
  <c r="X60" i="2"/>
  <c r="Y60" i="2"/>
  <c r="R61" i="2"/>
  <c r="S61" i="2"/>
  <c r="T61" i="2"/>
  <c r="U61" i="2"/>
  <c r="V61" i="2"/>
  <c r="W61" i="2"/>
  <c r="X61" i="2"/>
  <c r="Y61" i="2"/>
  <c r="R62" i="2"/>
  <c r="S62" i="2"/>
  <c r="T62" i="2"/>
  <c r="U62" i="2"/>
  <c r="V62" i="2"/>
  <c r="W62" i="2"/>
  <c r="X62" i="2"/>
  <c r="Y62" i="2"/>
  <c r="R63" i="2"/>
  <c r="S63" i="2"/>
  <c r="T63" i="2"/>
  <c r="U63" i="2"/>
  <c r="V63" i="2"/>
  <c r="W63" i="2"/>
  <c r="X63" i="2"/>
  <c r="Y63" i="2"/>
  <c r="R64" i="2"/>
  <c r="S64" i="2"/>
  <c r="T64" i="2"/>
  <c r="U64" i="2"/>
  <c r="V64" i="2"/>
  <c r="W64" i="2"/>
  <c r="X64" i="2"/>
  <c r="Y64" i="2"/>
  <c r="R65" i="2"/>
  <c r="S65" i="2"/>
  <c r="T65" i="2"/>
  <c r="U65" i="2"/>
  <c r="V65" i="2"/>
  <c r="W65" i="2"/>
  <c r="X65" i="2"/>
  <c r="Y65" i="2"/>
  <c r="R66" i="2"/>
  <c r="S66" i="2"/>
  <c r="T66" i="2"/>
  <c r="U66" i="2"/>
  <c r="V66" i="2"/>
  <c r="W66" i="2"/>
  <c r="X66" i="2"/>
  <c r="Y66" i="2"/>
  <c r="R67" i="2"/>
  <c r="S67" i="2"/>
  <c r="T67" i="2"/>
  <c r="U67" i="2"/>
  <c r="V67" i="2"/>
  <c r="W67" i="2"/>
  <c r="X67" i="2"/>
  <c r="Y67" i="2"/>
  <c r="R68" i="2"/>
  <c r="S68" i="2"/>
  <c r="T68" i="2"/>
  <c r="U68" i="2"/>
  <c r="V68" i="2"/>
  <c r="W68" i="2"/>
  <c r="X68" i="2"/>
  <c r="Y68" i="2"/>
  <c r="R69" i="2"/>
  <c r="S69" i="2"/>
  <c r="T69" i="2"/>
  <c r="U69" i="2"/>
  <c r="V69" i="2"/>
  <c r="W69" i="2"/>
  <c r="X69" i="2"/>
  <c r="Y69" i="2"/>
  <c r="R70" i="2"/>
  <c r="S70" i="2"/>
  <c r="T70" i="2"/>
  <c r="U70" i="2"/>
  <c r="V70" i="2"/>
  <c r="W70" i="2"/>
  <c r="X70" i="2"/>
  <c r="Y70" i="2"/>
  <c r="R71" i="2"/>
  <c r="S71" i="2"/>
  <c r="T71" i="2"/>
  <c r="U71" i="2"/>
  <c r="V71" i="2"/>
  <c r="W71" i="2"/>
  <c r="X71" i="2"/>
  <c r="Y71" i="2"/>
  <c r="R72" i="2"/>
  <c r="S72" i="2"/>
  <c r="T72" i="2"/>
  <c r="U72" i="2"/>
  <c r="V72" i="2"/>
  <c r="W72" i="2"/>
  <c r="X72" i="2"/>
  <c r="Y72" i="2"/>
  <c r="R73" i="2"/>
  <c r="S73" i="2"/>
  <c r="T73" i="2"/>
  <c r="U73" i="2"/>
  <c r="V73" i="2"/>
  <c r="W73" i="2"/>
  <c r="X73" i="2"/>
  <c r="Y73" i="2"/>
  <c r="R74" i="2"/>
  <c r="S74" i="2"/>
  <c r="T74" i="2"/>
  <c r="U74" i="2"/>
  <c r="V74" i="2"/>
  <c r="W74" i="2"/>
  <c r="X74" i="2"/>
  <c r="Y74" i="2"/>
  <c r="R75" i="2"/>
  <c r="S75" i="2"/>
  <c r="T75" i="2"/>
  <c r="U75" i="2"/>
  <c r="V75" i="2"/>
  <c r="W75" i="2"/>
  <c r="X75" i="2"/>
  <c r="Y75" i="2"/>
  <c r="R76" i="2"/>
  <c r="S76" i="2"/>
  <c r="T76" i="2"/>
  <c r="U76" i="2"/>
  <c r="V76" i="2"/>
  <c r="W76" i="2"/>
  <c r="X76" i="2"/>
  <c r="Y76" i="2"/>
  <c r="R77" i="2"/>
  <c r="S77" i="2"/>
  <c r="T77" i="2"/>
  <c r="U77" i="2"/>
  <c r="V77" i="2"/>
  <c r="W77" i="2"/>
  <c r="X77" i="2"/>
  <c r="Y77" i="2"/>
  <c r="R78" i="2"/>
  <c r="S78" i="2"/>
  <c r="T78" i="2"/>
  <c r="U78" i="2"/>
  <c r="V78" i="2"/>
  <c r="W78" i="2"/>
  <c r="X78" i="2"/>
  <c r="Y78" i="2"/>
  <c r="R79" i="2"/>
  <c r="S79" i="2"/>
  <c r="T79" i="2"/>
  <c r="U79" i="2"/>
  <c r="V79" i="2"/>
  <c r="W79" i="2"/>
  <c r="X79" i="2"/>
  <c r="Y79" i="2"/>
  <c r="R80" i="2"/>
  <c r="S80" i="2"/>
  <c r="T80" i="2"/>
  <c r="U80" i="2"/>
  <c r="V80" i="2"/>
  <c r="W80" i="2"/>
  <c r="X80" i="2"/>
  <c r="Y80" i="2"/>
  <c r="R81" i="2"/>
  <c r="S81" i="2"/>
  <c r="T81" i="2"/>
  <c r="U81" i="2"/>
  <c r="V81" i="2"/>
  <c r="W81" i="2"/>
  <c r="X81" i="2"/>
  <c r="Y81" i="2"/>
  <c r="R82" i="2"/>
  <c r="S82" i="2"/>
  <c r="T82" i="2"/>
  <c r="U82" i="2"/>
  <c r="V82" i="2"/>
  <c r="W82" i="2"/>
  <c r="X82" i="2"/>
  <c r="Y82" i="2"/>
  <c r="R83" i="2"/>
  <c r="S83" i="2"/>
  <c r="T83" i="2"/>
  <c r="U83" i="2"/>
  <c r="V83" i="2"/>
  <c r="W83" i="2"/>
  <c r="X83" i="2"/>
  <c r="Y83" i="2"/>
  <c r="R84" i="2"/>
  <c r="S84" i="2"/>
  <c r="T84" i="2"/>
  <c r="U84" i="2"/>
  <c r="V84" i="2"/>
  <c r="W84" i="2"/>
  <c r="X84" i="2"/>
  <c r="Y84" i="2"/>
  <c r="R85" i="2"/>
  <c r="S85" i="2"/>
  <c r="T85" i="2"/>
  <c r="U85" i="2"/>
  <c r="V85" i="2"/>
  <c r="W85" i="2"/>
  <c r="X85" i="2"/>
  <c r="Y85" i="2"/>
  <c r="R86" i="2"/>
  <c r="S86" i="2"/>
  <c r="T86" i="2"/>
  <c r="U86" i="2"/>
  <c r="V86" i="2"/>
  <c r="W86" i="2"/>
  <c r="X86" i="2"/>
  <c r="Y86" i="2"/>
  <c r="R87" i="2"/>
  <c r="S87" i="2"/>
  <c r="T87" i="2"/>
  <c r="U87" i="2"/>
  <c r="V87" i="2"/>
  <c r="W87" i="2"/>
  <c r="X87" i="2"/>
  <c r="Y87" i="2"/>
  <c r="R88" i="2"/>
  <c r="S88" i="2"/>
  <c r="T88" i="2"/>
  <c r="U88" i="2"/>
  <c r="V88" i="2"/>
  <c r="W88" i="2"/>
  <c r="X88" i="2"/>
  <c r="Y88" i="2"/>
  <c r="R89" i="2"/>
  <c r="S89" i="2"/>
  <c r="T89" i="2"/>
  <c r="U89" i="2"/>
  <c r="V89" i="2"/>
  <c r="W89" i="2"/>
  <c r="X89" i="2"/>
  <c r="Y89" i="2"/>
  <c r="R90" i="2"/>
  <c r="S90" i="2"/>
  <c r="T90" i="2"/>
  <c r="U90" i="2"/>
  <c r="V90" i="2"/>
  <c r="W90" i="2"/>
  <c r="X90" i="2"/>
  <c r="Y90" i="2"/>
  <c r="R91" i="2"/>
  <c r="S91" i="2"/>
  <c r="T91" i="2"/>
  <c r="U91" i="2"/>
  <c r="V91" i="2"/>
  <c r="W91" i="2"/>
  <c r="X91" i="2"/>
  <c r="Y91" i="2"/>
  <c r="R92" i="2"/>
  <c r="S92" i="2"/>
  <c r="T92" i="2"/>
  <c r="U92" i="2"/>
  <c r="V92" i="2"/>
  <c r="W92" i="2"/>
  <c r="X92" i="2"/>
  <c r="Y92" i="2"/>
  <c r="R93" i="2"/>
  <c r="S93" i="2"/>
  <c r="T93" i="2"/>
  <c r="U93" i="2"/>
  <c r="V93" i="2"/>
  <c r="W93" i="2"/>
  <c r="X93" i="2"/>
  <c r="Y93" i="2"/>
  <c r="R94" i="2"/>
  <c r="S94" i="2"/>
  <c r="T94" i="2"/>
  <c r="U94" i="2"/>
  <c r="V94" i="2"/>
  <c r="W94" i="2"/>
  <c r="X94" i="2"/>
  <c r="Y94" i="2"/>
  <c r="R95" i="2"/>
  <c r="S95" i="2"/>
  <c r="T95" i="2"/>
  <c r="U95" i="2"/>
  <c r="V95" i="2"/>
  <c r="W95" i="2"/>
  <c r="X95" i="2"/>
  <c r="Y95" i="2"/>
  <c r="R96" i="2"/>
  <c r="S96" i="2"/>
  <c r="T96" i="2"/>
  <c r="U96" i="2"/>
  <c r="V96" i="2"/>
  <c r="W96" i="2"/>
  <c r="X96" i="2"/>
  <c r="Y96" i="2"/>
  <c r="R97" i="2"/>
  <c r="S97" i="2"/>
  <c r="T97" i="2"/>
  <c r="U97" i="2"/>
  <c r="V97" i="2"/>
  <c r="W97" i="2"/>
  <c r="X97" i="2"/>
  <c r="Y97" i="2"/>
  <c r="R98" i="2"/>
  <c r="S98" i="2"/>
  <c r="T98" i="2"/>
  <c r="U98" i="2"/>
  <c r="V98" i="2"/>
  <c r="W98" i="2"/>
  <c r="X98" i="2"/>
  <c r="Y98" i="2"/>
  <c r="R99" i="2"/>
  <c r="S99" i="2"/>
  <c r="T99" i="2"/>
  <c r="U99" i="2"/>
  <c r="V99" i="2"/>
  <c r="W99" i="2"/>
  <c r="X99" i="2"/>
  <c r="Y99" i="2"/>
  <c r="R100" i="2"/>
  <c r="S100" i="2"/>
  <c r="T100" i="2"/>
  <c r="U100" i="2"/>
  <c r="V100" i="2"/>
  <c r="W100" i="2"/>
  <c r="X100" i="2"/>
  <c r="Y100" i="2"/>
  <c r="R101" i="2"/>
  <c r="S101" i="2"/>
  <c r="T101" i="2"/>
  <c r="U101" i="2"/>
  <c r="V101" i="2"/>
  <c r="W101" i="2"/>
  <c r="X101" i="2"/>
  <c r="Y101" i="2"/>
  <c r="R102" i="2"/>
  <c r="S102" i="2"/>
  <c r="T102" i="2"/>
  <c r="U102" i="2"/>
  <c r="V102" i="2"/>
  <c r="W102" i="2"/>
  <c r="X102" i="2"/>
  <c r="Y102" i="2"/>
  <c r="R103" i="2"/>
  <c r="S103" i="2"/>
  <c r="T103" i="2"/>
  <c r="U103" i="2"/>
  <c r="V103" i="2"/>
  <c r="W103" i="2"/>
  <c r="X103" i="2"/>
  <c r="Y103" i="2"/>
  <c r="R104" i="2"/>
  <c r="S104" i="2"/>
  <c r="T104" i="2"/>
  <c r="U104" i="2"/>
  <c r="V104" i="2"/>
  <c r="W104" i="2"/>
  <c r="X104" i="2"/>
  <c r="Y104" i="2"/>
  <c r="S5" i="2"/>
  <c r="T5" i="2"/>
  <c r="U5" i="2"/>
  <c r="V5" i="2"/>
  <c r="W5" i="2"/>
  <c r="X5" i="2"/>
  <c r="Y5" i="2"/>
  <c r="R5" i="2"/>
</calcChain>
</file>

<file path=xl/sharedStrings.xml><?xml version="1.0" encoding="utf-8"?>
<sst xmlns="http://schemas.openxmlformats.org/spreadsheetml/2006/main" count="1946" uniqueCount="505">
  <si>
    <t>Name</t>
  </si>
  <si>
    <t>Abbreviation</t>
  </si>
  <si>
    <t>Definition</t>
  </si>
  <si>
    <t>Pin name</t>
  </si>
  <si>
    <t>Unless otherwise specified in brackets below the pin name, the pin function during and after reset is the same as the actual pin name</t>
  </si>
  <si>
    <t>Pin type</t>
  </si>
  <si>
    <t>S</t>
  </si>
  <si>
    <t>Supply pin</t>
  </si>
  <si>
    <t>I</t>
  </si>
  <si>
    <t>I</t>
    <phoneticPr fontId="1" type="noConversion"/>
  </si>
  <si>
    <t>I/O</t>
  </si>
  <si>
    <t>I/O</t>
    <phoneticPr fontId="1" type="noConversion"/>
  </si>
  <si>
    <t>Input-only pin</t>
  </si>
  <si>
    <t>Input / output pin</t>
  </si>
  <si>
    <t>I/O structure</t>
  </si>
  <si>
    <t>FT</t>
  </si>
  <si>
    <t>FTf</t>
  </si>
  <si>
    <t>TTa</t>
  </si>
  <si>
    <t>TC</t>
  </si>
  <si>
    <t>B</t>
  </si>
  <si>
    <t>RST</t>
  </si>
  <si>
    <t>5 V-tolerant I/O</t>
  </si>
  <si>
    <t>5 V-tolerant I/O, FM+ capable</t>
  </si>
  <si>
    <t>3.3 V-tolerant I/O directly connected to ADC</t>
  </si>
  <si>
    <t>Standard 3.3 V I/O</t>
  </si>
  <si>
    <t>Dedicated BOOT0 pin</t>
  </si>
  <si>
    <t>Bidirectional reset pin with embedded weak pull-up resistor</t>
  </si>
  <si>
    <t>Notes</t>
  </si>
  <si>
    <t>Unless otherwise specified by a note, all I/Os are set as floating inputs during and after reset.</t>
  </si>
  <si>
    <t>Pin functions</t>
  </si>
  <si>
    <t>Alternate functions</t>
  </si>
  <si>
    <t>Additional functions</t>
  </si>
  <si>
    <t>Functions selected through GPIOx_AFR registers</t>
  </si>
  <si>
    <t>Functions directly selected/enabled through peripheral registers</t>
  </si>
  <si>
    <t>Pin numbers</t>
  </si>
  <si>
    <t>Pin name (function upon reset)</t>
  </si>
  <si>
    <t>UFBGA100</t>
  </si>
  <si>
    <t>LQFP100</t>
  </si>
  <si>
    <t>UFBGA64</t>
  </si>
  <si>
    <t>LQFP64</t>
  </si>
  <si>
    <t>LQFP48/UFQFPN48</t>
  </si>
  <si>
    <t>WLCSP49</t>
  </si>
  <si>
    <t>B2</t>
  </si>
  <si>
    <t>-</t>
  </si>
  <si>
    <t>PE2</t>
  </si>
  <si>
    <t>TSC_G7_IO1, TIM3_ETR</t>
  </si>
  <si>
    <t>A1</t>
  </si>
  <si>
    <t>PE3</t>
  </si>
  <si>
    <t>TSC_G7_IO2, TIM3_CH1</t>
  </si>
  <si>
    <t>B1</t>
  </si>
  <si>
    <t>PE4</t>
  </si>
  <si>
    <t>TSC_G7_IO3, TIM3_CH2</t>
  </si>
  <si>
    <t>C2</t>
  </si>
  <si>
    <t>PE5</t>
  </si>
  <si>
    <t>TSC_G7_IO4, TIM3_CH3</t>
  </si>
  <si>
    <t>D2</t>
  </si>
  <si>
    <t>PE6</t>
  </si>
  <si>
    <t>TIM3_CH4</t>
  </si>
  <si>
    <t>WKUP3, RTC_TAMP3</t>
  </si>
  <si>
    <t>oE2</t>
  </si>
  <si>
    <t>B7</t>
  </si>
  <si>
    <t>VBAT</t>
  </si>
  <si>
    <t>Backup power suppl</t>
  </si>
  <si>
    <t>C1</t>
  </si>
  <si>
    <t>A2</t>
  </si>
  <si>
    <t>D5</t>
  </si>
  <si>
    <t>PC13</t>
  </si>
  <si>
    <t>(1)(2)</t>
  </si>
  <si>
    <t>WKUP2, RTC_TAMP1, RTC_TS, RTC_OUT</t>
  </si>
  <si>
    <t>D1</t>
  </si>
  <si>
    <t>C7</t>
  </si>
  <si>
    <t>PC14-OSC32_IN(PC14)</t>
  </si>
  <si>
    <t>OSC32_IN</t>
  </si>
  <si>
    <t>E1</t>
  </si>
  <si>
    <t>C6</t>
  </si>
  <si>
    <t>PC15-OSC32_OUT(PC15)</t>
  </si>
  <si>
    <t>OSC32_OUT</t>
  </si>
  <si>
    <t>F2</t>
  </si>
  <si>
    <t>PF9</t>
  </si>
  <si>
    <t>TIM15_CH1</t>
  </si>
  <si>
    <t>G2</t>
  </si>
  <si>
    <t>PF10</t>
  </si>
  <si>
    <t>TIM15_CH2</t>
  </si>
  <si>
    <t>F1</t>
  </si>
  <si>
    <t>D7</t>
  </si>
  <si>
    <t>PF0-OSC_IN(PF0)</t>
  </si>
  <si>
    <t>CRS_SYNC</t>
  </si>
  <si>
    <t>OSC_IN</t>
  </si>
  <si>
    <t>G1</t>
  </si>
  <si>
    <t>D6</t>
  </si>
  <si>
    <t>PF1-OSC_OUT(PF1)</t>
  </si>
  <si>
    <t>OSC_OUT</t>
  </si>
  <si>
    <t>H2</t>
  </si>
  <si>
    <t>E7</t>
  </si>
  <si>
    <t>NRST</t>
  </si>
  <si>
    <t>Device reset input / internal reset output (active low)</t>
  </si>
  <si>
    <t>H1</t>
  </si>
  <si>
    <t>E3</t>
  </si>
  <si>
    <t>PC0</t>
  </si>
  <si>
    <t>EVENTOUT</t>
  </si>
  <si>
    <t>ADC_IN10</t>
  </si>
  <si>
    <t>J2</t>
  </si>
  <si>
    <t>E2</t>
  </si>
  <si>
    <t>PC1</t>
  </si>
  <si>
    <t>ADC_IN11</t>
  </si>
  <si>
    <t>J3</t>
  </si>
  <si>
    <t>PC2</t>
  </si>
  <si>
    <t>SPI2_MISO, I2S2_MCK, EVENTOUT</t>
  </si>
  <si>
    <t>ADC_IN12</t>
  </si>
  <si>
    <t>K2</t>
  </si>
  <si>
    <t>PC3</t>
  </si>
  <si>
    <t>SPI2_MOSI, I2S2_SD, EVENTOUT</t>
  </si>
  <si>
    <t>ADC_IN13</t>
  </si>
  <si>
    <t>J1</t>
  </si>
  <si>
    <t>PF2</t>
  </si>
  <si>
    <t>WKUP8</t>
  </si>
  <si>
    <t>K1</t>
  </si>
  <si>
    <t>E6</t>
  </si>
  <si>
    <t>VSSA</t>
  </si>
  <si>
    <t>Analog ground</t>
  </si>
  <si>
    <t>M1</t>
  </si>
  <si>
    <t>F7</t>
  </si>
  <si>
    <t>VDDA</t>
  </si>
  <si>
    <t>Analog power supply</t>
  </si>
  <si>
    <t>L1</t>
  </si>
  <si>
    <t>PF3</t>
  </si>
  <si>
    <t>L2</t>
  </si>
  <si>
    <t>F6</t>
  </si>
  <si>
    <t>PA0</t>
  </si>
  <si>
    <t>USART2_CTS, TIM2_CH1_ETR, COMP1_OUT, TSC_G1_IO1, USART4_TX</t>
  </si>
  <si>
    <t>RTC_TAMP2, WKUP1, ADC_IN0, COMP1_INM6</t>
  </si>
  <si>
    <t>M2</t>
  </si>
  <si>
    <t>G7</t>
  </si>
  <si>
    <t>PA1</t>
  </si>
  <si>
    <t>USART2_RTS, TIM2_CH2, TIM15_CH1N, TSC_G1_IO2, USART4_RX, EVENTOUT</t>
  </si>
  <si>
    <t>ADC_IN1, COMP1_INP</t>
  </si>
  <si>
    <t>K3</t>
  </si>
  <si>
    <t>F3</t>
  </si>
  <si>
    <t>E5</t>
  </si>
  <si>
    <t>PA2</t>
  </si>
  <si>
    <t>USART2_TX, COMP2_OUT, TIM2_CH3, TIM15_CH1, TSC_G1_IO3</t>
  </si>
  <si>
    <t>ADC_IN2, COMP2_INM6, WKUP4</t>
  </si>
  <si>
    <t>L3</t>
  </si>
  <si>
    <t>G3</t>
  </si>
  <si>
    <t>E4</t>
  </si>
  <si>
    <t>PA3</t>
  </si>
  <si>
    <t>USART2_RX,TIM2_CH4, TIM15_CH2, TSC_G1_IO4</t>
  </si>
  <si>
    <t>ADC_IN3, COMP2_INP</t>
  </si>
  <si>
    <t>D3</t>
  </si>
  <si>
    <t>VSS</t>
  </si>
  <si>
    <t>Ground</t>
  </si>
  <si>
    <t>H3</t>
  </si>
  <si>
    <t>VDD</t>
  </si>
  <si>
    <t>Digital power supply</t>
  </si>
  <si>
    <t>M3</t>
  </si>
  <si>
    <t>G6</t>
  </si>
  <si>
    <t>PA4</t>
  </si>
  <si>
    <t>SPI1_NSS, I2S1_WS, TIM14_CH1, TSC_G2_IO1, USART2_CK</t>
  </si>
  <si>
    <t>COMP1_INM4, COMP2_INM4, ADC_IN4, DAC_OUT1</t>
  </si>
  <si>
    <t>K4</t>
  </si>
  <si>
    <t>F4</t>
  </si>
  <si>
    <t>F5</t>
  </si>
  <si>
    <t>PA5</t>
  </si>
  <si>
    <t>SPI1_SCK, I2S1_CK, CEC, TIM2_CH1_ETR, TSC_G2_IO2</t>
  </si>
  <si>
    <t>COMP1_INM5, COMP2_INM5, ADC_IN5, DAC_OUT2</t>
  </si>
  <si>
    <t>L4</t>
  </si>
  <si>
    <t>G4</t>
  </si>
  <si>
    <t>PA6</t>
  </si>
  <si>
    <t>SPI1_MISO, I2S1_MCK, TIM3_CH1, TIM1_BKIN, TIM16_CH1, COMP1_OUT, TSC_G2_IO3, EVENTOUT, USART3_CTS</t>
  </si>
  <si>
    <t>ADC_IN6</t>
  </si>
  <si>
    <t>M4</t>
  </si>
  <si>
    <t>H4</t>
  </si>
  <si>
    <t>PA7</t>
  </si>
  <si>
    <t>SPI1_MOSI, I2S1_SD, TIM3_CH2, TIM14_CH1, TIM1_CH1N, TIM17_CH1, COMP2_OUT, TSC_G2_IO4, EVENTOUT</t>
  </si>
  <si>
    <t>ADC_IN7</t>
  </si>
  <si>
    <t>K5</t>
  </si>
  <si>
    <t>H5</t>
  </si>
  <si>
    <t>PC4</t>
  </si>
  <si>
    <t>EVENTOUT, USART3_TX</t>
  </si>
  <si>
    <t>ADC_IN14</t>
  </si>
  <si>
    <t>L5</t>
  </si>
  <si>
    <t>H6</t>
  </si>
  <si>
    <t>PC5</t>
  </si>
  <si>
    <t>TSC_G3_IO1, USART3_RX</t>
  </si>
  <si>
    <t>ADC_IN15, WKUP5</t>
  </si>
  <si>
    <t>M5</t>
  </si>
  <si>
    <t>G5</t>
  </si>
  <si>
    <t>PB0</t>
  </si>
  <si>
    <t>TIM3_CH3, TIM1_CH2N, TSC_G3_IO2, EVENTOUT, USART3_CK</t>
  </si>
  <si>
    <t>ADC_IN8</t>
  </si>
  <si>
    <t>M6</t>
  </si>
  <si>
    <t>PB1</t>
  </si>
  <si>
    <t>TIM3_CH4, USART3_RTS, TIM14_CH1, TIM1_CH3N, TSC_G3_IO3</t>
  </si>
  <si>
    <t>ADC_IN9</t>
  </si>
  <si>
    <t>L6</t>
  </si>
  <si>
    <t>PB2</t>
  </si>
  <si>
    <t>TSC_G3_IO4</t>
  </si>
  <si>
    <t>M7</t>
  </si>
  <si>
    <t>PE7</t>
  </si>
  <si>
    <t>TIM1_ETR</t>
  </si>
  <si>
    <t>L7</t>
  </si>
  <si>
    <t>PE8</t>
  </si>
  <si>
    <t>TIM1_CH1N</t>
  </si>
  <si>
    <t>M8</t>
  </si>
  <si>
    <t>PE9</t>
  </si>
  <si>
    <t>TIM1_CH1</t>
  </si>
  <si>
    <t>L8</t>
  </si>
  <si>
    <t>PE10</t>
  </si>
  <si>
    <t>TIM1_CH2N</t>
  </si>
  <si>
    <t>M9</t>
  </si>
  <si>
    <t>PE11</t>
  </si>
  <si>
    <t>TIM1_CH2</t>
  </si>
  <si>
    <t>L9</t>
  </si>
  <si>
    <t>PE12</t>
  </si>
  <si>
    <t>SPI1_NSS, I2S1_WS, TIM1_CH3N</t>
  </si>
  <si>
    <t>M10</t>
  </si>
  <si>
    <t>PE13</t>
  </si>
  <si>
    <t>SPI1_SCK, I2S1_CK, TIM1_CH3</t>
  </si>
  <si>
    <t>M11</t>
  </si>
  <si>
    <t>PE14</t>
  </si>
  <si>
    <t>SPI1_MISO, I2S1_MCK, TIM1_CH4</t>
  </si>
  <si>
    <t>M12</t>
  </si>
  <si>
    <t>PE15</t>
  </si>
  <si>
    <t>SPI1_MOSI, I2S1_SD, TIM1_BKIN</t>
  </si>
  <si>
    <t>L10</t>
  </si>
  <si>
    <t>PB10</t>
  </si>
  <si>
    <t>SPI2_SCK, I2C2_SCL, USART3_TX, CEC, TSC_SYNC, TIM2_CH3</t>
  </si>
  <si>
    <t>L11</t>
  </si>
  <si>
    <t>H7</t>
  </si>
  <si>
    <t>PB11</t>
  </si>
  <si>
    <t>USART3_RX, TIM2_CH4, EVENTOUT, TSC_G6_IO1, I2C2_SDA</t>
  </si>
  <si>
    <t>F12</t>
  </si>
  <si>
    <t>G12</t>
  </si>
  <si>
    <t>L12</t>
  </si>
  <si>
    <t>H8</t>
  </si>
  <si>
    <t>PB12</t>
  </si>
  <si>
    <t>TIM1_BKIN, TIM15_BKIN, SPI2_NSS, I2S2_WS, USART3_CK, TSC_G6_IO2, EVENTOUT</t>
  </si>
  <si>
    <t>K12</t>
  </si>
  <si>
    <t>G8</t>
  </si>
  <si>
    <t>fSPI2_SCK, I2S2_CK, I2C2_SCL, USART3_CTS, TIM1_CH1N, TSC_G6_IO3</t>
  </si>
  <si>
    <t>K11</t>
  </si>
  <si>
    <t>F8</t>
  </si>
  <si>
    <t>PB14</t>
  </si>
  <si>
    <t>fSPI2_MISO, I2S2_MCK, I2C2_SDA, USART3_RTS, TIM1_CH2N, TIM15_CH1, TSC_G6_IO4</t>
  </si>
  <si>
    <t>K10</t>
  </si>
  <si>
    <t>PB15</t>
  </si>
  <si>
    <t>SPI2_MOSI, I2S2_SD, TIM1_CH3N, TIM15_CH1N, TIM15_CH2</t>
  </si>
  <si>
    <t>WKUP7, RTC_REFIN</t>
  </si>
  <si>
    <t>K9</t>
  </si>
  <si>
    <t>PD8</t>
  </si>
  <si>
    <t>USART3_TX</t>
  </si>
  <si>
    <t>K8</t>
  </si>
  <si>
    <t>PD9</t>
  </si>
  <si>
    <t>USART3_RX</t>
  </si>
  <si>
    <t>J12</t>
  </si>
  <si>
    <t>PD10</t>
  </si>
  <si>
    <t>USART3_CK</t>
  </si>
  <si>
    <t>J11</t>
  </si>
  <si>
    <t>PD11</t>
  </si>
  <si>
    <t>USART3_CTS</t>
  </si>
  <si>
    <t>J10</t>
  </si>
  <si>
    <t>PD12</t>
  </si>
  <si>
    <t>USART3_RTS, TSC_G8_IO1</t>
  </si>
  <si>
    <t>H12</t>
  </si>
  <si>
    <t>PD13</t>
  </si>
  <si>
    <t>TSC_G8_IO2</t>
  </si>
  <si>
    <t>H11</t>
  </si>
  <si>
    <t>PD14</t>
  </si>
  <si>
    <t>TSC_G8_IO3</t>
  </si>
  <si>
    <t>H10</t>
  </si>
  <si>
    <t>PD15</t>
  </si>
  <si>
    <t>TSC_G8_IO4, CRS_SYNC</t>
  </si>
  <si>
    <t>E12</t>
  </si>
  <si>
    <t>PC6</t>
  </si>
  <si>
    <t>TIM3_CH1</t>
  </si>
  <si>
    <t>E11</t>
  </si>
  <si>
    <t>PC7</t>
  </si>
  <si>
    <t>TIM3_CH2</t>
  </si>
  <si>
    <t>E10</t>
  </si>
  <si>
    <t>E8</t>
  </si>
  <si>
    <t>PC8</t>
  </si>
  <si>
    <t>TIM3_CH3</t>
  </si>
  <si>
    <t>D12</t>
  </si>
  <si>
    <t>D8</t>
  </si>
  <si>
    <t>PC9</t>
  </si>
  <si>
    <t>D11</t>
  </si>
  <si>
    <t>PA8</t>
  </si>
  <si>
    <t>USART1_CK, TIM1_CH1, EVENTOUT, MCO, CRS_SYNC</t>
  </si>
  <si>
    <t>D10</t>
  </si>
  <si>
    <t>PA9</t>
  </si>
  <si>
    <t>USART1_TX, TIM1_CH2, TIM15_BKIN, TSC_G4_IO1</t>
  </si>
  <si>
    <t>C12</t>
  </si>
  <si>
    <t>PA10</t>
  </si>
  <si>
    <t>USART1_RX, TIM1_CH3, TIM17_BKIN, TSC_G4_IO2</t>
  </si>
  <si>
    <t>B12</t>
  </si>
  <si>
    <t>C8</t>
  </si>
  <si>
    <t>PA11</t>
  </si>
  <si>
    <t>CAN_RX, USART1_CTS, TIM1_CH4, COMP1_OUT, TSC_G4_IO3, EVENTOUT</t>
  </si>
  <si>
    <t>USB_DM</t>
  </si>
  <si>
    <t>A12</t>
  </si>
  <si>
    <t>B8</t>
  </si>
  <si>
    <t>C3</t>
  </si>
  <si>
    <t>PA12</t>
  </si>
  <si>
    <t>CAN_TX, USART1_RTS, TIM1_ETR, COMP2_OUT, TSC_G4_IO4, EVENTOUT</t>
  </si>
  <si>
    <t>USB_DP</t>
  </si>
  <si>
    <t>A11</t>
  </si>
  <si>
    <t>A8</t>
  </si>
  <si>
    <t>B3</t>
  </si>
  <si>
    <t>PA13</t>
  </si>
  <si>
    <t>(3)(4)</t>
  </si>
  <si>
    <t>IR_OUT, SWDIO, USB_NOE</t>
  </si>
  <si>
    <t>C11</t>
  </si>
  <si>
    <t>PF6</t>
  </si>
  <si>
    <t>F11</t>
  </si>
  <si>
    <t>G11</t>
  </si>
  <si>
    <t>VDDIO2</t>
  </si>
  <si>
    <t>A10</t>
  </si>
  <si>
    <t>A7</t>
  </si>
  <si>
    <t>PA14</t>
  </si>
  <si>
    <t>USART2_TX, SWCLK</t>
  </si>
  <si>
    <t>A9</t>
  </si>
  <si>
    <t>A6</t>
  </si>
  <si>
    <t>PA15</t>
  </si>
  <si>
    <t>SPI1_NSS, I2S1_WS, USART2_RX, USART4_RTS, TIM2_CH1_ETR, EVENTOUT</t>
  </si>
  <si>
    <t>B11</t>
  </si>
  <si>
    <t>PC10</t>
  </si>
  <si>
    <t>USART3_TX, USART4_TX</t>
  </si>
  <si>
    <t>C10</t>
  </si>
  <si>
    <t>B6</t>
  </si>
  <si>
    <t>PC11</t>
  </si>
  <si>
    <t>USART3_RX, USART4_RX</t>
  </si>
  <si>
    <t>B10</t>
  </si>
  <si>
    <t>C5</t>
  </si>
  <si>
    <t>PC12</t>
  </si>
  <si>
    <t>USART3_CK, USART4_CK</t>
  </si>
  <si>
    <t>C9</t>
  </si>
  <si>
    <t>PD0</t>
  </si>
  <si>
    <t>SPI2_NSS, I2S2_WS, CAN_RX</t>
  </si>
  <si>
    <t>B9</t>
  </si>
  <si>
    <t>PD1</t>
  </si>
  <si>
    <t>SPI2_SCK, I2S2_CK, CAN_TX</t>
  </si>
  <si>
    <t>B5</t>
  </si>
  <si>
    <t>PD2</t>
  </si>
  <si>
    <t>USART3_RTS, TIM3_ETR</t>
  </si>
  <si>
    <t>PD3</t>
  </si>
  <si>
    <t>SPI2_MISO, I2S2_MCK, USART2_CTS</t>
  </si>
  <si>
    <t>PD4</t>
  </si>
  <si>
    <t>SPI2_MOSI, I2S2_SD, USART2_RTS</t>
  </si>
  <si>
    <t>PD5</t>
  </si>
  <si>
    <t>USART2_TX</t>
  </si>
  <si>
    <t>PD6</t>
  </si>
  <si>
    <t>USART2_RX</t>
  </si>
  <si>
    <t>A5</t>
  </si>
  <si>
    <t>PD7</t>
  </si>
  <si>
    <t>USART2_CK</t>
  </si>
  <si>
    <t>A3</t>
  </si>
  <si>
    <t>PB3</t>
  </si>
  <si>
    <t>SPI1_SCK, I2S1_CK, TIM2_CH2, TSC_G5_IO1, EVENTOUT</t>
  </si>
  <si>
    <t>A4</t>
  </si>
  <si>
    <t>PB4</t>
  </si>
  <si>
    <t>SPI1_MISO, I2S1_MCK, TIM17_BKIN, TIM3_CH1, TSC_G5_IO2, EVENTOUT</t>
  </si>
  <si>
    <t>C4</t>
  </si>
  <si>
    <t>B4</t>
  </si>
  <si>
    <t>PB5</t>
  </si>
  <si>
    <t>SPI1_MOSI, I2S1_SD, I2C1_SMBA, TIM16_BKIN, TIM3_CH2</t>
  </si>
  <si>
    <t>WKUP6</t>
  </si>
  <si>
    <t>PB6</t>
  </si>
  <si>
    <t>I2C1_SCL, USART1_TX, TIM16_CH1N, TSC_G5_I03</t>
  </si>
  <si>
    <t>D4</t>
  </si>
  <si>
    <t>PB7</t>
  </si>
  <si>
    <t>I2C1_SDA, USART1_RX, USART4_CTS, TIM17_CH1N, TSC_G5_IO4</t>
  </si>
  <si>
    <t>BOOT0</t>
  </si>
  <si>
    <t>Boot memory selection</t>
  </si>
  <si>
    <t>PB8</t>
  </si>
  <si>
    <t>I2C1_SCL, CEC, TIM16_CH1, TSC_SYNC, CAN_RX</t>
  </si>
  <si>
    <t>PB9</t>
  </si>
  <si>
    <t>SPI2_NSS, I2S2_WS, I2C1_SDA, IR_OUT, TIM17_CH1, EVENTOUT, CAN_TX</t>
  </si>
  <si>
    <t>PE0</t>
  </si>
  <si>
    <t>EVENTOUT, TIM16_CH1</t>
  </si>
  <si>
    <t>PE1</t>
  </si>
  <si>
    <t>EVENTOUT, TIM17_CH1</t>
  </si>
  <si>
    <t>Pin_name</t>
  </si>
  <si>
    <t>AF0</t>
  </si>
  <si>
    <t>AF1</t>
  </si>
  <si>
    <t>AF2</t>
  </si>
  <si>
    <t>AF3</t>
  </si>
  <si>
    <t>AF4</t>
  </si>
  <si>
    <t>AF5</t>
  </si>
  <si>
    <t>AF6</t>
  </si>
  <si>
    <t>AF7</t>
  </si>
  <si>
    <t>USART2_CTS</t>
  </si>
  <si>
    <t>TIM2_CH1_ETR</t>
  </si>
  <si>
    <t>TSC_G1_IO1</t>
  </si>
  <si>
    <t>USART4_TX</t>
  </si>
  <si>
    <t>COMP1_OUT</t>
  </si>
  <si>
    <t>USART2_RTS</t>
  </si>
  <si>
    <t>TIM2_CH2</t>
  </si>
  <si>
    <t>TSC_G1_IO2</t>
  </si>
  <si>
    <t>USART4_RX</t>
  </si>
  <si>
    <t>TIM15_CH1N</t>
  </si>
  <si>
    <t>TIM2_CH3</t>
  </si>
  <si>
    <t>TSC_G1_IO3</t>
  </si>
  <si>
    <t>COMP2_OUT</t>
  </si>
  <si>
    <t>TIM2_CH4</t>
  </si>
  <si>
    <t>TSC_G1_IO4</t>
  </si>
  <si>
    <t>SPI1_NSS,I2S1_WS</t>
  </si>
  <si>
    <t>TSC_G2_IO1</t>
  </si>
  <si>
    <t>TIM14_CH1</t>
  </si>
  <si>
    <t>SPI1_SCK,I2S1_CK</t>
  </si>
  <si>
    <t>CEC</t>
  </si>
  <si>
    <t>TSC_G2_IO2</t>
  </si>
  <si>
    <t>SPI1_MISO,I2S1_MCK</t>
  </si>
  <si>
    <t>TIM1_BKIN</t>
  </si>
  <si>
    <t>TSC_G2_IO3</t>
  </si>
  <si>
    <t>TIM16_CH1</t>
  </si>
  <si>
    <t>SPI1_MOSI,I2S1_SD</t>
  </si>
  <si>
    <t>TSC_G2_IO4</t>
  </si>
  <si>
    <t>TIM17_CH1</t>
  </si>
  <si>
    <t>MCO</t>
  </si>
  <si>
    <t>USART1_CK</t>
  </si>
  <si>
    <t>TIM15_BKIN</t>
  </si>
  <si>
    <t>USART1_TX</t>
  </si>
  <si>
    <t>TSC_G4_IO1</t>
  </si>
  <si>
    <t>TIM17_BKIN</t>
  </si>
  <si>
    <t>USART1_RX</t>
  </si>
  <si>
    <t>TIM1_CH3</t>
  </si>
  <si>
    <t>TSC_G4_IO2</t>
  </si>
  <si>
    <t>USART1_CTS</t>
  </si>
  <si>
    <t>TIM1_CH4</t>
  </si>
  <si>
    <t>TSC_G4_IO3</t>
  </si>
  <si>
    <t>CAN_RX</t>
  </si>
  <si>
    <t>USART1_RTS</t>
  </si>
  <si>
    <t>TSC_G4_IO4</t>
  </si>
  <si>
    <t>CAN_TX</t>
  </si>
  <si>
    <t>SWDIO</t>
  </si>
  <si>
    <t>IR_OUT</t>
  </si>
  <si>
    <t>USB_NOE</t>
  </si>
  <si>
    <t>SWCLK</t>
  </si>
  <si>
    <t>USART4_RTS</t>
  </si>
  <si>
    <t>TSC_G3_IO2</t>
  </si>
  <si>
    <t>TIM1_CH3N</t>
  </si>
  <si>
    <t>TSC_G3_IO3</t>
  </si>
  <si>
    <t>USART3_RTS</t>
  </si>
  <si>
    <t>TSC_G5_IO1</t>
  </si>
  <si>
    <t>TSC_G5_IO2</t>
  </si>
  <si>
    <t>TIM16_BKIN</t>
  </si>
  <si>
    <t>I2C1_SMBA</t>
  </si>
  <si>
    <t>I2C1_SCL</t>
  </si>
  <si>
    <t>TIM16_CH1N</t>
  </si>
  <si>
    <t>TSC_G5_IO3</t>
  </si>
  <si>
    <t>I2C1_SDA</t>
  </si>
  <si>
    <t>TIM17_CH1N</t>
  </si>
  <si>
    <t>TSC_G5_IO4</t>
  </si>
  <si>
    <t>USART4_CTS</t>
  </si>
  <si>
    <t>TSC_SYNC</t>
  </si>
  <si>
    <t>SPI2_NSS,I2S2_WS</t>
  </si>
  <si>
    <t>I2C2_SCL</t>
  </si>
  <si>
    <t>SPI2_SCK,I2S2_CK</t>
  </si>
  <si>
    <t>I2C2_SDA</t>
  </si>
  <si>
    <t>TSC_G6_IO1</t>
  </si>
  <si>
    <t>TSC_G6_IO2</t>
  </si>
  <si>
    <t>PB13</t>
  </si>
  <si>
    <t>TSC_G6_IO3</t>
  </si>
  <si>
    <t>SPI2_MISO,I2S2_MCK</t>
  </si>
  <si>
    <t>TSC_G6_IO4</t>
  </si>
  <si>
    <t>SPI2_MOSI,I2S2_SD</t>
  </si>
  <si>
    <t>TSC_G3_IO1</t>
  </si>
  <si>
    <t>USART4_CK</t>
  </si>
  <si>
    <t>PC14</t>
  </si>
  <si>
    <t>PC15</t>
  </si>
  <si>
    <t>TIM3_ETR</t>
  </si>
  <si>
    <t>TSC_G8_IO1</t>
  </si>
  <si>
    <t>TSC_G8_IO4</t>
  </si>
  <si>
    <t>TSC_G7_IO1</t>
  </si>
  <si>
    <t>TSC_G7_IO2</t>
  </si>
  <si>
    <t>TSC_G7_IO3</t>
  </si>
  <si>
    <t>TSC_G7_IO4</t>
  </si>
  <si>
    <t>PF0</t>
  </si>
  <si>
    <t>PF1</t>
  </si>
  <si>
    <t>AF0</t>
    <phoneticPr fontId="1" type="noConversion"/>
  </si>
  <si>
    <t>AF1</t>
    <phoneticPr fontId="1" type="noConversion"/>
  </si>
  <si>
    <t>AF2</t>
    <phoneticPr fontId="1" type="noConversion"/>
  </si>
  <si>
    <t>GPIO</t>
    <phoneticPr fontId="1" type="noConversion"/>
  </si>
  <si>
    <t>PC14</t>
    <phoneticPr fontId="1" type="noConversion"/>
  </si>
  <si>
    <t>PC15</t>
    <phoneticPr fontId="1" type="noConversion"/>
  </si>
  <si>
    <t>PF0</t>
    <phoneticPr fontId="1" type="noConversion"/>
  </si>
  <si>
    <t>PF1</t>
    <phoneticPr fontId="1" type="noConversion"/>
  </si>
  <si>
    <t>-</t>
    <phoneticPr fontId="1" type="noConversion"/>
  </si>
  <si>
    <t>Pin
type</t>
    <phoneticPr fontId="1" type="noConversion"/>
  </si>
  <si>
    <t>Schematic</t>
    <phoneticPr fontId="1" type="noConversion"/>
  </si>
  <si>
    <t>VDD ~ 3.6V</t>
    <phoneticPr fontId="1" type="noConversion"/>
  </si>
  <si>
    <t>GND</t>
    <phoneticPr fontId="1" type="noConversion"/>
  </si>
  <si>
    <t>2.0 ~ 3.6</t>
    <phoneticPr fontId="1" type="noConversion"/>
  </si>
  <si>
    <t>1.65 ~ 3.6</t>
    <phoneticPr fontId="1" type="noConversion"/>
  </si>
  <si>
    <t>OSC_IN (opt)</t>
    <phoneticPr fontId="1" type="noConversion"/>
  </si>
  <si>
    <t>OSC_OUT (opt)</t>
    <phoneticPr fontId="1" type="noConversion"/>
  </si>
  <si>
    <t>Pull-Up to VDD
Tact SW to GND</t>
    <phoneticPr fontId="1" type="noConversion"/>
  </si>
  <si>
    <t>Backup operating voltage
( or VDD )</t>
    <phoneticPr fontId="1" type="noConversion"/>
  </si>
  <si>
    <t>SWDIO</t>
    <phoneticPr fontId="1" type="noConversion"/>
  </si>
  <si>
    <t>SWCLK</t>
    <phoneticPr fontId="1" type="noConversion"/>
  </si>
  <si>
    <t>STM32F072 Pinout</t>
    <phoneticPr fontId="1" type="noConversion"/>
  </si>
  <si>
    <t>PB13</t>
    <phoneticPr fontId="1" type="noConversion"/>
  </si>
  <si>
    <t>Pull-Down to GND</t>
    <phoneticPr fontId="1" type="noConversion"/>
  </si>
  <si>
    <t>USB_DM</t>
    <phoneticPr fontId="1" type="noConversion"/>
  </si>
  <si>
    <t>USB_DP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</si>
</sst>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theme="0" tint="-0.14999847407452621"/>
      <name val="맑은 고딕"/>
      <family val="2"/>
      <scheme val="minor"/>
    </font>
    <font>
      <b/>
      <sz val="16"/>
      <color theme="1"/>
      <name val="맑은 고딕"/>
      <family val="3"/>
      <charset val="129"/>
      <scheme val="minor"/>
    </font>
    <font>
      <sz val="11"/>
      <color theme="0" tint="-0.34998626667073579"/>
      <name val="맑은 고딕"/>
      <family val="2"/>
      <scheme val="minor"/>
    </font>
    <font>
      <sz val="11"/>
      <color theme="0" tint="-0.34998626667073579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5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hair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hair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/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medium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/>
      <right/>
      <top style="medium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107">
    <xf numFmtId="0" fontId="0" fillId="0" borderId="0" xfId="0"/>
    <xf numFmtId="0" fontId="0" fillId="0" borderId="1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14" xfId="0" applyBorder="1" applyAlignment="1">
      <alignment horizontal="left" vertical="top" wrapText="1"/>
    </xf>
    <xf numFmtId="0" fontId="0" fillId="0" borderId="15" xfId="0" applyBorder="1" applyAlignment="1">
      <alignment horizontal="left" vertical="top" wrapText="1"/>
    </xf>
    <xf numFmtId="0" fontId="0" fillId="2" borderId="5" xfId="0" applyFill="1" applyBorder="1" applyAlignment="1">
      <alignment horizontal="left" vertical="top" wrapText="1"/>
    </xf>
    <xf numFmtId="0" fontId="0" fillId="2" borderId="6" xfId="0" applyFill="1" applyBorder="1" applyAlignment="1">
      <alignment horizontal="left" vertical="top" wrapText="1"/>
    </xf>
    <xf numFmtId="0" fontId="0" fillId="2" borderId="7" xfId="0" applyFill="1" applyBorder="1" applyAlignment="1">
      <alignment horizontal="left" vertical="top" wrapText="1"/>
    </xf>
    <xf numFmtId="0" fontId="0" fillId="0" borderId="16" xfId="0" applyBorder="1" applyAlignment="1">
      <alignment horizontal="left" vertical="top" wrapText="1"/>
    </xf>
    <xf numFmtId="0" fontId="0" fillId="0" borderId="17" xfId="0" applyBorder="1" applyAlignment="1">
      <alignment horizontal="left" vertical="top" wrapText="1"/>
    </xf>
    <xf numFmtId="0" fontId="0" fillId="0" borderId="18" xfId="0" applyBorder="1" applyAlignment="1">
      <alignment horizontal="left" vertical="top" wrapText="1"/>
    </xf>
    <xf numFmtId="0" fontId="0" fillId="0" borderId="19" xfId="0" applyBorder="1" applyAlignment="1">
      <alignment horizontal="left" vertical="top" wrapText="1"/>
    </xf>
    <xf numFmtId="0" fontId="0" fillId="0" borderId="20" xfId="0" applyBorder="1" applyAlignment="1">
      <alignment horizontal="left" vertical="top" wrapText="1"/>
    </xf>
    <xf numFmtId="0" fontId="0" fillId="0" borderId="21" xfId="0" applyBorder="1" applyAlignment="1">
      <alignment horizontal="left" vertical="top" wrapText="1"/>
    </xf>
    <xf numFmtId="0" fontId="0" fillId="0" borderId="22" xfId="0" applyBorder="1" applyAlignment="1">
      <alignment horizontal="left" vertical="top" wrapText="1"/>
    </xf>
    <xf numFmtId="0" fontId="0" fillId="0" borderId="23" xfId="0" applyBorder="1" applyAlignment="1">
      <alignment horizontal="left" vertical="top" wrapText="1"/>
    </xf>
    <xf numFmtId="0" fontId="0" fillId="0" borderId="0" xfId="0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24" xfId="0" applyBorder="1"/>
    <xf numFmtId="0" fontId="0" fillId="0" borderId="4" xfId="0" applyBorder="1"/>
    <xf numFmtId="0" fontId="0" fillId="0" borderId="25" xfId="0" applyBorder="1"/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0" borderId="26" xfId="0" applyBorder="1"/>
    <xf numFmtId="0" fontId="0" fillId="0" borderId="3" xfId="0" applyBorder="1"/>
    <xf numFmtId="0" fontId="0" fillId="0" borderId="27" xfId="0" applyBorder="1"/>
    <xf numFmtId="0" fontId="0" fillId="0" borderId="28" xfId="0" applyBorder="1"/>
    <xf numFmtId="0" fontId="0" fillId="0" borderId="2" xfId="0" applyBorder="1"/>
    <xf numFmtId="0" fontId="0" fillId="0" borderId="29" xfId="0" applyBorder="1"/>
    <xf numFmtId="0" fontId="2" fillId="0" borderId="0" xfId="0" applyFont="1"/>
    <xf numFmtId="0" fontId="0" fillId="0" borderId="1" xfId="0" applyBorder="1" applyAlignment="1">
      <alignment vertical="top" wrapText="1"/>
    </xf>
    <xf numFmtId="0" fontId="0" fillId="0" borderId="34" xfId="0" applyBorder="1"/>
    <xf numFmtId="0" fontId="0" fillId="0" borderId="33" xfId="0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0" fontId="0" fillId="0" borderId="35" xfId="0" applyBorder="1" applyAlignment="1">
      <alignment horizontal="center" vertical="top" wrapText="1"/>
    </xf>
    <xf numFmtId="0" fontId="0" fillId="0" borderId="36" xfId="0" applyBorder="1" applyAlignment="1">
      <alignment horizontal="center" vertical="top" wrapText="1"/>
    </xf>
    <xf numFmtId="0" fontId="0" fillId="0" borderId="36" xfId="0" applyBorder="1" applyAlignment="1">
      <alignment vertical="top" wrapText="1"/>
    </xf>
    <xf numFmtId="0" fontId="0" fillId="0" borderId="36" xfId="0" applyBorder="1"/>
    <xf numFmtId="0" fontId="0" fillId="0" borderId="37" xfId="0" applyBorder="1"/>
    <xf numFmtId="0" fontId="0" fillId="0" borderId="33" xfId="0" applyBorder="1"/>
    <xf numFmtId="0" fontId="0" fillId="0" borderId="35" xfId="0" applyBorder="1"/>
    <xf numFmtId="0" fontId="0" fillId="0" borderId="39" xfId="0" applyBorder="1" applyAlignment="1">
      <alignment vertical="top" wrapText="1"/>
    </xf>
    <xf numFmtId="0" fontId="0" fillId="0" borderId="40" xfId="0" applyBorder="1" applyAlignment="1">
      <alignment vertical="top" wrapText="1"/>
    </xf>
    <xf numFmtId="0" fontId="0" fillId="0" borderId="42" xfId="0" applyBorder="1"/>
    <xf numFmtId="0" fontId="0" fillId="0" borderId="43" xfId="0" applyBorder="1"/>
    <xf numFmtId="0" fontId="0" fillId="0" borderId="34" xfId="0" applyBorder="1" applyAlignment="1">
      <alignment vertical="top" wrapText="1"/>
    </xf>
    <xf numFmtId="0" fontId="0" fillId="0" borderId="33" xfId="0" applyBorder="1" applyAlignment="1">
      <alignment vertical="top" wrapText="1"/>
    </xf>
    <xf numFmtId="0" fontId="0" fillId="0" borderId="35" xfId="0" applyBorder="1" applyAlignment="1">
      <alignment vertical="top" wrapText="1"/>
    </xf>
    <xf numFmtId="0" fontId="0" fillId="0" borderId="37" xfId="0" applyBorder="1" applyAlignment="1">
      <alignment vertical="top" wrapText="1"/>
    </xf>
    <xf numFmtId="0" fontId="0" fillId="0" borderId="44" xfId="0" applyBorder="1" applyAlignment="1">
      <alignment horizontal="center" vertical="top" wrapText="1"/>
    </xf>
    <xf numFmtId="0" fontId="0" fillId="0" borderId="4" xfId="0" applyBorder="1" applyAlignment="1">
      <alignment horizontal="center" vertical="top" wrapText="1"/>
    </xf>
    <xf numFmtId="0" fontId="0" fillId="0" borderId="45" xfId="0" applyBorder="1" applyAlignment="1">
      <alignment vertical="top" wrapText="1"/>
    </xf>
    <xf numFmtId="0" fontId="0" fillId="0" borderId="44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0" fillId="0" borderId="46" xfId="0" applyBorder="1" applyAlignment="1">
      <alignment vertical="top" wrapText="1"/>
    </xf>
    <xf numFmtId="0" fontId="0" fillId="0" borderId="47" xfId="0" applyBorder="1"/>
    <xf numFmtId="0" fontId="0" fillId="0" borderId="44" xfId="0" applyBorder="1"/>
    <xf numFmtId="0" fontId="0" fillId="0" borderId="46" xfId="0" applyBorder="1"/>
    <xf numFmtId="0" fontId="0" fillId="4" borderId="30" xfId="0" applyFill="1" applyBorder="1" applyAlignment="1">
      <alignment horizontal="center" vertical="top" wrapText="1"/>
    </xf>
    <xf numFmtId="0" fontId="0" fillId="4" borderId="31" xfId="0" applyFill="1" applyBorder="1" applyAlignment="1">
      <alignment horizontal="center" vertical="top" wrapText="1"/>
    </xf>
    <xf numFmtId="0" fontId="0" fillId="4" borderId="38" xfId="0" applyFill="1" applyBorder="1" applyAlignment="1">
      <alignment horizontal="center" vertical="top" wrapText="1"/>
    </xf>
    <xf numFmtId="0" fontId="0" fillId="4" borderId="32" xfId="0" applyFill="1" applyBorder="1" applyAlignment="1">
      <alignment horizontal="center" vertical="top" wrapText="1"/>
    </xf>
    <xf numFmtId="0" fontId="0" fillId="4" borderId="41" xfId="0" applyFill="1" applyBorder="1"/>
    <xf numFmtId="0" fontId="0" fillId="4" borderId="35" xfId="0" applyFill="1" applyBorder="1" applyAlignment="1">
      <alignment horizontal="center" vertical="center" textRotation="90" wrapText="1"/>
    </xf>
    <xf numFmtId="0" fontId="0" fillId="4" borderId="36" xfId="0" applyFill="1" applyBorder="1" applyAlignment="1">
      <alignment horizontal="center" vertical="center" textRotation="90" wrapText="1"/>
    </xf>
    <xf numFmtId="0" fontId="0" fillId="4" borderId="40" xfId="0" applyFill="1" applyBorder="1" applyAlignment="1">
      <alignment vertical="center"/>
    </xf>
    <xf numFmtId="0" fontId="0" fillId="4" borderId="35" xfId="0" applyFill="1" applyBorder="1" applyAlignment="1">
      <alignment vertical="center"/>
    </xf>
    <xf numFmtId="0" fontId="0" fillId="4" borderId="36" xfId="0" applyFill="1" applyBorder="1" applyAlignment="1">
      <alignment vertical="center"/>
    </xf>
    <xf numFmtId="0" fontId="0" fillId="4" borderId="36" xfId="0" applyFill="1" applyBorder="1" applyAlignment="1">
      <alignment vertical="center" wrapText="1"/>
    </xf>
    <xf numFmtId="0" fontId="0" fillId="4" borderId="36" xfId="0" applyFill="1" applyBorder="1" applyAlignment="1">
      <alignment vertical="top" wrapText="1"/>
    </xf>
    <xf numFmtId="0" fontId="0" fillId="4" borderId="37" xfId="0" applyFill="1" applyBorder="1" applyAlignment="1">
      <alignment vertical="top" wrapText="1"/>
    </xf>
    <xf numFmtId="0" fontId="0" fillId="4" borderId="43" xfId="0" applyFill="1" applyBorder="1"/>
    <xf numFmtId="0" fontId="0" fillId="4" borderId="35" xfId="0" applyFill="1" applyBorder="1"/>
    <xf numFmtId="0" fontId="0" fillId="4" borderId="36" xfId="0" applyFill="1" applyBorder="1"/>
    <xf numFmtId="0" fontId="0" fillId="4" borderId="37" xfId="0" applyFill="1" applyBorder="1"/>
    <xf numFmtId="0" fontId="0" fillId="4" borderId="41" xfId="0" applyFill="1" applyBorder="1" applyAlignment="1">
      <alignment horizontal="center" vertical="top" wrapText="1"/>
    </xf>
    <xf numFmtId="0" fontId="0" fillId="4" borderId="43" xfId="0" applyFill="1" applyBorder="1" applyAlignment="1">
      <alignment vertical="center"/>
    </xf>
    <xf numFmtId="0" fontId="0" fillId="0" borderId="47" xfId="0" applyBorder="1" applyAlignment="1">
      <alignment vertical="top" wrapText="1"/>
    </xf>
    <xf numFmtId="0" fontId="0" fillId="0" borderId="42" xfId="0" applyBorder="1" applyAlignment="1">
      <alignment vertical="top" wrapText="1"/>
    </xf>
    <xf numFmtId="0" fontId="0" fillId="0" borderId="43" xfId="0" applyBorder="1" applyAlignment="1">
      <alignment vertical="top" wrapText="1"/>
    </xf>
    <xf numFmtId="0" fontId="0" fillId="4" borderId="48" xfId="0" applyFill="1" applyBorder="1" applyAlignment="1">
      <alignment horizontal="center" vertical="top" wrapText="1"/>
    </xf>
    <xf numFmtId="0" fontId="0" fillId="4" borderId="49" xfId="0" applyFill="1" applyBorder="1" applyAlignment="1">
      <alignment vertical="center"/>
    </xf>
    <xf numFmtId="0" fontId="0" fillId="0" borderId="50" xfId="0" applyBorder="1" applyAlignment="1">
      <alignment vertical="top" wrapText="1"/>
    </xf>
    <xf numFmtId="0" fontId="0" fillId="0" borderId="51" xfId="0" applyBorder="1" applyAlignment="1">
      <alignment vertical="top" wrapText="1"/>
    </xf>
    <xf numFmtId="0" fontId="0" fillId="0" borderId="49" xfId="0" applyBorder="1" applyAlignment="1">
      <alignment vertical="top" wrapText="1"/>
    </xf>
    <xf numFmtId="0" fontId="3" fillId="0" borderId="0" xfId="0" applyFont="1" applyAlignment="1">
      <alignment horizontal="left" vertical="top"/>
    </xf>
    <xf numFmtId="0" fontId="0" fillId="0" borderId="6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0" fillId="0" borderId="14" xfId="0" applyBorder="1" applyAlignment="1">
      <alignment horizontal="left" vertical="top" wrapText="1"/>
    </xf>
    <xf numFmtId="0" fontId="0" fillId="0" borderId="15" xfId="0" applyBorder="1" applyAlignment="1">
      <alignment horizontal="left" vertical="top" wrapText="1"/>
    </xf>
    <xf numFmtId="0" fontId="0" fillId="4" borderId="30" xfId="0" applyFill="1" applyBorder="1" applyAlignment="1">
      <alignment horizontal="center" vertical="top" wrapText="1"/>
    </xf>
    <xf numFmtId="0" fontId="0" fillId="4" borderId="31" xfId="0" applyFill="1" applyBorder="1" applyAlignment="1">
      <alignment horizontal="center" vertical="top" wrapText="1"/>
    </xf>
    <xf numFmtId="0" fontId="4" fillId="0" borderId="42" xfId="0" applyFont="1" applyBorder="1" applyAlignment="1">
      <alignment vertical="top" wrapText="1"/>
    </xf>
    <xf numFmtId="0" fontId="5" fillId="0" borderId="42" xfId="0" applyFont="1" applyBorder="1" applyAlignment="1">
      <alignment vertical="top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106</xdr:row>
      <xdr:rowOff>0</xdr:rowOff>
    </xdr:from>
    <xdr:to>
      <xdr:col>14</xdr:col>
      <xdr:colOff>884758</xdr:colOff>
      <xdr:row>115</xdr:row>
      <xdr:rowOff>142621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72946BB1-97F7-C2F7-4571-D9EEBB8BE1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33928050"/>
          <a:ext cx="8533333" cy="2028571"/>
        </a:xfrm>
        <a:prstGeom prst="rect">
          <a:avLst/>
        </a:prstGeom>
        <a:ln>
          <a:solidFill>
            <a:schemeClr val="accent2">
              <a:lumMod val="75000"/>
            </a:schemeClr>
          </a:solidFill>
        </a:ln>
      </xdr:spPr>
    </xdr:pic>
    <xdr:clientData/>
  </xdr:twoCellAnchor>
  <xdr:twoCellAnchor>
    <xdr:from>
      <xdr:col>14</xdr:col>
      <xdr:colOff>1476375</xdr:colOff>
      <xdr:row>104</xdr:row>
      <xdr:rowOff>180975</xdr:rowOff>
    </xdr:from>
    <xdr:to>
      <xdr:col>17</xdr:col>
      <xdr:colOff>581025</xdr:colOff>
      <xdr:row>122</xdr:row>
      <xdr:rowOff>152400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4691B7DD-A31D-7F6E-B8F5-08E85829E983}"/>
            </a:ext>
          </a:extLst>
        </xdr:cNvPr>
        <xdr:cNvSpPr txBox="1"/>
      </xdr:nvSpPr>
      <xdr:spPr>
        <a:xfrm>
          <a:off x="9810750" y="34309050"/>
          <a:ext cx="4162425" cy="37433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VBAT	Backup operating voltage or VDD</a:t>
          </a:r>
        </a:p>
        <a:p>
          <a:r>
            <a:rPr lang="en-US" altLang="ko-KR" sz="1100"/>
            <a:t>NRST	Pull-up to VDD / SW to GND</a:t>
          </a:r>
        </a:p>
        <a:p>
          <a:r>
            <a:rPr lang="en-US" altLang="ko-KR" sz="1100"/>
            <a:t>BOOT0	Pull-down to GND </a:t>
          </a:r>
        </a:p>
        <a:p>
          <a:endParaRPr lang="en-US" altLang="ko-KR" sz="1100"/>
        </a:p>
        <a:p>
          <a:r>
            <a:rPr lang="en-US" altLang="ko-KR" sz="1100"/>
            <a:t>PA13	SWDIO</a:t>
          </a:r>
        </a:p>
        <a:p>
          <a:r>
            <a:rPr lang="en-US" altLang="ko-KR" sz="1100"/>
            <a:t>PA14	SWCLK</a:t>
          </a:r>
        </a:p>
        <a:p>
          <a:endParaRPr lang="en-US" altLang="ko-KR" sz="1100"/>
        </a:p>
        <a:p>
          <a:r>
            <a:rPr lang="en-US" altLang="ko-KR" sz="1100"/>
            <a:t>VDDA	VDD ~ 3.6V</a:t>
          </a:r>
        </a:p>
        <a:p>
          <a:r>
            <a:rPr lang="en-US" altLang="ko-KR" sz="1100"/>
            <a:t>VDD	2.0 ~ 3.6</a:t>
          </a:r>
        </a:p>
        <a:p>
          <a:r>
            <a:rPr lang="en-US" altLang="ko-KR" sz="1100"/>
            <a:t>VDD	2.0 ~ 3.6</a:t>
          </a:r>
        </a:p>
        <a:p>
          <a:r>
            <a:rPr lang="en-US" altLang="ko-KR" sz="1100"/>
            <a:t>VDD	2.0 ~ 3.6</a:t>
          </a:r>
        </a:p>
        <a:p>
          <a:r>
            <a:rPr lang="en-US" altLang="ko-KR" sz="1100"/>
            <a:t>VDDIO2	1.65V ~ 3.6V</a:t>
          </a:r>
        </a:p>
        <a:p>
          <a:endParaRPr lang="en-US" altLang="ko-KR" sz="1100"/>
        </a:p>
        <a:p>
          <a:r>
            <a:rPr lang="en-US" altLang="ko-KR" sz="1100"/>
            <a:t>	</a:t>
          </a:r>
        </a:p>
        <a:p>
          <a:r>
            <a:rPr lang="en-US" altLang="ko-KR" sz="1100"/>
            <a:t>VSS	GND</a:t>
          </a:r>
        </a:p>
        <a:p>
          <a:r>
            <a:rPr lang="en-US" altLang="ko-KR" sz="1100"/>
            <a:t>VSS	GND</a:t>
          </a:r>
        </a:p>
        <a:p>
          <a:r>
            <a:rPr lang="en-US" altLang="ko-KR" sz="1100"/>
            <a:t>VSS	GND</a:t>
          </a:r>
        </a:p>
        <a:p>
          <a:r>
            <a:rPr lang="en-US" altLang="ko-KR" sz="1100"/>
            <a:t>VSS	GND</a:t>
          </a:r>
        </a:p>
        <a:p>
          <a:r>
            <a:rPr lang="en-US" altLang="ko-KR" sz="1100"/>
            <a:t>VSSA	GND</a:t>
          </a:r>
        </a:p>
        <a:p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E15"/>
  <sheetViews>
    <sheetView workbookViewId="0">
      <selection activeCell="D20" sqref="D20"/>
    </sheetView>
  </sheetViews>
  <sheetFormatPr defaultRowHeight="16.5" x14ac:dyDescent="0.3"/>
  <cols>
    <col min="2" max="2" width="13.625" customWidth="1"/>
    <col min="3" max="3" width="10.625" customWidth="1"/>
    <col min="4" max="4" width="15.375" customWidth="1"/>
    <col min="5" max="5" width="55.5" customWidth="1"/>
  </cols>
  <sheetData>
    <row r="2" spans="2:5" x14ac:dyDescent="0.3">
      <c r="B2" s="7" t="s">
        <v>0</v>
      </c>
      <c r="C2" s="8"/>
      <c r="D2" s="8" t="s">
        <v>1</v>
      </c>
      <c r="E2" s="9" t="s">
        <v>2</v>
      </c>
    </row>
    <row r="3" spans="2:5" x14ac:dyDescent="0.3">
      <c r="B3" s="10" t="s">
        <v>3</v>
      </c>
      <c r="C3" s="11"/>
      <c r="D3" s="97" t="s">
        <v>4</v>
      </c>
      <c r="E3" s="98"/>
    </row>
    <row r="4" spans="2:5" x14ac:dyDescent="0.3">
      <c r="B4" s="12" t="s">
        <v>5</v>
      </c>
      <c r="C4" s="13"/>
      <c r="D4" s="2" t="s">
        <v>6</v>
      </c>
      <c r="E4" s="3" t="s">
        <v>7</v>
      </c>
    </row>
    <row r="5" spans="2:5" x14ac:dyDescent="0.3">
      <c r="B5" s="14"/>
      <c r="C5" s="15"/>
      <c r="D5" s="1" t="s">
        <v>9</v>
      </c>
      <c r="E5" s="4" t="s">
        <v>12</v>
      </c>
    </row>
    <row r="6" spans="2:5" x14ac:dyDescent="0.3">
      <c r="B6" s="16"/>
      <c r="C6" s="17"/>
      <c r="D6" s="5" t="s">
        <v>11</v>
      </c>
      <c r="E6" s="6" t="s">
        <v>13</v>
      </c>
    </row>
    <row r="7" spans="2:5" x14ac:dyDescent="0.3">
      <c r="B7" s="12" t="s">
        <v>14</v>
      </c>
      <c r="C7" s="13"/>
      <c r="D7" s="2" t="s">
        <v>15</v>
      </c>
      <c r="E7" s="3" t="s">
        <v>21</v>
      </c>
    </row>
    <row r="8" spans="2:5" x14ac:dyDescent="0.3">
      <c r="B8" s="14"/>
      <c r="C8" s="15"/>
      <c r="D8" s="1" t="s">
        <v>16</v>
      </c>
      <c r="E8" s="4" t="s">
        <v>22</v>
      </c>
    </row>
    <row r="9" spans="2:5" x14ac:dyDescent="0.3">
      <c r="B9" s="14"/>
      <c r="C9" s="15"/>
      <c r="D9" s="1" t="s">
        <v>17</v>
      </c>
      <c r="E9" s="4" t="s">
        <v>23</v>
      </c>
    </row>
    <row r="10" spans="2:5" x14ac:dyDescent="0.3">
      <c r="B10" s="14"/>
      <c r="C10" s="15"/>
      <c r="D10" s="1" t="s">
        <v>18</v>
      </c>
      <c r="E10" s="4" t="s">
        <v>24</v>
      </c>
    </row>
    <row r="11" spans="2:5" x14ac:dyDescent="0.3">
      <c r="B11" s="14"/>
      <c r="C11" s="15"/>
      <c r="D11" s="1" t="s">
        <v>19</v>
      </c>
      <c r="E11" s="4" t="s">
        <v>25</v>
      </c>
    </row>
    <row r="12" spans="2:5" x14ac:dyDescent="0.3">
      <c r="B12" s="16"/>
      <c r="C12" s="17"/>
      <c r="D12" s="5" t="s">
        <v>20</v>
      </c>
      <c r="E12" s="6" t="s">
        <v>26</v>
      </c>
    </row>
    <row r="13" spans="2:5" x14ac:dyDescent="0.3">
      <c r="B13" s="10" t="s">
        <v>27</v>
      </c>
      <c r="C13" s="11"/>
      <c r="D13" s="97" t="s">
        <v>28</v>
      </c>
      <c r="E13" s="98"/>
    </row>
    <row r="14" spans="2:5" ht="33" x14ac:dyDescent="0.3">
      <c r="B14" s="12" t="s">
        <v>29</v>
      </c>
      <c r="C14" s="13" t="s">
        <v>30</v>
      </c>
      <c r="D14" s="99" t="s">
        <v>32</v>
      </c>
      <c r="E14" s="100"/>
    </row>
    <row r="15" spans="2:5" ht="33" x14ac:dyDescent="0.3">
      <c r="B15" s="16"/>
      <c r="C15" s="17" t="s">
        <v>31</v>
      </c>
      <c r="D15" s="101" t="s">
        <v>33</v>
      </c>
      <c r="E15" s="102"/>
    </row>
  </sheetData>
  <mergeCells count="4">
    <mergeCell ref="D3:E3"/>
    <mergeCell ref="D13:E13"/>
    <mergeCell ref="D14:E14"/>
    <mergeCell ref="D15:E15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0355E-AA4B-474F-A292-49B821B62EBB}">
  <sheetPr>
    <pageSetUpPr fitToPage="1"/>
  </sheetPr>
  <dimension ref="B1:Y104"/>
  <sheetViews>
    <sheetView tabSelected="1" workbookViewId="0">
      <pane xSplit="9" ySplit="4" topLeftCell="J57" activePane="bottomRight" state="frozen"/>
      <selection pane="topRight" activeCell="J1" sqref="J1"/>
      <selection pane="bottomLeft" activeCell="A5" sqref="A5"/>
      <selection pane="bottomRight" activeCell="I75" sqref="I74:I75"/>
    </sheetView>
  </sheetViews>
  <sheetFormatPr defaultRowHeight="16.5" x14ac:dyDescent="0.3"/>
  <cols>
    <col min="2" max="7" width="6.25" style="18" customWidth="1"/>
    <col min="8" max="8" width="18" customWidth="1"/>
    <col min="9" max="9" width="15.875" customWidth="1"/>
    <col min="10" max="10" width="2.5" customWidth="1"/>
    <col min="11" max="11" width="6" bestFit="1" customWidth="1"/>
    <col min="12" max="12" width="5.125" bestFit="1" customWidth="1"/>
    <col min="14" max="14" width="6.375" bestFit="1" customWidth="1"/>
    <col min="15" max="16" width="31.25" customWidth="1"/>
    <col min="17" max="17" width="3.875" customWidth="1"/>
    <col min="18" max="19" width="20.375" bestFit="1" customWidth="1"/>
    <col min="20" max="20" width="14.375" bestFit="1" customWidth="1"/>
    <col min="21" max="21" width="12.75" bestFit="1" customWidth="1"/>
    <col min="22" max="22" width="12.5" bestFit="1" customWidth="1"/>
    <col min="23" max="23" width="17.375" bestFit="1" customWidth="1"/>
    <col min="24" max="24" width="11.125" bestFit="1" customWidth="1"/>
    <col min="25" max="25" width="13" bestFit="1" customWidth="1"/>
  </cols>
  <sheetData>
    <row r="1" spans="2:25" ht="26.25" x14ac:dyDescent="0.3">
      <c r="B1" s="96" t="s">
        <v>500</v>
      </c>
      <c r="H1">
        <v>240406</v>
      </c>
    </row>
    <row r="2" spans="2:25" ht="17.25" thickBot="1" x14ac:dyDescent="0.35">
      <c r="R2" s="40">
        <v>2</v>
      </c>
      <c r="S2" s="40">
        <v>3</v>
      </c>
      <c r="T2" s="40">
        <v>4</v>
      </c>
      <c r="U2" s="40">
        <v>5</v>
      </c>
      <c r="V2" s="40">
        <v>6</v>
      </c>
      <c r="W2" s="40">
        <v>7</v>
      </c>
      <c r="X2" s="40">
        <v>8</v>
      </c>
      <c r="Y2" s="40">
        <v>9</v>
      </c>
    </row>
    <row r="3" spans="2:25" ht="33" x14ac:dyDescent="0.3">
      <c r="B3" s="103" t="s">
        <v>34</v>
      </c>
      <c r="C3" s="104"/>
      <c r="D3" s="104"/>
      <c r="E3" s="104"/>
      <c r="F3" s="104"/>
      <c r="G3" s="104"/>
      <c r="H3" s="71" t="s">
        <v>35</v>
      </c>
      <c r="I3" s="86" t="s">
        <v>489</v>
      </c>
      <c r="J3" s="91"/>
      <c r="K3" s="69" t="s">
        <v>482</v>
      </c>
      <c r="L3" s="70" t="s">
        <v>488</v>
      </c>
      <c r="M3" s="70" t="s">
        <v>14</v>
      </c>
      <c r="N3" s="70" t="s">
        <v>27</v>
      </c>
      <c r="O3" s="70" t="s">
        <v>29</v>
      </c>
      <c r="P3" s="72"/>
      <c r="Q3" s="73"/>
      <c r="R3" s="69" t="s">
        <v>479</v>
      </c>
      <c r="S3" s="70" t="s">
        <v>480</v>
      </c>
      <c r="T3" s="70" t="s">
        <v>481</v>
      </c>
      <c r="U3" s="70" t="s">
        <v>385</v>
      </c>
      <c r="V3" s="70" t="s">
        <v>386</v>
      </c>
      <c r="W3" s="70" t="s">
        <v>387</v>
      </c>
      <c r="X3" s="70" t="s">
        <v>388</v>
      </c>
      <c r="Y3" s="72" t="s">
        <v>389</v>
      </c>
    </row>
    <row r="4" spans="2:25" ht="102" thickBot="1" x14ac:dyDescent="0.35">
      <c r="B4" s="74" t="s">
        <v>36</v>
      </c>
      <c r="C4" s="75" t="s">
        <v>37</v>
      </c>
      <c r="D4" s="75" t="s">
        <v>38</v>
      </c>
      <c r="E4" s="75" t="s">
        <v>39</v>
      </c>
      <c r="F4" s="75" t="s">
        <v>40</v>
      </c>
      <c r="G4" s="75" t="s">
        <v>41</v>
      </c>
      <c r="H4" s="76"/>
      <c r="I4" s="87"/>
      <c r="J4" s="92"/>
      <c r="K4" s="77"/>
      <c r="L4" s="78"/>
      <c r="M4" s="79"/>
      <c r="N4" s="79"/>
      <c r="O4" s="80" t="s">
        <v>30</v>
      </c>
      <c r="P4" s="81" t="s">
        <v>31</v>
      </c>
      <c r="Q4" s="82"/>
      <c r="R4" s="83"/>
      <c r="S4" s="84"/>
      <c r="T4" s="84"/>
      <c r="U4" s="84"/>
      <c r="V4" s="84"/>
      <c r="W4" s="84"/>
      <c r="X4" s="84"/>
      <c r="Y4" s="85"/>
    </row>
    <row r="5" spans="2:25" x14ac:dyDescent="0.3">
      <c r="B5" s="60" t="s">
        <v>42</v>
      </c>
      <c r="C5" s="61">
        <v>1</v>
      </c>
      <c r="D5" s="61" t="s">
        <v>43</v>
      </c>
      <c r="E5" s="61" t="s">
        <v>43</v>
      </c>
      <c r="F5" s="61" t="s">
        <v>43</v>
      </c>
      <c r="G5" s="61" t="s">
        <v>43</v>
      </c>
      <c r="H5" s="62" t="s">
        <v>44</v>
      </c>
      <c r="I5" s="88"/>
      <c r="J5" s="93"/>
      <c r="K5" s="63" t="s">
        <v>44</v>
      </c>
      <c r="L5" s="64" t="s">
        <v>10</v>
      </c>
      <c r="M5" s="64" t="s">
        <v>15</v>
      </c>
      <c r="N5" s="64" t="s">
        <v>43</v>
      </c>
      <c r="O5" s="64" t="s">
        <v>45</v>
      </c>
      <c r="P5" s="65" t="s">
        <v>43</v>
      </c>
      <c r="Q5" s="66"/>
      <c r="R5" s="67" t="str">
        <f>IF($K5&lt;&gt;"",VLOOKUP($K5,'GPIO Functions'!$B$4:$J$95,R$2,FALSE),"")</f>
        <v>TIM3_ETR</v>
      </c>
      <c r="S5" s="29" t="str">
        <f>IF($K5&lt;&gt;"",VLOOKUP($K5,'GPIO Functions'!$B$4:$J$95,S$2,FALSE),"")</f>
        <v>TSC_G7_IO1</v>
      </c>
      <c r="T5" s="29" t="str">
        <f>IF($K5&lt;&gt;"",VLOOKUP($K5,'GPIO Functions'!$B$4:$J$95,T$2,FALSE),"")</f>
        <v>-</v>
      </c>
      <c r="U5" s="29" t="str">
        <f>IF($K5&lt;&gt;"",VLOOKUP($K5,'GPIO Functions'!$B$4:$J$95,U$2,FALSE),"")</f>
        <v>-</v>
      </c>
      <c r="V5" s="29" t="str">
        <f>IF($K5&lt;&gt;"",VLOOKUP($K5,'GPIO Functions'!$B$4:$J$95,V$2,FALSE),"")</f>
        <v>-</v>
      </c>
      <c r="W5" s="29" t="str">
        <f>IF($K5&lt;&gt;"",VLOOKUP($K5,'GPIO Functions'!$B$4:$J$95,W$2,FALSE),"")</f>
        <v>-</v>
      </c>
      <c r="X5" s="29" t="str">
        <f>IF($K5&lt;&gt;"",VLOOKUP($K5,'GPIO Functions'!$B$4:$J$95,X$2,FALSE),"")</f>
        <v>-</v>
      </c>
      <c r="Y5" s="68" t="str">
        <f>IF($K5&lt;&gt;"",VLOOKUP($K5,'GPIO Functions'!$B$4:$J$95,Y$2,FALSE),"")</f>
        <v>-</v>
      </c>
    </row>
    <row r="6" spans="2:25" x14ac:dyDescent="0.3">
      <c r="B6" s="43" t="s">
        <v>46</v>
      </c>
      <c r="C6" s="44">
        <v>2</v>
      </c>
      <c r="D6" s="44" t="s">
        <v>43</v>
      </c>
      <c r="E6" s="44" t="s">
        <v>43</v>
      </c>
      <c r="F6" s="44" t="s">
        <v>43</v>
      </c>
      <c r="G6" s="44" t="s">
        <v>43</v>
      </c>
      <c r="H6" s="52" t="s">
        <v>47</v>
      </c>
      <c r="I6" s="89"/>
      <c r="J6" s="94"/>
      <c r="K6" s="57" t="s">
        <v>47</v>
      </c>
      <c r="L6" s="41" t="s">
        <v>10</v>
      </c>
      <c r="M6" s="41" t="s">
        <v>15</v>
      </c>
      <c r="N6" s="41" t="s">
        <v>43</v>
      </c>
      <c r="O6" s="41" t="s">
        <v>48</v>
      </c>
      <c r="P6" s="56" t="s">
        <v>43</v>
      </c>
      <c r="Q6" s="54"/>
      <c r="R6" s="50" t="str">
        <f>IF($K6&lt;&gt;"",VLOOKUP($K6,'GPIO Functions'!$B$4:$J$95,R$2,FALSE),"")</f>
        <v>TIM3_CH1</v>
      </c>
      <c r="S6" s="23" t="str">
        <f>IF($K6&lt;&gt;"",VLOOKUP($K6,'GPIO Functions'!$B$4:$J$95,S$2,FALSE),"")</f>
        <v>TSC_G7_IO2</v>
      </c>
      <c r="T6" s="23" t="str">
        <f>IF($K6&lt;&gt;"",VLOOKUP($K6,'GPIO Functions'!$B$4:$J$95,T$2,FALSE),"")</f>
        <v>-</v>
      </c>
      <c r="U6" s="23" t="str">
        <f>IF($K6&lt;&gt;"",VLOOKUP($K6,'GPIO Functions'!$B$4:$J$95,U$2,FALSE),"")</f>
        <v>-</v>
      </c>
      <c r="V6" s="23" t="str">
        <f>IF($K6&lt;&gt;"",VLOOKUP($K6,'GPIO Functions'!$B$4:$J$95,V$2,FALSE),"")</f>
        <v>-</v>
      </c>
      <c r="W6" s="23" t="str">
        <f>IF($K6&lt;&gt;"",VLOOKUP($K6,'GPIO Functions'!$B$4:$J$95,W$2,FALSE),"")</f>
        <v>-</v>
      </c>
      <c r="X6" s="23" t="str">
        <f>IF($K6&lt;&gt;"",VLOOKUP($K6,'GPIO Functions'!$B$4:$J$95,X$2,FALSE),"")</f>
        <v>-</v>
      </c>
      <c r="Y6" s="42" t="str">
        <f>IF($K6&lt;&gt;"",VLOOKUP($K6,'GPIO Functions'!$B$4:$J$95,Y$2,FALSE),"")</f>
        <v>-</v>
      </c>
    </row>
    <row r="7" spans="2:25" x14ac:dyDescent="0.3">
      <c r="B7" s="43" t="s">
        <v>49</v>
      </c>
      <c r="C7" s="44">
        <v>3</v>
      </c>
      <c r="D7" s="44" t="s">
        <v>43</v>
      </c>
      <c r="E7" s="44" t="s">
        <v>43</v>
      </c>
      <c r="F7" s="44" t="s">
        <v>43</v>
      </c>
      <c r="G7" s="44" t="s">
        <v>43</v>
      </c>
      <c r="H7" s="52" t="s">
        <v>50</v>
      </c>
      <c r="I7" s="89"/>
      <c r="J7" s="94"/>
      <c r="K7" s="57" t="s">
        <v>50</v>
      </c>
      <c r="L7" s="41" t="s">
        <v>10</v>
      </c>
      <c r="M7" s="41" t="s">
        <v>15</v>
      </c>
      <c r="N7" s="41" t="s">
        <v>43</v>
      </c>
      <c r="O7" s="41" t="s">
        <v>51</v>
      </c>
      <c r="P7" s="56" t="s">
        <v>43</v>
      </c>
      <c r="Q7" s="54"/>
      <c r="R7" s="50" t="str">
        <f>IF($K7&lt;&gt;"",VLOOKUP($K7,'GPIO Functions'!$B$4:$J$95,R$2,FALSE),"")</f>
        <v>TIM3_CH2</v>
      </c>
      <c r="S7" s="23" t="str">
        <f>IF($K7&lt;&gt;"",VLOOKUP($K7,'GPIO Functions'!$B$4:$J$95,S$2,FALSE),"")</f>
        <v>TSC_G7_IO3</v>
      </c>
      <c r="T7" s="23" t="str">
        <f>IF($K7&lt;&gt;"",VLOOKUP($K7,'GPIO Functions'!$B$4:$J$95,T$2,FALSE),"")</f>
        <v>-</v>
      </c>
      <c r="U7" s="23" t="str">
        <f>IF($K7&lt;&gt;"",VLOOKUP($K7,'GPIO Functions'!$B$4:$J$95,U$2,FALSE),"")</f>
        <v>-</v>
      </c>
      <c r="V7" s="23" t="str">
        <f>IF($K7&lt;&gt;"",VLOOKUP($K7,'GPIO Functions'!$B$4:$J$95,V$2,FALSE),"")</f>
        <v>-</v>
      </c>
      <c r="W7" s="23" t="str">
        <f>IF($K7&lt;&gt;"",VLOOKUP($K7,'GPIO Functions'!$B$4:$J$95,W$2,FALSE),"")</f>
        <v>-</v>
      </c>
      <c r="X7" s="23" t="str">
        <f>IF($K7&lt;&gt;"",VLOOKUP($K7,'GPIO Functions'!$B$4:$J$95,X$2,FALSE),"")</f>
        <v>-</v>
      </c>
      <c r="Y7" s="42" t="str">
        <f>IF($K7&lt;&gt;"",VLOOKUP($K7,'GPIO Functions'!$B$4:$J$95,Y$2,FALSE),"")</f>
        <v>-</v>
      </c>
    </row>
    <row r="8" spans="2:25" x14ac:dyDescent="0.3">
      <c r="B8" s="43" t="s">
        <v>52</v>
      </c>
      <c r="C8" s="44">
        <v>4</v>
      </c>
      <c r="D8" s="44" t="s">
        <v>43</v>
      </c>
      <c r="E8" s="44" t="s">
        <v>43</v>
      </c>
      <c r="F8" s="44" t="s">
        <v>43</v>
      </c>
      <c r="G8" s="44" t="s">
        <v>43</v>
      </c>
      <c r="H8" s="52" t="s">
        <v>53</v>
      </c>
      <c r="I8" s="89"/>
      <c r="J8" s="94"/>
      <c r="K8" s="57" t="s">
        <v>53</v>
      </c>
      <c r="L8" s="41" t="s">
        <v>10</v>
      </c>
      <c r="M8" s="41" t="s">
        <v>15</v>
      </c>
      <c r="N8" s="41" t="s">
        <v>43</v>
      </c>
      <c r="O8" s="41" t="s">
        <v>54</v>
      </c>
      <c r="P8" s="56" t="s">
        <v>43</v>
      </c>
      <c r="Q8" s="54"/>
      <c r="R8" s="50" t="str">
        <f>IF($K8&lt;&gt;"",VLOOKUP($K8,'GPIO Functions'!$B$4:$J$95,R$2,FALSE),"")</f>
        <v>TIM3_CH3</v>
      </c>
      <c r="S8" s="23" t="str">
        <f>IF($K8&lt;&gt;"",VLOOKUP($K8,'GPIO Functions'!$B$4:$J$95,S$2,FALSE),"")</f>
        <v>TSC_G7_IO4</v>
      </c>
      <c r="T8" s="23" t="str">
        <f>IF($K8&lt;&gt;"",VLOOKUP($K8,'GPIO Functions'!$B$4:$J$95,T$2,FALSE),"")</f>
        <v>-</v>
      </c>
      <c r="U8" s="23" t="str">
        <f>IF($K8&lt;&gt;"",VLOOKUP($K8,'GPIO Functions'!$B$4:$J$95,U$2,FALSE),"")</f>
        <v>-</v>
      </c>
      <c r="V8" s="23" t="str">
        <f>IF($K8&lt;&gt;"",VLOOKUP($K8,'GPIO Functions'!$B$4:$J$95,V$2,FALSE),"")</f>
        <v>-</v>
      </c>
      <c r="W8" s="23" t="str">
        <f>IF($K8&lt;&gt;"",VLOOKUP($K8,'GPIO Functions'!$B$4:$J$95,W$2,FALSE),"")</f>
        <v>-</v>
      </c>
      <c r="X8" s="23" t="str">
        <f>IF($K8&lt;&gt;"",VLOOKUP($K8,'GPIO Functions'!$B$4:$J$95,X$2,FALSE),"")</f>
        <v>-</v>
      </c>
      <c r="Y8" s="42" t="str">
        <f>IF($K8&lt;&gt;"",VLOOKUP($K8,'GPIO Functions'!$B$4:$J$95,Y$2,FALSE),"")</f>
        <v>-</v>
      </c>
    </row>
    <row r="9" spans="2:25" x14ac:dyDescent="0.3">
      <c r="B9" s="43" t="s">
        <v>55</v>
      </c>
      <c r="C9" s="44">
        <v>5</v>
      </c>
      <c r="D9" s="44" t="s">
        <v>43</v>
      </c>
      <c r="E9" s="44" t="s">
        <v>43</v>
      </c>
      <c r="F9" s="44" t="s">
        <v>43</v>
      </c>
      <c r="G9" s="44" t="s">
        <v>43</v>
      </c>
      <c r="H9" s="52" t="s">
        <v>56</v>
      </c>
      <c r="I9" s="89"/>
      <c r="J9" s="94"/>
      <c r="K9" s="57" t="s">
        <v>56</v>
      </c>
      <c r="L9" s="41" t="s">
        <v>10</v>
      </c>
      <c r="M9" s="41" t="s">
        <v>15</v>
      </c>
      <c r="N9" s="41" t="s">
        <v>43</v>
      </c>
      <c r="O9" s="41" t="s">
        <v>57</v>
      </c>
      <c r="P9" s="56" t="s">
        <v>58</v>
      </c>
      <c r="Q9" s="54"/>
      <c r="R9" s="50" t="str">
        <f>IF($K9&lt;&gt;"",VLOOKUP($K9,'GPIO Functions'!$B$4:$J$95,R$2,FALSE),"")</f>
        <v>TIM3_CH4</v>
      </c>
      <c r="S9" s="23" t="str">
        <f>IF($K9&lt;&gt;"",VLOOKUP($K9,'GPIO Functions'!$B$4:$J$95,S$2,FALSE),"")</f>
        <v>-</v>
      </c>
      <c r="T9" s="23" t="str">
        <f>IF($K9&lt;&gt;"",VLOOKUP($K9,'GPIO Functions'!$B$4:$J$95,T$2,FALSE),"")</f>
        <v>-</v>
      </c>
      <c r="U9" s="23" t="str">
        <f>IF($K9&lt;&gt;"",VLOOKUP($K9,'GPIO Functions'!$B$4:$J$95,U$2,FALSE),"")</f>
        <v>-</v>
      </c>
      <c r="V9" s="23" t="str">
        <f>IF($K9&lt;&gt;"",VLOOKUP($K9,'GPIO Functions'!$B$4:$J$95,V$2,FALSE),"")</f>
        <v>-</v>
      </c>
      <c r="W9" s="23" t="str">
        <f>IF($K9&lt;&gt;"",VLOOKUP($K9,'GPIO Functions'!$B$4:$J$95,W$2,FALSE),"")</f>
        <v>-</v>
      </c>
      <c r="X9" s="23" t="str">
        <f>IF($K9&lt;&gt;"",VLOOKUP($K9,'GPIO Functions'!$B$4:$J$95,X$2,FALSE),"")</f>
        <v>-</v>
      </c>
      <c r="Y9" s="42" t="str">
        <f>IF($K9&lt;&gt;"",VLOOKUP($K9,'GPIO Functions'!$B$4:$J$95,Y$2,FALSE),"")</f>
        <v>-</v>
      </c>
    </row>
    <row r="10" spans="2:25" ht="49.5" x14ac:dyDescent="0.3">
      <c r="B10" s="43" t="s">
        <v>59</v>
      </c>
      <c r="C10" s="44">
        <v>6</v>
      </c>
      <c r="D10" s="44" t="s">
        <v>42</v>
      </c>
      <c r="E10" s="44">
        <v>1</v>
      </c>
      <c r="F10" s="44">
        <v>1</v>
      </c>
      <c r="G10" s="44" t="s">
        <v>60</v>
      </c>
      <c r="H10" s="52" t="s">
        <v>61</v>
      </c>
      <c r="I10" s="89" t="s">
        <v>497</v>
      </c>
      <c r="J10" s="94"/>
      <c r="K10" s="57"/>
      <c r="L10" s="41" t="s">
        <v>6</v>
      </c>
      <c r="M10" s="41" t="s">
        <v>43</v>
      </c>
      <c r="N10" s="41" t="s">
        <v>43</v>
      </c>
      <c r="O10" s="41" t="s">
        <v>62</v>
      </c>
      <c r="P10" s="56" t="s">
        <v>43</v>
      </c>
      <c r="Q10" s="54"/>
      <c r="R10" s="50" t="str">
        <f>IF($K10&lt;&gt;"",VLOOKUP($K10,'GPIO Functions'!$B$4:$J$95,R$2,FALSE),"")</f>
        <v/>
      </c>
      <c r="S10" s="23" t="str">
        <f>IF($K10&lt;&gt;"",VLOOKUP($K10,'GPIO Functions'!$B$4:$J$95,S$2,FALSE),"")</f>
        <v/>
      </c>
      <c r="T10" s="23" t="str">
        <f>IF($K10&lt;&gt;"",VLOOKUP($K10,'GPIO Functions'!$B$4:$J$95,T$2,FALSE),"")</f>
        <v/>
      </c>
      <c r="U10" s="23" t="str">
        <f>IF($K10&lt;&gt;"",VLOOKUP($K10,'GPIO Functions'!$B$4:$J$95,U$2,FALSE),"")</f>
        <v/>
      </c>
      <c r="V10" s="23" t="str">
        <f>IF($K10&lt;&gt;"",VLOOKUP($K10,'GPIO Functions'!$B$4:$J$95,V$2,FALSE),"")</f>
        <v/>
      </c>
      <c r="W10" s="23" t="str">
        <f>IF($K10&lt;&gt;"",VLOOKUP($K10,'GPIO Functions'!$B$4:$J$95,W$2,FALSE),"")</f>
        <v/>
      </c>
      <c r="X10" s="23" t="str">
        <f>IF($K10&lt;&gt;"",VLOOKUP($K10,'GPIO Functions'!$B$4:$J$95,X$2,FALSE),"")</f>
        <v/>
      </c>
      <c r="Y10" s="42" t="str">
        <f>IF($K10&lt;&gt;"",VLOOKUP($K10,'GPIO Functions'!$B$4:$J$95,Y$2,FALSE),"")</f>
        <v/>
      </c>
    </row>
    <row r="11" spans="2:25" ht="33" x14ac:dyDescent="0.3">
      <c r="B11" s="43" t="s">
        <v>63</v>
      </c>
      <c r="C11" s="44">
        <v>7</v>
      </c>
      <c r="D11" s="44" t="s">
        <v>64</v>
      </c>
      <c r="E11" s="44">
        <v>2</v>
      </c>
      <c r="F11" s="44">
        <v>2</v>
      </c>
      <c r="G11" s="44" t="s">
        <v>65</v>
      </c>
      <c r="H11" s="52" t="s">
        <v>66</v>
      </c>
      <c r="I11" s="89"/>
      <c r="J11" s="94"/>
      <c r="K11" s="57" t="s">
        <v>66</v>
      </c>
      <c r="L11" s="41" t="s">
        <v>10</v>
      </c>
      <c r="M11" s="41" t="s">
        <v>18</v>
      </c>
      <c r="N11" s="41" t="s">
        <v>67</v>
      </c>
      <c r="O11" s="41" t="s">
        <v>43</v>
      </c>
      <c r="P11" s="56" t="s">
        <v>68</v>
      </c>
      <c r="Q11" s="54"/>
      <c r="R11" s="50" t="str">
        <f>IF($K11&lt;&gt;"",VLOOKUP($K11,'GPIO Functions'!$B$4:$J$95,R$2,FALSE),"")</f>
        <v>-</v>
      </c>
      <c r="S11" s="23" t="str">
        <f>IF($K11&lt;&gt;"",VLOOKUP($K11,'GPIO Functions'!$B$4:$J$95,S$2,FALSE),"")</f>
        <v>-</v>
      </c>
      <c r="T11" s="23" t="str">
        <f>IF($K11&lt;&gt;"",VLOOKUP($K11,'GPIO Functions'!$B$4:$J$95,T$2,FALSE),"")</f>
        <v>-</v>
      </c>
      <c r="U11" s="23" t="str">
        <f>IF($K11&lt;&gt;"",VLOOKUP($K11,'GPIO Functions'!$B$4:$J$95,U$2,FALSE),"")</f>
        <v>-</v>
      </c>
      <c r="V11" s="23" t="str">
        <f>IF($K11&lt;&gt;"",VLOOKUP($K11,'GPIO Functions'!$B$4:$J$95,V$2,FALSE),"")</f>
        <v>-</v>
      </c>
      <c r="W11" s="23" t="str">
        <f>IF($K11&lt;&gt;"",VLOOKUP($K11,'GPIO Functions'!$B$4:$J$95,W$2,FALSE),"")</f>
        <v>-</v>
      </c>
      <c r="X11" s="23" t="str">
        <f>IF($K11&lt;&gt;"",VLOOKUP($K11,'GPIO Functions'!$B$4:$J$95,X$2,FALSE),"")</f>
        <v>-</v>
      </c>
      <c r="Y11" s="42" t="str">
        <f>IF($K11&lt;&gt;"",VLOOKUP($K11,'GPIO Functions'!$B$4:$J$95,Y$2,FALSE),"")</f>
        <v>-</v>
      </c>
    </row>
    <row r="12" spans="2:25" ht="33" x14ac:dyDescent="0.3">
      <c r="B12" s="43" t="s">
        <v>69</v>
      </c>
      <c r="C12" s="44">
        <v>8</v>
      </c>
      <c r="D12" s="44" t="s">
        <v>46</v>
      </c>
      <c r="E12" s="44">
        <v>3</v>
      </c>
      <c r="F12" s="44">
        <v>3</v>
      </c>
      <c r="G12" s="44" t="s">
        <v>70</v>
      </c>
      <c r="H12" s="52" t="s">
        <v>71</v>
      </c>
      <c r="I12" s="89"/>
      <c r="J12" s="94"/>
      <c r="K12" s="57" t="s">
        <v>483</v>
      </c>
      <c r="L12" s="41" t="s">
        <v>10</v>
      </c>
      <c r="M12" s="41" t="s">
        <v>18</v>
      </c>
      <c r="N12" s="41" t="s">
        <v>67</v>
      </c>
      <c r="O12" s="41" t="s">
        <v>43</v>
      </c>
      <c r="P12" s="56" t="s">
        <v>72</v>
      </c>
      <c r="Q12" s="54"/>
      <c r="R12" s="50" t="str">
        <f>IF($K12&lt;&gt;"",VLOOKUP($K12,'GPIO Functions'!$B$4:$J$95,R$2,FALSE),"")</f>
        <v>-</v>
      </c>
      <c r="S12" s="23" t="str">
        <f>IF($K12&lt;&gt;"",VLOOKUP($K12,'GPIO Functions'!$B$4:$J$95,S$2,FALSE),"")</f>
        <v>-</v>
      </c>
      <c r="T12" s="23" t="str">
        <f>IF($K12&lt;&gt;"",VLOOKUP($K12,'GPIO Functions'!$B$4:$J$95,T$2,FALSE),"")</f>
        <v>-</v>
      </c>
      <c r="U12" s="23" t="str">
        <f>IF($K12&lt;&gt;"",VLOOKUP($K12,'GPIO Functions'!$B$4:$J$95,U$2,FALSE),"")</f>
        <v>-</v>
      </c>
      <c r="V12" s="23" t="str">
        <f>IF($K12&lt;&gt;"",VLOOKUP($K12,'GPIO Functions'!$B$4:$J$95,V$2,FALSE),"")</f>
        <v>-</v>
      </c>
      <c r="W12" s="23" t="str">
        <f>IF($K12&lt;&gt;"",VLOOKUP($K12,'GPIO Functions'!$B$4:$J$95,W$2,FALSE),"")</f>
        <v>-</v>
      </c>
      <c r="X12" s="23" t="str">
        <f>IF($K12&lt;&gt;"",VLOOKUP($K12,'GPIO Functions'!$B$4:$J$95,X$2,FALSE),"")</f>
        <v>-</v>
      </c>
      <c r="Y12" s="42" t="str">
        <f>IF($K12&lt;&gt;"",VLOOKUP($K12,'GPIO Functions'!$B$4:$J$95,Y$2,FALSE),"")</f>
        <v>-</v>
      </c>
    </row>
    <row r="13" spans="2:25" ht="33" x14ac:dyDescent="0.3">
      <c r="B13" s="43" t="s">
        <v>73</v>
      </c>
      <c r="C13" s="44">
        <v>9</v>
      </c>
      <c r="D13" s="44" t="s">
        <v>49</v>
      </c>
      <c r="E13" s="44">
        <v>4</v>
      </c>
      <c r="F13" s="44">
        <v>4</v>
      </c>
      <c r="G13" s="44" t="s">
        <v>74</v>
      </c>
      <c r="H13" s="52" t="s">
        <v>75</v>
      </c>
      <c r="I13" s="89"/>
      <c r="J13" s="94"/>
      <c r="K13" s="57" t="s">
        <v>484</v>
      </c>
      <c r="L13" s="41" t="s">
        <v>10</v>
      </c>
      <c r="M13" s="41" t="s">
        <v>18</v>
      </c>
      <c r="N13" s="41" t="s">
        <v>67</v>
      </c>
      <c r="O13" s="41" t="s">
        <v>43</v>
      </c>
      <c r="P13" s="56" t="s">
        <v>76</v>
      </c>
      <c r="Q13" s="54"/>
      <c r="R13" s="50" t="str">
        <f>IF($K13&lt;&gt;"",VLOOKUP($K13,'GPIO Functions'!$B$4:$J$95,R$2,FALSE),"")</f>
        <v>-</v>
      </c>
      <c r="S13" s="23" t="str">
        <f>IF($K13&lt;&gt;"",VLOOKUP($K13,'GPIO Functions'!$B$4:$J$95,S$2,FALSE),"")</f>
        <v>-</v>
      </c>
      <c r="T13" s="23" t="str">
        <f>IF($K13&lt;&gt;"",VLOOKUP($K13,'GPIO Functions'!$B$4:$J$95,T$2,FALSE),"")</f>
        <v>-</v>
      </c>
      <c r="U13" s="23" t="str">
        <f>IF($K13&lt;&gt;"",VLOOKUP($K13,'GPIO Functions'!$B$4:$J$95,U$2,FALSE),"")</f>
        <v>-</v>
      </c>
      <c r="V13" s="23" t="str">
        <f>IF($K13&lt;&gt;"",VLOOKUP($K13,'GPIO Functions'!$B$4:$J$95,V$2,FALSE),"")</f>
        <v>-</v>
      </c>
      <c r="W13" s="23" t="str">
        <f>IF($K13&lt;&gt;"",VLOOKUP($K13,'GPIO Functions'!$B$4:$J$95,W$2,FALSE),"")</f>
        <v>-</v>
      </c>
      <c r="X13" s="23" t="str">
        <f>IF($K13&lt;&gt;"",VLOOKUP($K13,'GPIO Functions'!$B$4:$J$95,X$2,FALSE),"")</f>
        <v>-</v>
      </c>
      <c r="Y13" s="42" t="str">
        <f>IF($K13&lt;&gt;"",VLOOKUP($K13,'GPIO Functions'!$B$4:$J$95,Y$2,FALSE),"")</f>
        <v>-</v>
      </c>
    </row>
    <row r="14" spans="2:25" x14ac:dyDescent="0.3">
      <c r="B14" s="43" t="s">
        <v>77</v>
      </c>
      <c r="C14" s="44">
        <v>10</v>
      </c>
      <c r="D14" s="44" t="s">
        <v>43</v>
      </c>
      <c r="E14" s="44" t="s">
        <v>43</v>
      </c>
      <c r="F14" s="44" t="s">
        <v>43</v>
      </c>
      <c r="G14" s="44" t="s">
        <v>43</v>
      </c>
      <c r="H14" s="52" t="s">
        <v>78</v>
      </c>
      <c r="I14" s="89"/>
      <c r="J14" s="94"/>
      <c r="K14" s="57" t="s">
        <v>78</v>
      </c>
      <c r="L14" s="41" t="s">
        <v>10</v>
      </c>
      <c r="M14" s="41" t="s">
        <v>15</v>
      </c>
      <c r="N14" s="41" t="s">
        <v>43</v>
      </c>
      <c r="O14" s="41" t="s">
        <v>79</v>
      </c>
      <c r="P14" s="56" t="s">
        <v>43</v>
      </c>
      <c r="Q14" s="54"/>
      <c r="R14" s="50" t="str">
        <f>IF($K14&lt;&gt;"",VLOOKUP($K14,'GPIO Functions'!$B$4:$J$95,R$2,FALSE),"")</f>
        <v>TIM15_CH1</v>
      </c>
      <c r="S14" s="23" t="str">
        <f>IF($K14&lt;&gt;"",VLOOKUP($K14,'GPIO Functions'!$B$4:$J$95,S$2,FALSE),"")</f>
        <v>-</v>
      </c>
      <c r="T14" s="23" t="str">
        <f>IF($K14&lt;&gt;"",VLOOKUP($K14,'GPIO Functions'!$B$4:$J$95,T$2,FALSE),"")</f>
        <v>-</v>
      </c>
      <c r="U14" s="23" t="str">
        <f>IF($K14&lt;&gt;"",VLOOKUP($K14,'GPIO Functions'!$B$4:$J$95,U$2,FALSE),"")</f>
        <v>-</v>
      </c>
      <c r="V14" s="23" t="str">
        <f>IF($K14&lt;&gt;"",VLOOKUP($K14,'GPIO Functions'!$B$4:$J$95,V$2,FALSE),"")</f>
        <v>-</v>
      </c>
      <c r="W14" s="23" t="str">
        <f>IF($K14&lt;&gt;"",VLOOKUP($K14,'GPIO Functions'!$B$4:$J$95,W$2,FALSE),"")</f>
        <v>-</v>
      </c>
      <c r="X14" s="23" t="str">
        <f>IF($K14&lt;&gt;"",VLOOKUP($K14,'GPIO Functions'!$B$4:$J$95,X$2,FALSE),"")</f>
        <v>-</v>
      </c>
      <c r="Y14" s="42" t="str">
        <f>IF($K14&lt;&gt;"",VLOOKUP($K14,'GPIO Functions'!$B$4:$J$95,Y$2,FALSE),"")</f>
        <v>-</v>
      </c>
    </row>
    <row r="15" spans="2:25" x14ac:dyDescent="0.3">
      <c r="B15" s="43" t="s">
        <v>80</v>
      </c>
      <c r="C15" s="44">
        <v>11</v>
      </c>
      <c r="D15" s="44" t="s">
        <v>43</v>
      </c>
      <c r="E15" s="44" t="s">
        <v>43</v>
      </c>
      <c r="F15" s="44" t="s">
        <v>43</v>
      </c>
      <c r="G15" s="44" t="s">
        <v>43</v>
      </c>
      <c r="H15" s="52" t="s">
        <v>81</v>
      </c>
      <c r="I15" s="89"/>
      <c r="J15" s="94"/>
      <c r="K15" s="57" t="s">
        <v>81</v>
      </c>
      <c r="L15" s="41" t="s">
        <v>10</v>
      </c>
      <c r="M15" s="41" t="s">
        <v>15</v>
      </c>
      <c r="N15" s="41" t="s">
        <v>43</v>
      </c>
      <c r="O15" s="41" t="s">
        <v>82</v>
      </c>
      <c r="P15" s="56" t="s">
        <v>43</v>
      </c>
      <c r="Q15" s="54"/>
      <c r="R15" s="50" t="str">
        <f>IF($K15&lt;&gt;"",VLOOKUP($K15,'GPIO Functions'!$B$4:$J$95,R$2,FALSE),"")</f>
        <v>TIM15_CH2</v>
      </c>
      <c r="S15" s="23" t="str">
        <f>IF($K15&lt;&gt;"",VLOOKUP($K15,'GPIO Functions'!$B$4:$J$95,S$2,FALSE),"")</f>
        <v>-</v>
      </c>
      <c r="T15" s="23" t="str">
        <f>IF($K15&lt;&gt;"",VLOOKUP($K15,'GPIO Functions'!$B$4:$J$95,T$2,FALSE),"")</f>
        <v>-</v>
      </c>
      <c r="U15" s="23" t="str">
        <f>IF($K15&lt;&gt;"",VLOOKUP($K15,'GPIO Functions'!$B$4:$J$95,U$2,FALSE),"")</f>
        <v>-</v>
      </c>
      <c r="V15" s="23" t="str">
        <f>IF($K15&lt;&gt;"",VLOOKUP($K15,'GPIO Functions'!$B$4:$J$95,V$2,FALSE),"")</f>
        <v>-</v>
      </c>
      <c r="W15" s="23" t="str">
        <f>IF($K15&lt;&gt;"",VLOOKUP($K15,'GPIO Functions'!$B$4:$J$95,W$2,FALSE),"")</f>
        <v>-</v>
      </c>
      <c r="X15" s="23" t="str">
        <f>IF($K15&lt;&gt;"",VLOOKUP($K15,'GPIO Functions'!$B$4:$J$95,X$2,FALSE),"")</f>
        <v>-</v>
      </c>
      <c r="Y15" s="42" t="str">
        <f>IF($K15&lt;&gt;"",VLOOKUP($K15,'GPIO Functions'!$B$4:$J$95,Y$2,FALSE),"")</f>
        <v>-</v>
      </c>
    </row>
    <row r="16" spans="2:25" x14ac:dyDescent="0.3">
      <c r="B16" s="43" t="s">
        <v>83</v>
      </c>
      <c r="C16" s="44">
        <v>12</v>
      </c>
      <c r="D16" s="44" t="s">
        <v>63</v>
      </c>
      <c r="E16" s="44">
        <v>5</v>
      </c>
      <c r="F16" s="44">
        <v>5</v>
      </c>
      <c r="G16" s="44" t="s">
        <v>84</v>
      </c>
      <c r="H16" s="52" t="s">
        <v>85</v>
      </c>
      <c r="I16" s="89" t="s">
        <v>494</v>
      </c>
      <c r="J16" s="94"/>
      <c r="K16" s="57" t="s">
        <v>485</v>
      </c>
      <c r="L16" s="41" t="s">
        <v>10</v>
      </c>
      <c r="M16" s="41" t="s">
        <v>15</v>
      </c>
      <c r="N16" s="41" t="s">
        <v>43</v>
      </c>
      <c r="O16" s="41" t="s">
        <v>86</v>
      </c>
      <c r="P16" s="56" t="s">
        <v>87</v>
      </c>
      <c r="Q16" s="54"/>
      <c r="R16" s="50" t="str">
        <f>IF($K16&lt;&gt;"",VLOOKUP($K16,'GPIO Functions'!$B$4:$J$95,R$2,FALSE),"")</f>
        <v>CRS_SYNC</v>
      </c>
      <c r="S16" s="23" t="str">
        <f>IF($K16&lt;&gt;"",VLOOKUP($K16,'GPIO Functions'!$B$4:$J$95,S$2,FALSE),"")</f>
        <v>-</v>
      </c>
      <c r="T16" s="23" t="str">
        <f>IF($K16&lt;&gt;"",VLOOKUP($K16,'GPIO Functions'!$B$4:$J$95,T$2,FALSE),"")</f>
        <v>-</v>
      </c>
      <c r="U16" s="23" t="str">
        <f>IF($K16&lt;&gt;"",VLOOKUP($K16,'GPIO Functions'!$B$4:$J$95,U$2,FALSE),"")</f>
        <v>-</v>
      </c>
      <c r="V16" s="23" t="str">
        <f>IF($K16&lt;&gt;"",VLOOKUP($K16,'GPIO Functions'!$B$4:$J$95,V$2,FALSE),"")</f>
        <v>-</v>
      </c>
      <c r="W16" s="23" t="str">
        <f>IF($K16&lt;&gt;"",VLOOKUP($K16,'GPIO Functions'!$B$4:$J$95,W$2,FALSE),"")</f>
        <v>-</v>
      </c>
      <c r="X16" s="23" t="str">
        <f>IF($K16&lt;&gt;"",VLOOKUP($K16,'GPIO Functions'!$B$4:$J$95,X$2,FALSE),"")</f>
        <v>-</v>
      </c>
      <c r="Y16" s="42" t="str">
        <f>IF($K16&lt;&gt;"",VLOOKUP($K16,'GPIO Functions'!$B$4:$J$95,Y$2,FALSE),"")</f>
        <v>-</v>
      </c>
    </row>
    <row r="17" spans="2:25" x14ac:dyDescent="0.3">
      <c r="B17" s="43" t="s">
        <v>88</v>
      </c>
      <c r="C17" s="44">
        <v>13</v>
      </c>
      <c r="D17" s="44" t="s">
        <v>69</v>
      </c>
      <c r="E17" s="44">
        <v>6</v>
      </c>
      <c r="F17" s="44">
        <v>6</v>
      </c>
      <c r="G17" s="44" t="s">
        <v>89</v>
      </c>
      <c r="H17" s="52" t="s">
        <v>90</v>
      </c>
      <c r="I17" s="89" t="s">
        <v>495</v>
      </c>
      <c r="J17" s="94"/>
      <c r="K17" s="57" t="s">
        <v>486</v>
      </c>
      <c r="L17" s="41" t="s">
        <v>10</v>
      </c>
      <c r="M17" s="41" t="s">
        <v>15</v>
      </c>
      <c r="N17" s="41" t="s">
        <v>43</v>
      </c>
      <c r="O17" s="41" t="s">
        <v>43</v>
      </c>
      <c r="P17" s="56" t="s">
        <v>91</v>
      </c>
      <c r="Q17" s="54"/>
      <c r="R17" s="50" t="str">
        <f>IF($K17&lt;&gt;"",VLOOKUP($K17,'GPIO Functions'!$B$4:$J$95,R$2,FALSE),"")</f>
        <v>-</v>
      </c>
      <c r="S17" s="23" t="str">
        <f>IF($K17&lt;&gt;"",VLOOKUP($K17,'GPIO Functions'!$B$4:$J$95,S$2,FALSE),"")</f>
        <v>-</v>
      </c>
      <c r="T17" s="23" t="str">
        <f>IF($K17&lt;&gt;"",VLOOKUP($K17,'GPIO Functions'!$B$4:$J$95,T$2,FALSE),"")</f>
        <v>-</v>
      </c>
      <c r="U17" s="23" t="str">
        <f>IF($K17&lt;&gt;"",VLOOKUP($K17,'GPIO Functions'!$B$4:$J$95,U$2,FALSE),"")</f>
        <v>-</v>
      </c>
      <c r="V17" s="23" t="str">
        <f>IF($K17&lt;&gt;"",VLOOKUP($K17,'GPIO Functions'!$B$4:$J$95,V$2,FALSE),"")</f>
        <v>-</v>
      </c>
      <c r="W17" s="23" t="str">
        <f>IF($K17&lt;&gt;"",VLOOKUP($K17,'GPIO Functions'!$B$4:$J$95,W$2,FALSE),"")</f>
        <v>-</v>
      </c>
      <c r="X17" s="23" t="str">
        <f>IF($K17&lt;&gt;"",VLOOKUP($K17,'GPIO Functions'!$B$4:$J$95,X$2,FALSE),"")</f>
        <v>-</v>
      </c>
      <c r="Y17" s="42" t="str">
        <f>IF($K17&lt;&gt;"",VLOOKUP($K17,'GPIO Functions'!$B$4:$J$95,Y$2,FALSE),"")</f>
        <v>-</v>
      </c>
    </row>
    <row r="18" spans="2:25" ht="33" x14ac:dyDescent="0.3">
      <c r="B18" s="43" t="s">
        <v>92</v>
      </c>
      <c r="C18" s="44">
        <v>14</v>
      </c>
      <c r="D18" s="44" t="s">
        <v>73</v>
      </c>
      <c r="E18" s="44">
        <v>7</v>
      </c>
      <c r="F18" s="44">
        <v>7</v>
      </c>
      <c r="G18" s="44" t="s">
        <v>93</v>
      </c>
      <c r="H18" s="52" t="s">
        <v>94</v>
      </c>
      <c r="I18" s="89" t="s">
        <v>496</v>
      </c>
      <c r="J18" s="94"/>
      <c r="K18" s="57"/>
      <c r="L18" s="41" t="s">
        <v>10</v>
      </c>
      <c r="M18" s="41" t="s">
        <v>20</v>
      </c>
      <c r="N18" s="41" t="s">
        <v>43</v>
      </c>
      <c r="O18" s="41" t="s">
        <v>95</v>
      </c>
      <c r="P18" s="56" t="s">
        <v>43</v>
      </c>
      <c r="Q18" s="54"/>
      <c r="R18" s="50" t="str">
        <f>IF($K18&lt;&gt;"",VLOOKUP($K18,'GPIO Functions'!$B$4:$J$95,R$2,FALSE),"")</f>
        <v/>
      </c>
      <c r="S18" s="23" t="str">
        <f>IF($K18&lt;&gt;"",VLOOKUP($K18,'GPIO Functions'!$B$4:$J$95,S$2,FALSE),"")</f>
        <v/>
      </c>
      <c r="T18" s="23" t="str">
        <f>IF($K18&lt;&gt;"",VLOOKUP($K18,'GPIO Functions'!$B$4:$J$95,T$2,FALSE),"")</f>
        <v/>
      </c>
      <c r="U18" s="23" t="str">
        <f>IF($K18&lt;&gt;"",VLOOKUP($K18,'GPIO Functions'!$B$4:$J$95,U$2,FALSE),"")</f>
        <v/>
      </c>
      <c r="V18" s="23" t="str">
        <f>IF($K18&lt;&gt;"",VLOOKUP($K18,'GPIO Functions'!$B$4:$J$95,V$2,FALSE),"")</f>
        <v/>
      </c>
      <c r="W18" s="23" t="str">
        <f>IF($K18&lt;&gt;"",VLOOKUP($K18,'GPIO Functions'!$B$4:$J$95,W$2,FALSE),"")</f>
        <v/>
      </c>
      <c r="X18" s="23" t="str">
        <f>IF($K18&lt;&gt;"",VLOOKUP($K18,'GPIO Functions'!$B$4:$J$95,X$2,FALSE),"")</f>
        <v/>
      </c>
      <c r="Y18" s="42" t="str">
        <f>IF($K18&lt;&gt;"",VLOOKUP($K18,'GPIO Functions'!$B$4:$J$95,Y$2,FALSE),"")</f>
        <v/>
      </c>
    </row>
    <row r="19" spans="2:25" x14ac:dyDescent="0.3">
      <c r="B19" s="43" t="s">
        <v>96</v>
      </c>
      <c r="C19" s="44">
        <v>15</v>
      </c>
      <c r="D19" s="44" t="s">
        <v>97</v>
      </c>
      <c r="E19" s="44">
        <v>8</v>
      </c>
      <c r="F19" s="44" t="s">
        <v>43</v>
      </c>
      <c r="G19" s="44" t="s">
        <v>43</v>
      </c>
      <c r="H19" s="52" t="s">
        <v>98</v>
      </c>
      <c r="I19" s="89"/>
      <c r="J19" s="94"/>
      <c r="K19" s="57" t="s">
        <v>98</v>
      </c>
      <c r="L19" s="41" t="s">
        <v>10</v>
      </c>
      <c r="M19" s="41" t="s">
        <v>17</v>
      </c>
      <c r="N19" s="41" t="s">
        <v>43</v>
      </c>
      <c r="O19" s="41" t="s">
        <v>99</v>
      </c>
      <c r="P19" s="56" t="s">
        <v>100</v>
      </c>
      <c r="Q19" s="54"/>
      <c r="R19" s="50" t="str">
        <f>IF($K19&lt;&gt;"",VLOOKUP($K19,'GPIO Functions'!$B$4:$J$95,R$2,FALSE),"")</f>
        <v>EVENTOUT</v>
      </c>
      <c r="S19" s="23" t="str">
        <f>IF($K19&lt;&gt;"",VLOOKUP($K19,'GPIO Functions'!$B$4:$J$95,S$2,FALSE),"")</f>
        <v>-</v>
      </c>
      <c r="T19" s="23" t="str">
        <f>IF($K19&lt;&gt;"",VLOOKUP($K19,'GPIO Functions'!$B$4:$J$95,T$2,FALSE),"")</f>
        <v>-</v>
      </c>
      <c r="U19" s="23" t="str">
        <f>IF($K19&lt;&gt;"",VLOOKUP($K19,'GPIO Functions'!$B$4:$J$95,U$2,FALSE),"")</f>
        <v>-</v>
      </c>
      <c r="V19" s="23" t="str">
        <f>IF($K19&lt;&gt;"",VLOOKUP($K19,'GPIO Functions'!$B$4:$J$95,V$2,FALSE),"")</f>
        <v>-</v>
      </c>
      <c r="W19" s="23" t="str">
        <f>IF($K19&lt;&gt;"",VLOOKUP($K19,'GPIO Functions'!$B$4:$J$95,W$2,FALSE),"")</f>
        <v>-</v>
      </c>
      <c r="X19" s="23" t="str">
        <f>IF($K19&lt;&gt;"",VLOOKUP($K19,'GPIO Functions'!$B$4:$J$95,X$2,FALSE),"")</f>
        <v>-</v>
      </c>
      <c r="Y19" s="42" t="str">
        <f>IF($K19&lt;&gt;"",VLOOKUP($K19,'GPIO Functions'!$B$4:$J$95,Y$2,FALSE),"")</f>
        <v>-</v>
      </c>
    </row>
    <row r="20" spans="2:25" x14ac:dyDescent="0.3">
      <c r="B20" s="43" t="s">
        <v>101</v>
      </c>
      <c r="C20" s="44">
        <v>16</v>
      </c>
      <c r="D20" s="44" t="s">
        <v>102</v>
      </c>
      <c r="E20" s="44">
        <v>9</v>
      </c>
      <c r="F20" s="44" t="s">
        <v>43</v>
      </c>
      <c r="G20" s="44" t="s">
        <v>43</v>
      </c>
      <c r="H20" s="52" t="s">
        <v>103</v>
      </c>
      <c r="I20" s="89"/>
      <c r="J20" s="94"/>
      <c r="K20" s="57" t="s">
        <v>103</v>
      </c>
      <c r="L20" s="41" t="s">
        <v>10</v>
      </c>
      <c r="M20" s="41" t="s">
        <v>17</v>
      </c>
      <c r="N20" s="41" t="s">
        <v>43</v>
      </c>
      <c r="O20" s="41" t="s">
        <v>99</v>
      </c>
      <c r="P20" s="56" t="s">
        <v>104</v>
      </c>
      <c r="Q20" s="54"/>
      <c r="R20" s="50" t="str">
        <f>IF($K20&lt;&gt;"",VLOOKUP($K20,'GPIO Functions'!$B$4:$J$95,R$2,FALSE),"")</f>
        <v>EVENTOUT</v>
      </c>
      <c r="S20" s="23" t="str">
        <f>IF($K20&lt;&gt;"",VLOOKUP($K20,'GPIO Functions'!$B$4:$J$95,S$2,FALSE),"")</f>
        <v>-</v>
      </c>
      <c r="T20" s="23" t="str">
        <f>IF($K20&lt;&gt;"",VLOOKUP($K20,'GPIO Functions'!$B$4:$J$95,T$2,FALSE),"")</f>
        <v>-</v>
      </c>
      <c r="U20" s="23" t="str">
        <f>IF($K20&lt;&gt;"",VLOOKUP($K20,'GPIO Functions'!$B$4:$J$95,U$2,FALSE),"")</f>
        <v>-</v>
      </c>
      <c r="V20" s="23" t="str">
        <f>IF($K20&lt;&gt;"",VLOOKUP($K20,'GPIO Functions'!$B$4:$J$95,V$2,FALSE),"")</f>
        <v>-</v>
      </c>
      <c r="W20" s="23" t="str">
        <f>IF($K20&lt;&gt;"",VLOOKUP($K20,'GPIO Functions'!$B$4:$J$95,W$2,FALSE),"")</f>
        <v>-</v>
      </c>
      <c r="X20" s="23" t="str">
        <f>IF($K20&lt;&gt;"",VLOOKUP($K20,'GPIO Functions'!$B$4:$J$95,X$2,FALSE),"")</f>
        <v>-</v>
      </c>
      <c r="Y20" s="42" t="str">
        <f>IF($K20&lt;&gt;"",VLOOKUP($K20,'GPIO Functions'!$B$4:$J$95,Y$2,FALSE),"")</f>
        <v>-</v>
      </c>
    </row>
    <row r="21" spans="2:25" x14ac:dyDescent="0.3">
      <c r="B21" s="43" t="s">
        <v>105</v>
      </c>
      <c r="C21" s="44">
        <v>17</v>
      </c>
      <c r="D21" s="44" t="s">
        <v>77</v>
      </c>
      <c r="E21" s="44">
        <v>10</v>
      </c>
      <c r="F21" s="44" t="s">
        <v>43</v>
      </c>
      <c r="G21" s="44" t="s">
        <v>43</v>
      </c>
      <c r="H21" s="52" t="s">
        <v>106</v>
      </c>
      <c r="I21" s="89"/>
      <c r="J21" s="94"/>
      <c r="K21" s="57" t="s">
        <v>106</v>
      </c>
      <c r="L21" s="41" t="s">
        <v>10</v>
      </c>
      <c r="M21" s="41" t="s">
        <v>17</v>
      </c>
      <c r="N21" s="41" t="s">
        <v>43</v>
      </c>
      <c r="O21" s="41" t="s">
        <v>107</v>
      </c>
      <c r="P21" s="56" t="s">
        <v>108</v>
      </c>
      <c r="Q21" s="54"/>
      <c r="R21" s="50" t="str">
        <f>IF($K21&lt;&gt;"",VLOOKUP($K21,'GPIO Functions'!$B$4:$J$95,R$2,FALSE),"")</f>
        <v>EVENTOUT</v>
      </c>
      <c r="S21" s="23" t="str">
        <f>IF($K21&lt;&gt;"",VLOOKUP($K21,'GPIO Functions'!$B$4:$J$95,S$2,FALSE),"")</f>
        <v>SPI2_MISO,I2S2_MCK</v>
      </c>
      <c r="T21" s="23" t="str">
        <f>IF($K21&lt;&gt;"",VLOOKUP($K21,'GPIO Functions'!$B$4:$J$95,T$2,FALSE),"")</f>
        <v>-</v>
      </c>
      <c r="U21" s="23" t="str">
        <f>IF($K21&lt;&gt;"",VLOOKUP($K21,'GPIO Functions'!$B$4:$J$95,U$2,FALSE),"")</f>
        <v>-</v>
      </c>
      <c r="V21" s="23" t="str">
        <f>IF($K21&lt;&gt;"",VLOOKUP($K21,'GPIO Functions'!$B$4:$J$95,V$2,FALSE),"")</f>
        <v>-</v>
      </c>
      <c r="W21" s="23" t="str">
        <f>IF($K21&lt;&gt;"",VLOOKUP($K21,'GPIO Functions'!$B$4:$J$95,W$2,FALSE),"")</f>
        <v>-</v>
      </c>
      <c r="X21" s="23" t="str">
        <f>IF($K21&lt;&gt;"",VLOOKUP($K21,'GPIO Functions'!$B$4:$J$95,X$2,FALSE),"")</f>
        <v>-</v>
      </c>
      <c r="Y21" s="42" t="str">
        <f>IF($K21&lt;&gt;"",VLOOKUP($K21,'GPIO Functions'!$B$4:$J$95,Y$2,FALSE),"")</f>
        <v>-</v>
      </c>
    </row>
    <row r="22" spans="2:25" x14ac:dyDescent="0.3">
      <c r="B22" s="43" t="s">
        <v>109</v>
      </c>
      <c r="C22" s="44">
        <v>18</v>
      </c>
      <c r="D22" s="44" t="s">
        <v>88</v>
      </c>
      <c r="E22" s="44">
        <v>11</v>
      </c>
      <c r="F22" s="44" t="s">
        <v>43</v>
      </c>
      <c r="G22" s="44" t="s">
        <v>43</v>
      </c>
      <c r="H22" s="52" t="s">
        <v>110</v>
      </c>
      <c r="I22" s="89"/>
      <c r="J22" s="94"/>
      <c r="K22" s="57" t="s">
        <v>110</v>
      </c>
      <c r="L22" s="41" t="s">
        <v>10</v>
      </c>
      <c r="M22" s="41" t="s">
        <v>17</v>
      </c>
      <c r="N22" s="41" t="s">
        <v>43</v>
      </c>
      <c r="O22" s="41" t="s">
        <v>111</v>
      </c>
      <c r="P22" s="56" t="s">
        <v>112</v>
      </c>
      <c r="Q22" s="54"/>
      <c r="R22" s="50" t="str">
        <f>IF($K22&lt;&gt;"",VLOOKUP($K22,'GPIO Functions'!$B$4:$J$95,R$2,FALSE),"")</f>
        <v>EVENTOUT</v>
      </c>
      <c r="S22" s="23" t="str">
        <f>IF($K22&lt;&gt;"",VLOOKUP($K22,'GPIO Functions'!$B$4:$J$95,S$2,FALSE),"")</f>
        <v>SPI2_MOSI,I2S2_SD</v>
      </c>
      <c r="T22" s="23" t="str">
        <f>IF($K22&lt;&gt;"",VLOOKUP($K22,'GPIO Functions'!$B$4:$J$95,T$2,FALSE),"")</f>
        <v>-</v>
      </c>
      <c r="U22" s="23" t="str">
        <f>IF($K22&lt;&gt;"",VLOOKUP($K22,'GPIO Functions'!$B$4:$J$95,U$2,FALSE),"")</f>
        <v>-</v>
      </c>
      <c r="V22" s="23" t="str">
        <f>IF($K22&lt;&gt;"",VLOOKUP($K22,'GPIO Functions'!$B$4:$J$95,V$2,FALSE),"")</f>
        <v>-</v>
      </c>
      <c r="W22" s="23" t="str">
        <f>IF($K22&lt;&gt;"",VLOOKUP($K22,'GPIO Functions'!$B$4:$J$95,W$2,FALSE),"")</f>
        <v>-</v>
      </c>
      <c r="X22" s="23" t="str">
        <f>IF($K22&lt;&gt;"",VLOOKUP($K22,'GPIO Functions'!$B$4:$J$95,X$2,FALSE),"")</f>
        <v>-</v>
      </c>
      <c r="Y22" s="42" t="str">
        <f>IF($K22&lt;&gt;"",VLOOKUP($K22,'GPIO Functions'!$B$4:$J$95,Y$2,FALSE),"")</f>
        <v>-</v>
      </c>
    </row>
    <row r="23" spans="2:25" x14ac:dyDescent="0.3">
      <c r="B23" s="43" t="s">
        <v>113</v>
      </c>
      <c r="C23" s="44">
        <v>19</v>
      </c>
      <c r="D23" s="44" t="s">
        <v>43</v>
      </c>
      <c r="E23" s="44" t="s">
        <v>43</v>
      </c>
      <c r="F23" s="44" t="s">
        <v>43</v>
      </c>
      <c r="G23" s="44" t="s">
        <v>43</v>
      </c>
      <c r="H23" s="52" t="s">
        <v>114</v>
      </c>
      <c r="I23" s="89"/>
      <c r="J23" s="94"/>
      <c r="K23" s="57" t="s">
        <v>114</v>
      </c>
      <c r="L23" s="41" t="s">
        <v>10</v>
      </c>
      <c r="M23" s="41" t="s">
        <v>15</v>
      </c>
      <c r="N23" s="41" t="s">
        <v>43</v>
      </c>
      <c r="O23" s="41" t="s">
        <v>99</v>
      </c>
      <c r="P23" s="56" t="s">
        <v>115</v>
      </c>
      <c r="Q23" s="54"/>
      <c r="R23" s="50" t="str">
        <f>IF($K23&lt;&gt;"",VLOOKUP($K23,'GPIO Functions'!$B$4:$J$95,R$2,FALSE),"")</f>
        <v>EVENTOUT</v>
      </c>
      <c r="S23" s="23" t="str">
        <f>IF($K23&lt;&gt;"",VLOOKUP($K23,'GPIO Functions'!$B$4:$J$95,S$2,FALSE),"")</f>
        <v>-</v>
      </c>
      <c r="T23" s="23" t="str">
        <f>IF($K23&lt;&gt;"",VLOOKUP($K23,'GPIO Functions'!$B$4:$J$95,T$2,FALSE),"")</f>
        <v>-</v>
      </c>
      <c r="U23" s="23" t="str">
        <f>IF($K23&lt;&gt;"",VLOOKUP($K23,'GPIO Functions'!$B$4:$J$95,U$2,FALSE),"")</f>
        <v>-</v>
      </c>
      <c r="V23" s="23" t="str">
        <f>IF($K23&lt;&gt;"",VLOOKUP($K23,'GPIO Functions'!$B$4:$J$95,V$2,FALSE),"")</f>
        <v>-</v>
      </c>
      <c r="W23" s="23" t="str">
        <f>IF($K23&lt;&gt;"",VLOOKUP($K23,'GPIO Functions'!$B$4:$J$95,W$2,FALSE),"")</f>
        <v>-</v>
      </c>
      <c r="X23" s="23" t="str">
        <f>IF($K23&lt;&gt;"",VLOOKUP($K23,'GPIO Functions'!$B$4:$J$95,X$2,FALSE),"")</f>
        <v>-</v>
      </c>
      <c r="Y23" s="42" t="str">
        <f>IF($K23&lt;&gt;"",VLOOKUP($K23,'GPIO Functions'!$B$4:$J$95,Y$2,FALSE),"")</f>
        <v>-</v>
      </c>
    </row>
    <row r="24" spans="2:25" x14ac:dyDescent="0.3">
      <c r="B24" s="43" t="s">
        <v>116</v>
      </c>
      <c r="C24" s="44">
        <v>20</v>
      </c>
      <c r="D24" s="44" t="s">
        <v>83</v>
      </c>
      <c r="E24" s="44">
        <v>12</v>
      </c>
      <c r="F24" s="44">
        <v>8</v>
      </c>
      <c r="G24" s="44" t="s">
        <v>117</v>
      </c>
      <c r="H24" s="52" t="s">
        <v>118</v>
      </c>
      <c r="I24" s="89" t="s">
        <v>491</v>
      </c>
      <c r="J24" s="94"/>
      <c r="K24" s="57"/>
      <c r="L24" s="41" t="s">
        <v>6</v>
      </c>
      <c r="M24" s="41" t="s">
        <v>43</v>
      </c>
      <c r="N24" s="41" t="s">
        <v>43</v>
      </c>
      <c r="O24" s="41" t="s">
        <v>119</v>
      </c>
      <c r="P24" s="56" t="s">
        <v>43</v>
      </c>
      <c r="Q24" s="54"/>
      <c r="R24" s="50" t="str">
        <f>IF($K24&lt;&gt;"",VLOOKUP($K24,'GPIO Functions'!$B$4:$J$95,R$2,FALSE),"")</f>
        <v/>
      </c>
      <c r="S24" s="23" t="str">
        <f>IF($K24&lt;&gt;"",VLOOKUP($K24,'GPIO Functions'!$B$4:$J$95,S$2,FALSE),"")</f>
        <v/>
      </c>
      <c r="T24" s="23" t="str">
        <f>IF($K24&lt;&gt;"",VLOOKUP($K24,'GPIO Functions'!$B$4:$J$95,T$2,FALSE),"")</f>
        <v/>
      </c>
      <c r="U24" s="23" t="str">
        <f>IF($K24&lt;&gt;"",VLOOKUP($K24,'GPIO Functions'!$B$4:$J$95,U$2,FALSE),"")</f>
        <v/>
      </c>
      <c r="V24" s="23" t="str">
        <f>IF($K24&lt;&gt;"",VLOOKUP($K24,'GPIO Functions'!$B$4:$J$95,V$2,FALSE),"")</f>
        <v/>
      </c>
      <c r="W24" s="23" t="str">
        <f>IF($K24&lt;&gt;"",VLOOKUP($K24,'GPIO Functions'!$B$4:$J$95,W$2,FALSE),"")</f>
        <v/>
      </c>
      <c r="X24" s="23" t="str">
        <f>IF($K24&lt;&gt;"",VLOOKUP($K24,'GPIO Functions'!$B$4:$J$95,X$2,FALSE),"")</f>
        <v/>
      </c>
      <c r="Y24" s="42" t="str">
        <f>IF($K24&lt;&gt;"",VLOOKUP($K24,'GPIO Functions'!$B$4:$J$95,Y$2,FALSE),"")</f>
        <v/>
      </c>
    </row>
    <row r="25" spans="2:25" x14ac:dyDescent="0.3">
      <c r="B25" s="43" t="s">
        <v>120</v>
      </c>
      <c r="C25" s="44">
        <v>21</v>
      </c>
      <c r="D25" s="44" t="s">
        <v>96</v>
      </c>
      <c r="E25" s="44">
        <v>13</v>
      </c>
      <c r="F25" s="44">
        <v>9</v>
      </c>
      <c r="G25" s="44" t="s">
        <v>121</v>
      </c>
      <c r="H25" s="52" t="s">
        <v>122</v>
      </c>
      <c r="I25" s="89" t="s">
        <v>490</v>
      </c>
      <c r="J25" s="94"/>
      <c r="K25" s="57"/>
      <c r="L25" s="41" t="s">
        <v>6</v>
      </c>
      <c r="M25" s="41" t="s">
        <v>43</v>
      </c>
      <c r="N25" s="41" t="s">
        <v>43</v>
      </c>
      <c r="O25" s="41" t="s">
        <v>123</v>
      </c>
      <c r="P25" s="56" t="s">
        <v>43</v>
      </c>
      <c r="Q25" s="54"/>
      <c r="R25" s="50" t="str">
        <f>IF($K25&lt;&gt;"",VLOOKUP($K25,'GPIO Functions'!$B$4:$J$95,R$2,FALSE),"")</f>
        <v/>
      </c>
      <c r="S25" s="23" t="str">
        <f>IF($K25&lt;&gt;"",VLOOKUP($K25,'GPIO Functions'!$B$4:$J$95,S$2,FALSE),"")</f>
        <v/>
      </c>
      <c r="T25" s="23" t="str">
        <f>IF($K25&lt;&gt;"",VLOOKUP($K25,'GPIO Functions'!$B$4:$J$95,T$2,FALSE),"")</f>
        <v/>
      </c>
      <c r="U25" s="23" t="str">
        <f>IF($K25&lt;&gt;"",VLOOKUP($K25,'GPIO Functions'!$B$4:$J$95,U$2,FALSE),"")</f>
        <v/>
      </c>
      <c r="V25" s="23" t="str">
        <f>IF($K25&lt;&gt;"",VLOOKUP($K25,'GPIO Functions'!$B$4:$J$95,V$2,FALSE),"")</f>
        <v/>
      </c>
      <c r="W25" s="23" t="str">
        <f>IF($K25&lt;&gt;"",VLOOKUP($K25,'GPIO Functions'!$B$4:$J$95,W$2,FALSE),"")</f>
        <v/>
      </c>
      <c r="X25" s="23" t="str">
        <f>IF($K25&lt;&gt;"",VLOOKUP($K25,'GPIO Functions'!$B$4:$J$95,X$2,FALSE),"")</f>
        <v/>
      </c>
      <c r="Y25" s="42" t="str">
        <f>IF($K25&lt;&gt;"",VLOOKUP($K25,'GPIO Functions'!$B$4:$J$95,Y$2,FALSE),"")</f>
        <v/>
      </c>
    </row>
    <row r="26" spans="2:25" x14ac:dyDescent="0.3">
      <c r="B26" s="43" t="s">
        <v>124</v>
      </c>
      <c r="C26" s="44">
        <v>22</v>
      </c>
      <c r="D26" s="44" t="s">
        <v>43</v>
      </c>
      <c r="E26" s="44" t="s">
        <v>43</v>
      </c>
      <c r="F26" s="44" t="s">
        <v>43</v>
      </c>
      <c r="G26" s="44" t="s">
        <v>43</v>
      </c>
      <c r="H26" s="52" t="s">
        <v>125</v>
      </c>
      <c r="I26" s="89"/>
      <c r="J26" s="94"/>
      <c r="K26" s="57" t="s">
        <v>125</v>
      </c>
      <c r="L26" s="41" t="s">
        <v>10</v>
      </c>
      <c r="M26" s="41" t="s">
        <v>15</v>
      </c>
      <c r="N26" s="41" t="s">
        <v>43</v>
      </c>
      <c r="O26" s="41" t="s">
        <v>99</v>
      </c>
      <c r="P26" s="56" t="s">
        <v>43</v>
      </c>
      <c r="Q26" s="54"/>
      <c r="R26" s="50" t="str">
        <f>IF($K26&lt;&gt;"",VLOOKUP($K26,'GPIO Functions'!$B$4:$J$95,R$2,FALSE),"")</f>
        <v>EVENTOUT</v>
      </c>
      <c r="S26" s="23" t="str">
        <f>IF($K26&lt;&gt;"",VLOOKUP($K26,'GPIO Functions'!$B$4:$J$95,S$2,FALSE),"")</f>
        <v>-</v>
      </c>
      <c r="T26" s="23" t="str">
        <f>IF($K26&lt;&gt;"",VLOOKUP($K26,'GPIO Functions'!$B$4:$J$95,T$2,FALSE),"")</f>
        <v>-</v>
      </c>
      <c r="U26" s="23" t="str">
        <f>IF($K26&lt;&gt;"",VLOOKUP($K26,'GPIO Functions'!$B$4:$J$95,U$2,FALSE),"")</f>
        <v>-</v>
      </c>
      <c r="V26" s="23" t="str">
        <f>IF($K26&lt;&gt;"",VLOOKUP($K26,'GPIO Functions'!$B$4:$J$95,V$2,FALSE),"")</f>
        <v>-</v>
      </c>
      <c r="W26" s="23" t="str">
        <f>IF($K26&lt;&gt;"",VLOOKUP($K26,'GPIO Functions'!$B$4:$J$95,W$2,FALSE),"")</f>
        <v>-</v>
      </c>
      <c r="X26" s="23" t="str">
        <f>IF($K26&lt;&gt;"",VLOOKUP($K26,'GPIO Functions'!$B$4:$J$95,X$2,FALSE),"")</f>
        <v>-</v>
      </c>
      <c r="Y26" s="42" t="str">
        <f>IF($K26&lt;&gt;"",VLOOKUP($K26,'GPIO Functions'!$B$4:$J$95,Y$2,FALSE),"")</f>
        <v>-</v>
      </c>
    </row>
    <row r="27" spans="2:25" ht="49.5" x14ac:dyDescent="0.3">
      <c r="B27" s="43" t="s">
        <v>126</v>
      </c>
      <c r="C27" s="44">
        <v>23</v>
      </c>
      <c r="D27" s="44" t="s">
        <v>80</v>
      </c>
      <c r="E27" s="44">
        <v>14</v>
      </c>
      <c r="F27" s="44">
        <v>10</v>
      </c>
      <c r="G27" s="44" t="s">
        <v>127</v>
      </c>
      <c r="H27" s="52" t="s">
        <v>128</v>
      </c>
      <c r="I27" s="89"/>
      <c r="J27" s="94"/>
      <c r="K27" s="57" t="s">
        <v>128</v>
      </c>
      <c r="L27" s="41" t="s">
        <v>10</v>
      </c>
      <c r="M27" s="41" t="s">
        <v>17</v>
      </c>
      <c r="N27" s="41" t="s">
        <v>43</v>
      </c>
      <c r="O27" s="41" t="s">
        <v>129</v>
      </c>
      <c r="P27" s="56" t="s">
        <v>130</v>
      </c>
      <c r="Q27" s="54"/>
      <c r="R27" s="50" t="str">
        <f>IF($K27&lt;&gt;"",VLOOKUP($K27,'GPIO Functions'!$B$4:$J$95,R$2,FALSE),"")</f>
        <v>-</v>
      </c>
      <c r="S27" s="23" t="str">
        <f>IF($K27&lt;&gt;"",VLOOKUP($K27,'GPIO Functions'!$B$4:$J$95,S$2,FALSE),"")</f>
        <v>USART2_CTS</v>
      </c>
      <c r="T27" s="23" t="str">
        <f>IF($K27&lt;&gt;"",VLOOKUP($K27,'GPIO Functions'!$B$4:$J$95,T$2,FALSE),"")</f>
        <v>TIM2_CH1_ETR</v>
      </c>
      <c r="U27" s="23" t="str">
        <f>IF($K27&lt;&gt;"",VLOOKUP($K27,'GPIO Functions'!$B$4:$J$95,U$2,FALSE),"")</f>
        <v>TSC_G1_IO1</v>
      </c>
      <c r="V27" s="23" t="str">
        <f>IF($K27&lt;&gt;"",VLOOKUP($K27,'GPIO Functions'!$B$4:$J$95,V$2,FALSE),"")</f>
        <v>USART4_TX</v>
      </c>
      <c r="W27" s="23" t="str">
        <f>IF($K27&lt;&gt;"",VLOOKUP($K27,'GPIO Functions'!$B$4:$J$95,W$2,FALSE),"")</f>
        <v>-</v>
      </c>
      <c r="X27" s="23" t="str">
        <f>IF($K27&lt;&gt;"",VLOOKUP($K27,'GPIO Functions'!$B$4:$J$95,X$2,FALSE),"")</f>
        <v>-</v>
      </c>
      <c r="Y27" s="42" t="str">
        <f>IF($K27&lt;&gt;"",VLOOKUP($K27,'GPIO Functions'!$B$4:$J$95,Y$2,FALSE),"")</f>
        <v>COMP1_OUT</v>
      </c>
    </row>
    <row r="28" spans="2:25" ht="49.5" x14ac:dyDescent="0.3">
      <c r="B28" s="43" t="s">
        <v>131</v>
      </c>
      <c r="C28" s="44">
        <v>24</v>
      </c>
      <c r="D28" s="44" t="s">
        <v>92</v>
      </c>
      <c r="E28" s="44">
        <v>15</v>
      </c>
      <c r="F28" s="44">
        <v>11</v>
      </c>
      <c r="G28" s="44" t="s">
        <v>132</v>
      </c>
      <c r="H28" s="52" t="s">
        <v>133</v>
      </c>
      <c r="I28" s="89"/>
      <c r="J28" s="94"/>
      <c r="K28" s="57" t="s">
        <v>133</v>
      </c>
      <c r="L28" s="41" t="s">
        <v>10</v>
      </c>
      <c r="M28" s="41" t="s">
        <v>17</v>
      </c>
      <c r="N28" s="41" t="s">
        <v>43</v>
      </c>
      <c r="O28" s="41" t="s">
        <v>134</v>
      </c>
      <c r="P28" s="56" t="s">
        <v>135</v>
      </c>
      <c r="Q28" s="54"/>
      <c r="R28" s="50" t="str">
        <f>IF($K28&lt;&gt;"",VLOOKUP($K28,'GPIO Functions'!$B$4:$J$95,R$2,FALSE),"")</f>
        <v>EVENTOUT</v>
      </c>
      <c r="S28" s="23" t="str">
        <f>IF($K28&lt;&gt;"",VLOOKUP($K28,'GPIO Functions'!$B$4:$J$95,S$2,FALSE),"")</f>
        <v>USART2_RTS</v>
      </c>
      <c r="T28" s="23" t="str">
        <f>IF($K28&lt;&gt;"",VLOOKUP($K28,'GPIO Functions'!$B$4:$J$95,T$2,FALSE),"")</f>
        <v>TIM2_CH2</v>
      </c>
      <c r="U28" s="23" t="str">
        <f>IF($K28&lt;&gt;"",VLOOKUP($K28,'GPIO Functions'!$B$4:$J$95,U$2,FALSE),"")</f>
        <v>TSC_G1_IO2</v>
      </c>
      <c r="V28" s="23" t="str">
        <f>IF($K28&lt;&gt;"",VLOOKUP($K28,'GPIO Functions'!$B$4:$J$95,V$2,FALSE),"")</f>
        <v>USART4_RX</v>
      </c>
      <c r="W28" s="23" t="str">
        <f>IF($K28&lt;&gt;"",VLOOKUP($K28,'GPIO Functions'!$B$4:$J$95,W$2,FALSE),"")</f>
        <v>TIM15_CH1N</v>
      </c>
      <c r="X28" s="23" t="str">
        <f>IF($K28&lt;&gt;"",VLOOKUP($K28,'GPIO Functions'!$B$4:$J$95,X$2,FALSE),"")</f>
        <v>-</v>
      </c>
      <c r="Y28" s="42" t="str">
        <f>IF($K28&lt;&gt;"",VLOOKUP($K28,'GPIO Functions'!$B$4:$J$95,Y$2,FALSE),"")</f>
        <v>-</v>
      </c>
    </row>
    <row r="29" spans="2:25" ht="33" x14ac:dyDescent="0.3">
      <c r="B29" s="43" t="s">
        <v>136</v>
      </c>
      <c r="C29" s="44">
        <v>25</v>
      </c>
      <c r="D29" s="44" t="s">
        <v>137</v>
      </c>
      <c r="E29" s="44">
        <v>16</v>
      </c>
      <c r="F29" s="44">
        <v>12</v>
      </c>
      <c r="G29" s="44" t="s">
        <v>138</v>
      </c>
      <c r="H29" s="52" t="s">
        <v>139</v>
      </c>
      <c r="I29" s="89"/>
      <c r="J29" s="94"/>
      <c r="K29" s="57" t="s">
        <v>139</v>
      </c>
      <c r="L29" s="41" t="s">
        <v>10</v>
      </c>
      <c r="M29" s="41" t="s">
        <v>17</v>
      </c>
      <c r="N29" s="41" t="s">
        <v>43</v>
      </c>
      <c r="O29" s="41" t="s">
        <v>140</v>
      </c>
      <c r="P29" s="56" t="s">
        <v>141</v>
      </c>
      <c r="Q29" s="54"/>
      <c r="R29" s="50" t="str">
        <f>IF($K29&lt;&gt;"",VLOOKUP($K29,'GPIO Functions'!$B$4:$J$95,R$2,FALSE),"")</f>
        <v>TIM15_CH1</v>
      </c>
      <c r="S29" s="23" t="str">
        <f>IF($K29&lt;&gt;"",VLOOKUP($K29,'GPIO Functions'!$B$4:$J$95,S$2,FALSE),"")</f>
        <v>USART2_TX</v>
      </c>
      <c r="T29" s="23" t="str">
        <f>IF($K29&lt;&gt;"",VLOOKUP($K29,'GPIO Functions'!$B$4:$J$95,T$2,FALSE),"")</f>
        <v>TIM2_CH3</v>
      </c>
      <c r="U29" s="23" t="str">
        <f>IF($K29&lt;&gt;"",VLOOKUP($K29,'GPIO Functions'!$B$4:$J$95,U$2,FALSE),"")</f>
        <v>TSC_G1_IO3</v>
      </c>
      <c r="V29" s="23" t="str">
        <f>IF($K29&lt;&gt;"",VLOOKUP($K29,'GPIO Functions'!$B$4:$J$95,V$2,FALSE),"")</f>
        <v>-</v>
      </c>
      <c r="W29" s="23" t="str">
        <f>IF($K29&lt;&gt;"",VLOOKUP($K29,'GPIO Functions'!$B$4:$J$95,W$2,FALSE),"")</f>
        <v>-</v>
      </c>
      <c r="X29" s="23" t="str">
        <f>IF($K29&lt;&gt;"",VLOOKUP($K29,'GPIO Functions'!$B$4:$J$95,X$2,FALSE),"")</f>
        <v>-</v>
      </c>
      <c r="Y29" s="42" t="str">
        <f>IF($K29&lt;&gt;"",VLOOKUP($K29,'GPIO Functions'!$B$4:$J$95,Y$2,FALSE),"")</f>
        <v>COMP2_OUT</v>
      </c>
    </row>
    <row r="30" spans="2:25" ht="33" x14ac:dyDescent="0.3">
      <c r="B30" s="43" t="s">
        <v>142</v>
      </c>
      <c r="C30" s="44">
        <v>26</v>
      </c>
      <c r="D30" s="44" t="s">
        <v>143</v>
      </c>
      <c r="E30" s="44">
        <v>17</v>
      </c>
      <c r="F30" s="44">
        <v>13</v>
      </c>
      <c r="G30" s="44" t="s">
        <v>144</v>
      </c>
      <c r="H30" s="52" t="s">
        <v>145</v>
      </c>
      <c r="I30" s="89"/>
      <c r="J30" s="94"/>
      <c r="K30" s="57" t="s">
        <v>145</v>
      </c>
      <c r="L30" s="41" t="s">
        <v>10</v>
      </c>
      <c r="M30" s="41" t="s">
        <v>17</v>
      </c>
      <c r="N30" s="41" t="s">
        <v>43</v>
      </c>
      <c r="O30" s="41" t="s">
        <v>146</v>
      </c>
      <c r="P30" s="56" t="s">
        <v>147</v>
      </c>
      <c r="Q30" s="54"/>
      <c r="R30" s="50" t="str">
        <f>IF($K30&lt;&gt;"",VLOOKUP($K30,'GPIO Functions'!$B$4:$J$95,R$2,FALSE),"")</f>
        <v>TIM15_CH2</v>
      </c>
      <c r="S30" s="23" t="str">
        <f>IF($K30&lt;&gt;"",VLOOKUP($K30,'GPIO Functions'!$B$4:$J$95,S$2,FALSE),"")</f>
        <v>USART2_RX</v>
      </c>
      <c r="T30" s="23" t="str">
        <f>IF($K30&lt;&gt;"",VLOOKUP($K30,'GPIO Functions'!$B$4:$J$95,T$2,FALSE),"")</f>
        <v>TIM2_CH4</v>
      </c>
      <c r="U30" s="23" t="str">
        <f>IF($K30&lt;&gt;"",VLOOKUP($K30,'GPIO Functions'!$B$4:$J$95,U$2,FALSE),"")</f>
        <v>TSC_G1_IO4</v>
      </c>
      <c r="V30" s="23" t="str">
        <f>IF($K30&lt;&gt;"",VLOOKUP($K30,'GPIO Functions'!$B$4:$J$95,V$2,FALSE),"")</f>
        <v>-</v>
      </c>
      <c r="W30" s="23" t="str">
        <f>IF($K30&lt;&gt;"",VLOOKUP($K30,'GPIO Functions'!$B$4:$J$95,W$2,FALSE),"")</f>
        <v>-</v>
      </c>
      <c r="X30" s="23" t="str">
        <f>IF($K30&lt;&gt;"",VLOOKUP($K30,'GPIO Functions'!$B$4:$J$95,X$2,FALSE),"")</f>
        <v>-</v>
      </c>
      <c r="Y30" s="42" t="str">
        <f>IF($K30&lt;&gt;"",VLOOKUP($K30,'GPIO Functions'!$B$4:$J$95,Y$2,FALSE),"")</f>
        <v>-</v>
      </c>
    </row>
    <row r="31" spans="2:25" x14ac:dyDescent="0.3">
      <c r="B31" s="43" t="s">
        <v>148</v>
      </c>
      <c r="C31" s="44">
        <v>27</v>
      </c>
      <c r="D31" s="44" t="s">
        <v>52</v>
      </c>
      <c r="E31" s="44">
        <v>18</v>
      </c>
      <c r="F31" s="44" t="s">
        <v>43</v>
      </c>
      <c r="G31" s="44" t="s">
        <v>43</v>
      </c>
      <c r="H31" s="52" t="s">
        <v>149</v>
      </c>
      <c r="I31" s="89" t="s">
        <v>491</v>
      </c>
      <c r="J31" s="94"/>
      <c r="K31" s="57"/>
      <c r="L31" s="41" t="s">
        <v>6</v>
      </c>
      <c r="M31" s="41" t="s">
        <v>43</v>
      </c>
      <c r="N31" s="41" t="s">
        <v>43</v>
      </c>
      <c r="O31" s="41" t="s">
        <v>150</v>
      </c>
      <c r="P31" s="56" t="s">
        <v>43</v>
      </c>
      <c r="Q31" s="54"/>
      <c r="R31" s="50" t="str">
        <f>IF($K31&lt;&gt;"",VLOOKUP($K31,'GPIO Functions'!$B$4:$J$95,R$2,FALSE),"")</f>
        <v/>
      </c>
      <c r="S31" s="23" t="str">
        <f>IF($K31&lt;&gt;"",VLOOKUP($K31,'GPIO Functions'!$B$4:$J$95,S$2,FALSE),"")</f>
        <v/>
      </c>
      <c r="T31" s="23" t="str">
        <f>IF($K31&lt;&gt;"",VLOOKUP($K31,'GPIO Functions'!$B$4:$J$95,T$2,FALSE),"")</f>
        <v/>
      </c>
      <c r="U31" s="23" t="str">
        <f>IF($K31&lt;&gt;"",VLOOKUP($K31,'GPIO Functions'!$B$4:$J$95,U$2,FALSE),"")</f>
        <v/>
      </c>
      <c r="V31" s="23" t="str">
        <f>IF($K31&lt;&gt;"",VLOOKUP($K31,'GPIO Functions'!$B$4:$J$95,V$2,FALSE),"")</f>
        <v/>
      </c>
      <c r="W31" s="23" t="str">
        <f>IF($K31&lt;&gt;"",VLOOKUP($K31,'GPIO Functions'!$B$4:$J$95,W$2,FALSE),"")</f>
        <v/>
      </c>
      <c r="X31" s="23" t="str">
        <f>IF($K31&lt;&gt;"",VLOOKUP($K31,'GPIO Functions'!$B$4:$J$95,X$2,FALSE),"")</f>
        <v/>
      </c>
      <c r="Y31" s="42" t="str">
        <f>IF($K31&lt;&gt;"",VLOOKUP($K31,'GPIO Functions'!$B$4:$J$95,Y$2,FALSE),"")</f>
        <v/>
      </c>
    </row>
    <row r="32" spans="2:25" x14ac:dyDescent="0.3">
      <c r="B32" s="43" t="s">
        <v>151</v>
      </c>
      <c r="C32" s="44">
        <v>28</v>
      </c>
      <c r="D32" s="44" t="s">
        <v>55</v>
      </c>
      <c r="E32" s="44">
        <v>19</v>
      </c>
      <c r="F32" s="44" t="s">
        <v>43</v>
      </c>
      <c r="G32" s="44" t="s">
        <v>43</v>
      </c>
      <c r="H32" s="52" t="s">
        <v>152</v>
      </c>
      <c r="I32" s="89" t="s">
        <v>492</v>
      </c>
      <c r="J32" s="94"/>
      <c r="K32" s="57"/>
      <c r="L32" s="41" t="s">
        <v>6</v>
      </c>
      <c r="M32" s="41" t="s">
        <v>43</v>
      </c>
      <c r="N32" s="41" t="s">
        <v>43</v>
      </c>
      <c r="O32" s="41" t="s">
        <v>153</v>
      </c>
      <c r="P32" s="56" t="s">
        <v>43</v>
      </c>
      <c r="Q32" s="54"/>
      <c r="R32" s="50" t="str">
        <f>IF($K32&lt;&gt;"",VLOOKUP($K32,'GPIO Functions'!$B$4:$J$95,R$2,FALSE),"")</f>
        <v/>
      </c>
      <c r="S32" s="23" t="str">
        <f>IF($K32&lt;&gt;"",VLOOKUP($K32,'GPIO Functions'!$B$4:$J$95,S$2,FALSE),"")</f>
        <v/>
      </c>
      <c r="T32" s="23" t="str">
        <f>IF($K32&lt;&gt;"",VLOOKUP($K32,'GPIO Functions'!$B$4:$J$95,T$2,FALSE),"")</f>
        <v/>
      </c>
      <c r="U32" s="23" t="str">
        <f>IF($K32&lt;&gt;"",VLOOKUP($K32,'GPIO Functions'!$B$4:$J$95,U$2,FALSE),"")</f>
        <v/>
      </c>
      <c r="V32" s="23" t="str">
        <f>IF($K32&lt;&gt;"",VLOOKUP($K32,'GPIO Functions'!$B$4:$J$95,V$2,FALSE),"")</f>
        <v/>
      </c>
      <c r="W32" s="23" t="str">
        <f>IF($K32&lt;&gt;"",VLOOKUP($K32,'GPIO Functions'!$B$4:$J$95,W$2,FALSE),"")</f>
        <v/>
      </c>
      <c r="X32" s="23" t="str">
        <f>IF($K32&lt;&gt;"",VLOOKUP($K32,'GPIO Functions'!$B$4:$J$95,X$2,FALSE),"")</f>
        <v/>
      </c>
      <c r="Y32" s="42" t="str">
        <f>IF($K32&lt;&gt;"",VLOOKUP($K32,'GPIO Functions'!$B$4:$J$95,Y$2,FALSE),"")</f>
        <v/>
      </c>
    </row>
    <row r="33" spans="2:25" ht="33" x14ac:dyDescent="0.3">
      <c r="B33" s="43" t="s">
        <v>154</v>
      </c>
      <c r="C33" s="44">
        <v>29</v>
      </c>
      <c r="D33" s="44" t="s">
        <v>151</v>
      </c>
      <c r="E33" s="44">
        <v>20</v>
      </c>
      <c r="F33" s="44">
        <v>14</v>
      </c>
      <c r="G33" s="44" t="s">
        <v>155</v>
      </c>
      <c r="H33" s="52" t="s">
        <v>156</v>
      </c>
      <c r="I33" s="89"/>
      <c r="J33" s="94"/>
      <c r="K33" s="57" t="s">
        <v>156</v>
      </c>
      <c r="L33" s="41" t="s">
        <v>10</v>
      </c>
      <c r="M33" s="41" t="s">
        <v>17</v>
      </c>
      <c r="N33" s="41" t="s">
        <v>43</v>
      </c>
      <c r="O33" s="41" t="s">
        <v>157</v>
      </c>
      <c r="P33" s="56" t="s">
        <v>158</v>
      </c>
      <c r="Q33" s="54"/>
      <c r="R33" s="50" t="str">
        <f>IF($K33&lt;&gt;"",VLOOKUP($K33,'GPIO Functions'!$B$4:$J$95,R$2,FALSE),"")</f>
        <v>SPI1_NSS,I2S1_WS</v>
      </c>
      <c r="S33" s="23" t="str">
        <f>IF($K33&lt;&gt;"",VLOOKUP($K33,'GPIO Functions'!$B$4:$J$95,S$2,FALSE),"")</f>
        <v>USART2_CK</v>
      </c>
      <c r="T33" s="23" t="str">
        <f>IF($K33&lt;&gt;"",VLOOKUP($K33,'GPIO Functions'!$B$4:$J$95,T$2,FALSE),"")</f>
        <v>-</v>
      </c>
      <c r="U33" s="23" t="str">
        <f>IF($K33&lt;&gt;"",VLOOKUP($K33,'GPIO Functions'!$B$4:$J$95,U$2,FALSE),"")</f>
        <v>TSC_G2_IO1</v>
      </c>
      <c r="V33" s="23" t="str">
        <f>IF($K33&lt;&gt;"",VLOOKUP($K33,'GPIO Functions'!$B$4:$J$95,V$2,FALSE),"")</f>
        <v>TIM14_CH1</v>
      </c>
      <c r="W33" s="23" t="str">
        <f>IF($K33&lt;&gt;"",VLOOKUP($K33,'GPIO Functions'!$B$4:$J$95,W$2,FALSE),"")</f>
        <v>-</v>
      </c>
      <c r="X33" s="23" t="str">
        <f>IF($K33&lt;&gt;"",VLOOKUP($K33,'GPIO Functions'!$B$4:$J$95,X$2,FALSE),"")</f>
        <v>-</v>
      </c>
      <c r="Y33" s="42" t="str">
        <f>IF($K33&lt;&gt;"",VLOOKUP($K33,'GPIO Functions'!$B$4:$J$95,Y$2,FALSE),"")</f>
        <v>-</v>
      </c>
    </row>
    <row r="34" spans="2:25" ht="33" x14ac:dyDescent="0.3">
      <c r="B34" s="43" t="s">
        <v>159</v>
      </c>
      <c r="C34" s="44">
        <v>30</v>
      </c>
      <c r="D34" s="44" t="s">
        <v>160</v>
      </c>
      <c r="E34" s="44">
        <v>21</v>
      </c>
      <c r="F34" s="44">
        <v>15</v>
      </c>
      <c r="G34" s="44" t="s">
        <v>161</v>
      </c>
      <c r="H34" s="52" t="s">
        <v>162</v>
      </c>
      <c r="I34" s="89"/>
      <c r="J34" s="94"/>
      <c r="K34" s="57" t="s">
        <v>162</v>
      </c>
      <c r="L34" s="41" t="s">
        <v>10</v>
      </c>
      <c r="M34" s="41" t="s">
        <v>17</v>
      </c>
      <c r="N34" s="41" t="s">
        <v>43</v>
      </c>
      <c r="O34" s="41" t="s">
        <v>163</v>
      </c>
      <c r="P34" s="56" t="s">
        <v>164</v>
      </c>
      <c r="Q34" s="54"/>
      <c r="R34" s="50" t="str">
        <f>IF($K34&lt;&gt;"",VLOOKUP($K34,'GPIO Functions'!$B$4:$J$95,R$2,FALSE),"")</f>
        <v>SPI1_SCK,I2S1_CK</v>
      </c>
      <c r="S34" s="23" t="str">
        <f>IF($K34&lt;&gt;"",VLOOKUP($K34,'GPIO Functions'!$B$4:$J$95,S$2,FALSE),"")</f>
        <v>CEC</v>
      </c>
      <c r="T34" s="23" t="str">
        <f>IF($K34&lt;&gt;"",VLOOKUP($K34,'GPIO Functions'!$B$4:$J$95,T$2,FALSE),"")</f>
        <v>TIM2_CH1_ETR</v>
      </c>
      <c r="U34" s="23" t="str">
        <f>IF($K34&lt;&gt;"",VLOOKUP($K34,'GPIO Functions'!$B$4:$J$95,U$2,FALSE),"")</f>
        <v>TSC_G2_IO2</v>
      </c>
      <c r="V34" s="23" t="str">
        <f>IF($K34&lt;&gt;"",VLOOKUP($K34,'GPIO Functions'!$B$4:$J$95,V$2,FALSE),"")</f>
        <v>-</v>
      </c>
      <c r="W34" s="23" t="str">
        <f>IF($K34&lt;&gt;"",VLOOKUP($K34,'GPIO Functions'!$B$4:$J$95,W$2,FALSE),"")</f>
        <v>-</v>
      </c>
      <c r="X34" s="23" t="str">
        <f>IF($K34&lt;&gt;"",VLOOKUP($K34,'GPIO Functions'!$B$4:$J$95,X$2,FALSE),"")</f>
        <v>-</v>
      </c>
      <c r="Y34" s="42" t="str">
        <f>IF($K34&lt;&gt;"",VLOOKUP($K34,'GPIO Functions'!$B$4:$J$95,Y$2,FALSE),"")</f>
        <v>-</v>
      </c>
    </row>
    <row r="35" spans="2:25" ht="66" x14ac:dyDescent="0.3">
      <c r="B35" s="43" t="s">
        <v>165</v>
      </c>
      <c r="C35" s="44">
        <v>31</v>
      </c>
      <c r="D35" s="44" t="s">
        <v>166</v>
      </c>
      <c r="E35" s="44">
        <v>22</v>
      </c>
      <c r="F35" s="44">
        <v>16</v>
      </c>
      <c r="G35" s="44" t="s">
        <v>160</v>
      </c>
      <c r="H35" s="52" t="s">
        <v>167</v>
      </c>
      <c r="I35" s="89"/>
      <c r="J35" s="94"/>
      <c r="K35" s="57" t="s">
        <v>167</v>
      </c>
      <c r="L35" s="41" t="s">
        <v>10</v>
      </c>
      <c r="M35" s="41" t="s">
        <v>17</v>
      </c>
      <c r="N35" s="41" t="s">
        <v>43</v>
      </c>
      <c r="O35" s="41" t="s">
        <v>168</v>
      </c>
      <c r="P35" s="56" t="s">
        <v>169</v>
      </c>
      <c r="Q35" s="54"/>
      <c r="R35" s="50" t="str">
        <f>IF($K35&lt;&gt;"",VLOOKUP($K35,'GPIO Functions'!$B$4:$J$95,R$2,FALSE),"")</f>
        <v>SPI1_MISO,I2S1_MCK</v>
      </c>
      <c r="S35" s="23" t="str">
        <f>IF($K35&lt;&gt;"",VLOOKUP($K35,'GPIO Functions'!$B$4:$J$95,S$2,FALSE),"")</f>
        <v>TIM3_CH1</v>
      </c>
      <c r="T35" s="23" t="str">
        <f>IF($K35&lt;&gt;"",VLOOKUP($K35,'GPIO Functions'!$B$4:$J$95,T$2,FALSE),"")</f>
        <v>TIM1_BKIN</v>
      </c>
      <c r="U35" s="23" t="str">
        <f>IF($K35&lt;&gt;"",VLOOKUP($K35,'GPIO Functions'!$B$4:$J$95,U$2,FALSE),"")</f>
        <v>TSC_G2_IO3</v>
      </c>
      <c r="V35" s="23" t="str">
        <f>IF($K35&lt;&gt;"",VLOOKUP($K35,'GPIO Functions'!$B$4:$J$95,V$2,FALSE),"")</f>
        <v>USART3_CTS</v>
      </c>
      <c r="W35" s="23" t="str">
        <f>IF($K35&lt;&gt;"",VLOOKUP($K35,'GPIO Functions'!$B$4:$J$95,W$2,FALSE),"")</f>
        <v>TIM16_CH1</v>
      </c>
      <c r="X35" s="23" t="str">
        <f>IF($K35&lt;&gt;"",VLOOKUP($K35,'GPIO Functions'!$B$4:$J$95,X$2,FALSE),"")</f>
        <v>EVENTOUT</v>
      </c>
      <c r="Y35" s="42" t="str">
        <f>IF($K35&lt;&gt;"",VLOOKUP($K35,'GPIO Functions'!$B$4:$J$95,Y$2,FALSE),"")</f>
        <v>COMP1_OUT</v>
      </c>
    </row>
    <row r="36" spans="2:25" ht="66" x14ac:dyDescent="0.3">
      <c r="B36" s="43" t="s">
        <v>170</v>
      </c>
      <c r="C36" s="44">
        <v>32</v>
      </c>
      <c r="D36" s="44" t="s">
        <v>171</v>
      </c>
      <c r="E36" s="44">
        <v>23</v>
      </c>
      <c r="F36" s="44">
        <v>17</v>
      </c>
      <c r="G36" s="44" t="s">
        <v>137</v>
      </c>
      <c r="H36" s="52" t="s">
        <v>172</v>
      </c>
      <c r="I36" s="89"/>
      <c r="J36" s="94"/>
      <c r="K36" s="57" t="s">
        <v>172</v>
      </c>
      <c r="L36" s="41" t="s">
        <v>10</v>
      </c>
      <c r="M36" s="41" t="s">
        <v>17</v>
      </c>
      <c r="N36" s="41" t="s">
        <v>43</v>
      </c>
      <c r="O36" s="41" t="s">
        <v>173</v>
      </c>
      <c r="P36" s="56" t="s">
        <v>174</v>
      </c>
      <c r="Q36" s="54"/>
      <c r="R36" s="50" t="str">
        <f>IF($K36&lt;&gt;"",VLOOKUP($K36,'GPIO Functions'!$B$4:$J$95,R$2,FALSE),"")</f>
        <v>SPI1_MOSI,I2S1_SD</v>
      </c>
      <c r="S36" s="23" t="str">
        <f>IF($K36&lt;&gt;"",VLOOKUP($K36,'GPIO Functions'!$B$4:$J$95,S$2,FALSE),"")</f>
        <v>TIM3_CH2</v>
      </c>
      <c r="T36" s="23" t="str">
        <f>IF($K36&lt;&gt;"",VLOOKUP($K36,'GPIO Functions'!$B$4:$J$95,T$2,FALSE),"")</f>
        <v>TIM1_CH1N</v>
      </c>
      <c r="U36" s="23" t="str">
        <f>IF($K36&lt;&gt;"",VLOOKUP($K36,'GPIO Functions'!$B$4:$J$95,U$2,FALSE),"")</f>
        <v>TSC_G2_IO4</v>
      </c>
      <c r="V36" s="23" t="str">
        <f>IF($K36&lt;&gt;"",VLOOKUP($K36,'GPIO Functions'!$B$4:$J$95,V$2,FALSE),"")</f>
        <v>TIM14_CH1</v>
      </c>
      <c r="W36" s="23" t="str">
        <f>IF($K36&lt;&gt;"",VLOOKUP($K36,'GPIO Functions'!$B$4:$J$95,W$2,FALSE),"")</f>
        <v>TIM17_CH1</v>
      </c>
      <c r="X36" s="23" t="str">
        <f>IF($K36&lt;&gt;"",VLOOKUP($K36,'GPIO Functions'!$B$4:$J$95,X$2,FALSE),"")</f>
        <v>EVENTOUT</v>
      </c>
      <c r="Y36" s="42" t="str">
        <f>IF($K36&lt;&gt;"",VLOOKUP($K36,'GPIO Functions'!$B$4:$J$95,Y$2,FALSE),"")</f>
        <v>COMP2_OUT</v>
      </c>
    </row>
    <row r="37" spans="2:25" x14ac:dyDescent="0.3">
      <c r="B37" s="43" t="s">
        <v>175</v>
      </c>
      <c r="C37" s="44">
        <v>33</v>
      </c>
      <c r="D37" s="44" t="s">
        <v>176</v>
      </c>
      <c r="E37" s="44">
        <v>24</v>
      </c>
      <c r="F37" s="44" t="s">
        <v>43</v>
      </c>
      <c r="G37" s="44" t="s">
        <v>43</v>
      </c>
      <c r="H37" s="52" t="s">
        <v>177</v>
      </c>
      <c r="I37" s="89"/>
      <c r="J37" s="94"/>
      <c r="K37" s="57" t="s">
        <v>177</v>
      </c>
      <c r="L37" s="41" t="s">
        <v>10</v>
      </c>
      <c r="M37" s="41" t="s">
        <v>17</v>
      </c>
      <c r="N37" s="41" t="s">
        <v>43</v>
      </c>
      <c r="O37" s="41" t="s">
        <v>178</v>
      </c>
      <c r="P37" s="56" t="s">
        <v>179</v>
      </c>
      <c r="Q37" s="54"/>
      <c r="R37" s="50" t="str">
        <f>IF($K37&lt;&gt;"",VLOOKUP($K37,'GPIO Functions'!$B$4:$J$95,R$2,FALSE),"")</f>
        <v>EVENTOUT</v>
      </c>
      <c r="S37" s="23" t="str">
        <f>IF($K37&lt;&gt;"",VLOOKUP($K37,'GPIO Functions'!$B$4:$J$95,S$2,FALSE),"")</f>
        <v>USART3_TX</v>
      </c>
      <c r="T37" s="23" t="str">
        <f>IF($K37&lt;&gt;"",VLOOKUP($K37,'GPIO Functions'!$B$4:$J$95,T$2,FALSE),"")</f>
        <v>-</v>
      </c>
      <c r="U37" s="23" t="str">
        <f>IF($K37&lt;&gt;"",VLOOKUP($K37,'GPIO Functions'!$B$4:$J$95,U$2,FALSE),"")</f>
        <v>-</v>
      </c>
      <c r="V37" s="23" t="str">
        <f>IF($K37&lt;&gt;"",VLOOKUP($K37,'GPIO Functions'!$B$4:$J$95,V$2,FALSE),"")</f>
        <v>-</v>
      </c>
      <c r="W37" s="23" t="str">
        <f>IF($K37&lt;&gt;"",VLOOKUP($K37,'GPIO Functions'!$B$4:$J$95,W$2,FALSE),"")</f>
        <v>-</v>
      </c>
      <c r="X37" s="23" t="str">
        <f>IF($K37&lt;&gt;"",VLOOKUP($K37,'GPIO Functions'!$B$4:$J$95,X$2,FALSE),"")</f>
        <v>-</v>
      </c>
      <c r="Y37" s="42" t="str">
        <f>IF($K37&lt;&gt;"",VLOOKUP($K37,'GPIO Functions'!$B$4:$J$95,Y$2,FALSE),"")</f>
        <v>-</v>
      </c>
    </row>
    <row r="38" spans="2:25" x14ac:dyDescent="0.3">
      <c r="B38" s="43" t="s">
        <v>180</v>
      </c>
      <c r="C38" s="44">
        <v>34</v>
      </c>
      <c r="D38" s="44" t="s">
        <v>181</v>
      </c>
      <c r="E38" s="44">
        <v>25</v>
      </c>
      <c r="F38" s="44" t="s">
        <v>43</v>
      </c>
      <c r="G38" s="44" t="s">
        <v>43</v>
      </c>
      <c r="H38" s="52" t="s">
        <v>182</v>
      </c>
      <c r="I38" s="89"/>
      <c r="J38" s="94"/>
      <c r="K38" s="57" t="s">
        <v>182</v>
      </c>
      <c r="L38" s="41" t="s">
        <v>10</v>
      </c>
      <c r="M38" s="41" t="s">
        <v>17</v>
      </c>
      <c r="N38" s="41" t="s">
        <v>43</v>
      </c>
      <c r="O38" s="41" t="s">
        <v>183</v>
      </c>
      <c r="P38" s="56" t="s">
        <v>184</v>
      </c>
      <c r="Q38" s="54"/>
      <c r="R38" s="50" t="str">
        <f>IF($K38&lt;&gt;"",VLOOKUP($K38,'GPIO Functions'!$B$4:$J$95,R$2,FALSE),"")</f>
        <v>TSC_G3_IO1</v>
      </c>
      <c r="S38" s="23" t="str">
        <f>IF($K38&lt;&gt;"",VLOOKUP($K38,'GPIO Functions'!$B$4:$J$95,S$2,FALSE),"")</f>
        <v>USART3_RX</v>
      </c>
      <c r="T38" s="23" t="str">
        <f>IF($K38&lt;&gt;"",VLOOKUP($K38,'GPIO Functions'!$B$4:$J$95,T$2,FALSE),"")</f>
        <v>-</v>
      </c>
      <c r="U38" s="23" t="str">
        <f>IF($K38&lt;&gt;"",VLOOKUP($K38,'GPIO Functions'!$B$4:$J$95,U$2,FALSE),"")</f>
        <v>-</v>
      </c>
      <c r="V38" s="23" t="str">
        <f>IF($K38&lt;&gt;"",VLOOKUP($K38,'GPIO Functions'!$B$4:$J$95,V$2,FALSE),"")</f>
        <v>-</v>
      </c>
      <c r="W38" s="23" t="str">
        <f>IF($K38&lt;&gt;"",VLOOKUP($K38,'GPIO Functions'!$B$4:$J$95,W$2,FALSE),"")</f>
        <v>-</v>
      </c>
      <c r="X38" s="23" t="str">
        <f>IF($K38&lt;&gt;"",VLOOKUP($K38,'GPIO Functions'!$B$4:$J$95,X$2,FALSE),"")</f>
        <v>-</v>
      </c>
      <c r="Y38" s="42" t="str">
        <f>IF($K38&lt;&gt;"",VLOOKUP($K38,'GPIO Functions'!$B$4:$J$95,Y$2,FALSE),"")</f>
        <v>-</v>
      </c>
    </row>
    <row r="39" spans="2:25" ht="49.5" x14ac:dyDescent="0.3">
      <c r="B39" s="43" t="s">
        <v>185</v>
      </c>
      <c r="C39" s="44">
        <v>35</v>
      </c>
      <c r="D39" s="44" t="s">
        <v>161</v>
      </c>
      <c r="E39" s="44">
        <v>26</v>
      </c>
      <c r="F39" s="44">
        <v>18</v>
      </c>
      <c r="G39" s="44" t="s">
        <v>186</v>
      </c>
      <c r="H39" s="52" t="s">
        <v>187</v>
      </c>
      <c r="I39" s="89"/>
      <c r="J39" s="94"/>
      <c r="K39" s="57" t="s">
        <v>187</v>
      </c>
      <c r="L39" s="41" t="s">
        <v>10</v>
      </c>
      <c r="M39" s="41" t="s">
        <v>17</v>
      </c>
      <c r="N39" s="41" t="s">
        <v>43</v>
      </c>
      <c r="O39" s="41" t="s">
        <v>188</v>
      </c>
      <c r="P39" s="56" t="s">
        <v>189</v>
      </c>
      <c r="Q39" s="54"/>
      <c r="R39" s="50" t="str">
        <f>IF($K39&lt;&gt;"",VLOOKUP($K39,'GPIO Functions'!$B$4:$J$95,R$2,FALSE),"")</f>
        <v>EVENTOUT</v>
      </c>
      <c r="S39" s="23" t="str">
        <f>IF($K39&lt;&gt;"",VLOOKUP($K39,'GPIO Functions'!$B$4:$J$95,S$2,FALSE),"")</f>
        <v>TIM3_CH3</v>
      </c>
      <c r="T39" s="23" t="str">
        <f>IF($K39&lt;&gt;"",VLOOKUP($K39,'GPIO Functions'!$B$4:$J$95,T$2,FALSE),"")</f>
        <v>TIM1_CH2N</v>
      </c>
      <c r="U39" s="23" t="str">
        <f>IF($K39&lt;&gt;"",VLOOKUP($K39,'GPIO Functions'!$B$4:$J$95,U$2,FALSE),"")</f>
        <v>TSC_G3_IO2</v>
      </c>
      <c r="V39" s="23" t="str">
        <f>IF($K39&lt;&gt;"",VLOOKUP($K39,'GPIO Functions'!$B$4:$J$95,V$2,FALSE),"")</f>
        <v>USART3_CK</v>
      </c>
      <c r="W39" s="23" t="str">
        <f>IF($K39&lt;&gt;"",VLOOKUP($K39,'GPIO Functions'!$B$4:$J$95,W$2,FALSE),"")</f>
        <v>-</v>
      </c>
      <c r="X39" s="23" t="str">
        <f>IF($K39&lt;&gt;"",VLOOKUP($K39,'GPIO Functions'!$B$4:$J$95,X$2,FALSE),"")</f>
        <v>-</v>
      </c>
      <c r="Y39" s="42" t="str">
        <f>IF($K39&lt;&gt;"",VLOOKUP($K39,'GPIO Functions'!$B$4:$J$95,Y$2,FALSE),"")</f>
        <v>-</v>
      </c>
    </row>
    <row r="40" spans="2:25" ht="49.5" x14ac:dyDescent="0.3">
      <c r="B40" s="43" t="s">
        <v>190</v>
      </c>
      <c r="C40" s="44">
        <v>36</v>
      </c>
      <c r="D40" s="44" t="s">
        <v>186</v>
      </c>
      <c r="E40" s="44">
        <v>27</v>
      </c>
      <c r="F40" s="44">
        <v>19</v>
      </c>
      <c r="G40" s="44" t="s">
        <v>166</v>
      </c>
      <c r="H40" s="52" t="s">
        <v>191</v>
      </c>
      <c r="I40" s="89"/>
      <c r="J40" s="94"/>
      <c r="K40" s="57" t="s">
        <v>191</v>
      </c>
      <c r="L40" s="41" t="s">
        <v>10</v>
      </c>
      <c r="M40" s="41" t="s">
        <v>17</v>
      </c>
      <c r="N40" s="41" t="s">
        <v>43</v>
      </c>
      <c r="O40" s="41" t="s">
        <v>192</v>
      </c>
      <c r="P40" s="56" t="s">
        <v>193</v>
      </c>
      <c r="Q40" s="54"/>
      <c r="R40" s="50" t="str">
        <f>IF($K40&lt;&gt;"",VLOOKUP($K40,'GPIO Functions'!$B$4:$J$95,R$2,FALSE),"")</f>
        <v>TIM14_CH1</v>
      </c>
      <c r="S40" s="23" t="str">
        <f>IF($K40&lt;&gt;"",VLOOKUP($K40,'GPIO Functions'!$B$4:$J$95,S$2,FALSE),"")</f>
        <v>TIM3_CH4</v>
      </c>
      <c r="T40" s="23" t="str">
        <f>IF($K40&lt;&gt;"",VLOOKUP($K40,'GPIO Functions'!$B$4:$J$95,T$2,FALSE),"")</f>
        <v>TIM1_CH3N</v>
      </c>
      <c r="U40" s="23" t="str">
        <f>IF($K40&lt;&gt;"",VLOOKUP($K40,'GPIO Functions'!$B$4:$J$95,U$2,FALSE),"")</f>
        <v>TSC_G3_IO3</v>
      </c>
      <c r="V40" s="23" t="str">
        <f>IF($K40&lt;&gt;"",VLOOKUP($K40,'GPIO Functions'!$B$4:$J$95,V$2,FALSE),"")</f>
        <v>USART3_RTS</v>
      </c>
      <c r="W40" s="23" t="str">
        <f>IF($K40&lt;&gt;"",VLOOKUP($K40,'GPIO Functions'!$B$4:$J$95,W$2,FALSE),"")</f>
        <v>-</v>
      </c>
      <c r="X40" s="23" t="str">
        <f>IF($K40&lt;&gt;"",VLOOKUP($K40,'GPIO Functions'!$B$4:$J$95,X$2,FALSE),"")</f>
        <v>-</v>
      </c>
      <c r="Y40" s="42" t="str">
        <f>IF($K40&lt;&gt;"",VLOOKUP($K40,'GPIO Functions'!$B$4:$J$95,Y$2,FALSE),"")</f>
        <v>-</v>
      </c>
    </row>
    <row r="41" spans="2:25" x14ac:dyDescent="0.3">
      <c r="B41" s="43" t="s">
        <v>194</v>
      </c>
      <c r="C41" s="44">
        <v>37</v>
      </c>
      <c r="D41" s="44" t="s">
        <v>155</v>
      </c>
      <c r="E41" s="44">
        <v>28</v>
      </c>
      <c r="F41" s="44">
        <v>20</v>
      </c>
      <c r="G41" s="44" t="s">
        <v>143</v>
      </c>
      <c r="H41" s="52" t="s">
        <v>195</v>
      </c>
      <c r="I41" s="89"/>
      <c r="J41" s="94"/>
      <c r="K41" s="57" t="s">
        <v>195</v>
      </c>
      <c r="L41" s="41" t="s">
        <v>10</v>
      </c>
      <c r="M41" s="41" t="s">
        <v>15</v>
      </c>
      <c r="N41" s="41" t="s">
        <v>43</v>
      </c>
      <c r="O41" s="41" t="s">
        <v>196</v>
      </c>
      <c r="P41" s="56" t="s">
        <v>43</v>
      </c>
      <c r="Q41" s="54"/>
      <c r="R41" s="50" t="str">
        <f>IF($K41&lt;&gt;"",VLOOKUP($K41,'GPIO Functions'!$B$4:$J$95,R$2,FALSE),"")</f>
        <v>-</v>
      </c>
      <c r="S41" s="23" t="str">
        <f>IF($K41&lt;&gt;"",VLOOKUP($K41,'GPIO Functions'!$B$4:$J$95,S$2,FALSE),"")</f>
        <v>-</v>
      </c>
      <c r="T41" s="23" t="str">
        <f>IF($K41&lt;&gt;"",VLOOKUP($K41,'GPIO Functions'!$B$4:$J$95,T$2,FALSE),"")</f>
        <v>-</v>
      </c>
      <c r="U41" s="23" t="str">
        <f>IF($K41&lt;&gt;"",VLOOKUP($K41,'GPIO Functions'!$B$4:$J$95,U$2,FALSE),"")</f>
        <v>TSC_G3_IO4</v>
      </c>
      <c r="V41" s="23" t="str">
        <f>IF($K41&lt;&gt;"",VLOOKUP($K41,'GPIO Functions'!$B$4:$J$95,V$2,FALSE),"")</f>
        <v>-</v>
      </c>
      <c r="W41" s="23" t="str">
        <f>IF($K41&lt;&gt;"",VLOOKUP($K41,'GPIO Functions'!$B$4:$J$95,W$2,FALSE),"")</f>
        <v>-</v>
      </c>
      <c r="X41" s="23" t="str">
        <f>IF($K41&lt;&gt;"",VLOOKUP($K41,'GPIO Functions'!$B$4:$J$95,X$2,FALSE),"")</f>
        <v>-</v>
      </c>
      <c r="Y41" s="42" t="str">
        <f>IF($K41&lt;&gt;"",VLOOKUP($K41,'GPIO Functions'!$B$4:$J$95,Y$2,FALSE),"")</f>
        <v>-</v>
      </c>
    </row>
    <row r="42" spans="2:25" x14ac:dyDescent="0.3">
      <c r="B42" s="43" t="s">
        <v>197</v>
      </c>
      <c r="C42" s="44">
        <v>38</v>
      </c>
      <c r="D42" s="44" t="s">
        <v>43</v>
      </c>
      <c r="E42" s="44" t="s">
        <v>43</v>
      </c>
      <c r="F42" s="44" t="s">
        <v>43</v>
      </c>
      <c r="G42" s="44" t="s">
        <v>43</v>
      </c>
      <c r="H42" s="52" t="s">
        <v>198</v>
      </c>
      <c r="I42" s="89"/>
      <c r="J42" s="94"/>
      <c r="K42" s="57" t="s">
        <v>198</v>
      </c>
      <c r="L42" s="41" t="s">
        <v>10</v>
      </c>
      <c r="M42" s="41" t="s">
        <v>15</v>
      </c>
      <c r="N42" s="41" t="s">
        <v>43</v>
      </c>
      <c r="O42" s="41" t="s">
        <v>199</v>
      </c>
      <c r="P42" s="56" t="s">
        <v>43</v>
      </c>
      <c r="Q42" s="54"/>
      <c r="R42" s="50" t="str">
        <f>IF($K42&lt;&gt;"",VLOOKUP($K42,'GPIO Functions'!$B$4:$J$95,R$2,FALSE),"")</f>
        <v>TIM1_ETR</v>
      </c>
      <c r="S42" s="23" t="str">
        <f>IF($K42&lt;&gt;"",VLOOKUP($K42,'GPIO Functions'!$B$4:$J$95,S$2,FALSE),"")</f>
        <v>-</v>
      </c>
      <c r="T42" s="23" t="str">
        <f>IF($K42&lt;&gt;"",VLOOKUP($K42,'GPIO Functions'!$B$4:$J$95,T$2,FALSE),"")</f>
        <v>-</v>
      </c>
      <c r="U42" s="23" t="str">
        <f>IF($K42&lt;&gt;"",VLOOKUP($K42,'GPIO Functions'!$B$4:$J$95,U$2,FALSE),"")</f>
        <v>-</v>
      </c>
      <c r="V42" s="23" t="str">
        <f>IF($K42&lt;&gt;"",VLOOKUP($K42,'GPIO Functions'!$B$4:$J$95,V$2,FALSE),"")</f>
        <v>-</v>
      </c>
      <c r="W42" s="23" t="str">
        <f>IF($K42&lt;&gt;"",VLOOKUP($K42,'GPIO Functions'!$B$4:$J$95,W$2,FALSE),"")</f>
        <v>-</v>
      </c>
      <c r="X42" s="23" t="str">
        <f>IF($K42&lt;&gt;"",VLOOKUP($K42,'GPIO Functions'!$B$4:$J$95,X$2,FALSE),"")</f>
        <v>-</v>
      </c>
      <c r="Y42" s="42" t="str">
        <f>IF($K42&lt;&gt;"",VLOOKUP($K42,'GPIO Functions'!$B$4:$J$95,Y$2,FALSE),"")</f>
        <v>-</v>
      </c>
    </row>
    <row r="43" spans="2:25" x14ac:dyDescent="0.3">
      <c r="B43" s="43" t="s">
        <v>200</v>
      </c>
      <c r="C43" s="44">
        <v>39</v>
      </c>
      <c r="D43" s="44" t="s">
        <v>43</v>
      </c>
      <c r="E43" s="44" t="s">
        <v>43</v>
      </c>
      <c r="F43" s="44" t="s">
        <v>43</v>
      </c>
      <c r="G43" s="44" t="s">
        <v>43</v>
      </c>
      <c r="H43" s="52" t="s">
        <v>201</v>
      </c>
      <c r="I43" s="89"/>
      <c r="J43" s="94"/>
      <c r="K43" s="57" t="s">
        <v>201</v>
      </c>
      <c r="L43" s="41" t="s">
        <v>10</v>
      </c>
      <c r="M43" s="41" t="s">
        <v>15</v>
      </c>
      <c r="N43" s="41" t="s">
        <v>43</v>
      </c>
      <c r="O43" s="41" t="s">
        <v>202</v>
      </c>
      <c r="P43" s="56" t="s">
        <v>43</v>
      </c>
      <c r="Q43" s="54"/>
      <c r="R43" s="50" t="str">
        <f>IF($K43&lt;&gt;"",VLOOKUP($K43,'GPIO Functions'!$B$4:$J$95,R$2,FALSE),"")</f>
        <v>TIM1_CH1N</v>
      </c>
      <c r="S43" s="23" t="str">
        <f>IF($K43&lt;&gt;"",VLOOKUP($K43,'GPIO Functions'!$B$4:$J$95,S$2,FALSE),"")</f>
        <v>-</v>
      </c>
      <c r="T43" s="23" t="str">
        <f>IF($K43&lt;&gt;"",VLOOKUP($K43,'GPIO Functions'!$B$4:$J$95,T$2,FALSE),"")</f>
        <v>-</v>
      </c>
      <c r="U43" s="23" t="str">
        <f>IF($K43&lt;&gt;"",VLOOKUP($K43,'GPIO Functions'!$B$4:$J$95,U$2,FALSE),"")</f>
        <v>-</v>
      </c>
      <c r="V43" s="23" t="str">
        <f>IF($K43&lt;&gt;"",VLOOKUP($K43,'GPIO Functions'!$B$4:$J$95,V$2,FALSE),"")</f>
        <v>-</v>
      </c>
      <c r="W43" s="23" t="str">
        <f>IF($K43&lt;&gt;"",VLOOKUP($K43,'GPIO Functions'!$B$4:$J$95,W$2,FALSE),"")</f>
        <v>-</v>
      </c>
      <c r="X43" s="23" t="str">
        <f>IF($K43&lt;&gt;"",VLOOKUP($K43,'GPIO Functions'!$B$4:$J$95,X$2,FALSE),"")</f>
        <v>-</v>
      </c>
      <c r="Y43" s="42" t="str">
        <f>IF($K43&lt;&gt;"",VLOOKUP($K43,'GPIO Functions'!$B$4:$J$95,Y$2,FALSE),"")</f>
        <v>-</v>
      </c>
    </row>
    <row r="44" spans="2:25" x14ac:dyDescent="0.3">
      <c r="B44" s="43" t="s">
        <v>203</v>
      </c>
      <c r="C44" s="44">
        <v>40</v>
      </c>
      <c r="D44" s="44" t="s">
        <v>43</v>
      </c>
      <c r="E44" s="44" t="s">
        <v>43</v>
      </c>
      <c r="F44" s="44" t="s">
        <v>43</v>
      </c>
      <c r="G44" s="44" t="s">
        <v>43</v>
      </c>
      <c r="H44" s="52" t="s">
        <v>204</v>
      </c>
      <c r="I44" s="89"/>
      <c r="J44" s="94"/>
      <c r="K44" s="57" t="s">
        <v>204</v>
      </c>
      <c r="L44" s="41" t="s">
        <v>10</v>
      </c>
      <c r="M44" s="41" t="s">
        <v>15</v>
      </c>
      <c r="N44" s="41" t="s">
        <v>43</v>
      </c>
      <c r="O44" s="41" t="s">
        <v>205</v>
      </c>
      <c r="P44" s="56" t="s">
        <v>43</v>
      </c>
      <c r="Q44" s="54"/>
      <c r="R44" s="50" t="str">
        <f>IF($K44&lt;&gt;"",VLOOKUP($K44,'GPIO Functions'!$B$4:$J$95,R$2,FALSE),"")</f>
        <v>TIM1_CH1</v>
      </c>
      <c r="S44" s="23" t="str">
        <f>IF($K44&lt;&gt;"",VLOOKUP($K44,'GPIO Functions'!$B$4:$J$95,S$2,FALSE),"")</f>
        <v>-</v>
      </c>
      <c r="T44" s="23" t="str">
        <f>IF($K44&lt;&gt;"",VLOOKUP($K44,'GPIO Functions'!$B$4:$J$95,T$2,FALSE),"")</f>
        <v>-</v>
      </c>
      <c r="U44" s="23" t="str">
        <f>IF($K44&lt;&gt;"",VLOOKUP($K44,'GPIO Functions'!$B$4:$J$95,U$2,FALSE),"")</f>
        <v>-</v>
      </c>
      <c r="V44" s="23" t="str">
        <f>IF($K44&lt;&gt;"",VLOOKUP($K44,'GPIO Functions'!$B$4:$J$95,V$2,FALSE),"")</f>
        <v>-</v>
      </c>
      <c r="W44" s="23" t="str">
        <f>IF($K44&lt;&gt;"",VLOOKUP($K44,'GPIO Functions'!$B$4:$J$95,W$2,FALSE),"")</f>
        <v>-</v>
      </c>
      <c r="X44" s="23" t="str">
        <f>IF($K44&lt;&gt;"",VLOOKUP($K44,'GPIO Functions'!$B$4:$J$95,X$2,FALSE),"")</f>
        <v>-</v>
      </c>
      <c r="Y44" s="42" t="str">
        <f>IF($K44&lt;&gt;"",VLOOKUP($K44,'GPIO Functions'!$B$4:$J$95,Y$2,FALSE),"")</f>
        <v>-</v>
      </c>
    </row>
    <row r="45" spans="2:25" x14ac:dyDescent="0.3">
      <c r="B45" s="43" t="s">
        <v>206</v>
      </c>
      <c r="C45" s="44">
        <v>41</v>
      </c>
      <c r="D45" s="44" t="s">
        <v>43</v>
      </c>
      <c r="E45" s="44" t="s">
        <v>43</v>
      </c>
      <c r="F45" s="44" t="s">
        <v>43</v>
      </c>
      <c r="G45" s="44" t="s">
        <v>43</v>
      </c>
      <c r="H45" s="52" t="s">
        <v>207</v>
      </c>
      <c r="I45" s="89"/>
      <c r="J45" s="94"/>
      <c r="K45" s="57" t="s">
        <v>207</v>
      </c>
      <c r="L45" s="41" t="s">
        <v>10</v>
      </c>
      <c r="M45" s="41" t="s">
        <v>15</v>
      </c>
      <c r="N45" s="41" t="s">
        <v>43</v>
      </c>
      <c r="O45" s="41" t="s">
        <v>208</v>
      </c>
      <c r="P45" s="56" t="s">
        <v>43</v>
      </c>
      <c r="Q45" s="54"/>
      <c r="R45" s="50" t="str">
        <f>IF($K45&lt;&gt;"",VLOOKUP($K45,'GPIO Functions'!$B$4:$J$95,R$2,FALSE),"")</f>
        <v>TIM1_CH2N</v>
      </c>
      <c r="S45" s="23" t="str">
        <f>IF($K45&lt;&gt;"",VLOOKUP($K45,'GPIO Functions'!$B$4:$J$95,S$2,FALSE),"")</f>
        <v>-</v>
      </c>
      <c r="T45" s="23" t="str">
        <f>IF($K45&lt;&gt;"",VLOOKUP($K45,'GPIO Functions'!$B$4:$J$95,T$2,FALSE),"")</f>
        <v>-</v>
      </c>
      <c r="U45" s="23" t="str">
        <f>IF($K45&lt;&gt;"",VLOOKUP($K45,'GPIO Functions'!$B$4:$J$95,U$2,FALSE),"")</f>
        <v>-</v>
      </c>
      <c r="V45" s="23" t="str">
        <f>IF($K45&lt;&gt;"",VLOOKUP($K45,'GPIO Functions'!$B$4:$J$95,V$2,FALSE),"")</f>
        <v>-</v>
      </c>
      <c r="W45" s="23" t="str">
        <f>IF($K45&lt;&gt;"",VLOOKUP($K45,'GPIO Functions'!$B$4:$J$95,W$2,FALSE),"")</f>
        <v>-</v>
      </c>
      <c r="X45" s="23" t="str">
        <f>IF($K45&lt;&gt;"",VLOOKUP($K45,'GPIO Functions'!$B$4:$J$95,X$2,FALSE),"")</f>
        <v>-</v>
      </c>
      <c r="Y45" s="42" t="str">
        <f>IF($K45&lt;&gt;"",VLOOKUP($K45,'GPIO Functions'!$B$4:$J$95,Y$2,FALSE),"")</f>
        <v>-</v>
      </c>
    </row>
    <row r="46" spans="2:25" x14ac:dyDescent="0.3">
      <c r="B46" s="43" t="s">
        <v>209</v>
      </c>
      <c r="C46" s="44">
        <v>42</v>
      </c>
      <c r="D46" s="44" t="s">
        <v>43</v>
      </c>
      <c r="E46" s="44" t="s">
        <v>43</v>
      </c>
      <c r="F46" s="44" t="s">
        <v>43</v>
      </c>
      <c r="G46" s="44" t="s">
        <v>43</v>
      </c>
      <c r="H46" s="52" t="s">
        <v>210</v>
      </c>
      <c r="I46" s="89"/>
      <c r="J46" s="94"/>
      <c r="K46" s="57" t="s">
        <v>210</v>
      </c>
      <c r="L46" s="41" t="s">
        <v>10</v>
      </c>
      <c r="M46" s="41" t="s">
        <v>15</v>
      </c>
      <c r="N46" s="41" t="s">
        <v>43</v>
      </c>
      <c r="O46" s="41" t="s">
        <v>211</v>
      </c>
      <c r="P46" s="56" t="s">
        <v>43</v>
      </c>
      <c r="Q46" s="54"/>
      <c r="R46" s="50" t="str">
        <f>IF($K46&lt;&gt;"",VLOOKUP($K46,'GPIO Functions'!$B$4:$J$95,R$2,FALSE),"")</f>
        <v>TIM1_CH2</v>
      </c>
      <c r="S46" s="23" t="str">
        <f>IF($K46&lt;&gt;"",VLOOKUP($K46,'GPIO Functions'!$B$4:$J$95,S$2,FALSE),"")</f>
        <v>-</v>
      </c>
      <c r="T46" s="23" t="str">
        <f>IF($K46&lt;&gt;"",VLOOKUP($K46,'GPIO Functions'!$B$4:$J$95,T$2,FALSE),"")</f>
        <v>-</v>
      </c>
      <c r="U46" s="23" t="str">
        <f>IF($K46&lt;&gt;"",VLOOKUP($K46,'GPIO Functions'!$B$4:$J$95,U$2,FALSE),"")</f>
        <v>-</v>
      </c>
      <c r="V46" s="23" t="str">
        <f>IF($K46&lt;&gt;"",VLOOKUP($K46,'GPIO Functions'!$B$4:$J$95,V$2,FALSE),"")</f>
        <v>-</v>
      </c>
      <c r="W46" s="23" t="str">
        <f>IF($K46&lt;&gt;"",VLOOKUP($K46,'GPIO Functions'!$B$4:$J$95,W$2,FALSE),"")</f>
        <v>-</v>
      </c>
      <c r="X46" s="23" t="str">
        <f>IF($K46&lt;&gt;"",VLOOKUP($K46,'GPIO Functions'!$B$4:$J$95,X$2,FALSE),"")</f>
        <v>-</v>
      </c>
      <c r="Y46" s="42" t="str">
        <f>IF($K46&lt;&gt;"",VLOOKUP($K46,'GPIO Functions'!$B$4:$J$95,Y$2,FALSE),"")</f>
        <v>-</v>
      </c>
    </row>
    <row r="47" spans="2:25" x14ac:dyDescent="0.3">
      <c r="B47" s="43" t="s">
        <v>212</v>
      </c>
      <c r="C47" s="44">
        <v>43</v>
      </c>
      <c r="D47" s="44" t="s">
        <v>43</v>
      </c>
      <c r="E47" s="44" t="s">
        <v>43</v>
      </c>
      <c r="F47" s="44" t="s">
        <v>43</v>
      </c>
      <c r="G47" s="44" t="s">
        <v>43</v>
      </c>
      <c r="H47" s="52" t="s">
        <v>213</v>
      </c>
      <c r="I47" s="89"/>
      <c r="J47" s="94"/>
      <c r="K47" s="57" t="s">
        <v>213</v>
      </c>
      <c r="L47" s="41" t="s">
        <v>10</v>
      </c>
      <c r="M47" s="41" t="s">
        <v>15</v>
      </c>
      <c r="N47" s="41" t="s">
        <v>43</v>
      </c>
      <c r="O47" s="41" t="s">
        <v>214</v>
      </c>
      <c r="P47" s="56" t="s">
        <v>43</v>
      </c>
      <c r="Q47" s="54"/>
      <c r="R47" s="50" t="str">
        <f>IF($K47&lt;&gt;"",VLOOKUP($K47,'GPIO Functions'!$B$4:$J$95,R$2,FALSE),"")</f>
        <v>TIM1_CH3N</v>
      </c>
      <c r="S47" s="23" t="str">
        <f>IF($K47&lt;&gt;"",VLOOKUP($K47,'GPIO Functions'!$B$4:$J$95,S$2,FALSE),"")</f>
        <v>SPI1_NSS,I2S1_WS</v>
      </c>
      <c r="T47" s="23" t="str">
        <f>IF($K47&lt;&gt;"",VLOOKUP($K47,'GPIO Functions'!$B$4:$J$95,T$2,FALSE),"")</f>
        <v>-</v>
      </c>
      <c r="U47" s="23" t="str">
        <f>IF($K47&lt;&gt;"",VLOOKUP($K47,'GPIO Functions'!$B$4:$J$95,U$2,FALSE),"")</f>
        <v>-</v>
      </c>
      <c r="V47" s="23" t="str">
        <f>IF($K47&lt;&gt;"",VLOOKUP($K47,'GPIO Functions'!$B$4:$J$95,V$2,FALSE),"")</f>
        <v>-</v>
      </c>
      <c r="W47" s="23" t="str">
        <f>IF($K47&lt;&gt;"",VLOOKUP($K47,'GPIO Functions'!$B$4:$J$95,W$2,FALSE),"")</f>
        <v>-</v>
      </c>
      <c r="X47" s="23" t="str">
        <f>IF($K47&lt;&gt;"",VLOOKUP($K47,'GPIO Functions'!$B$4:$J$95,X$2,FALSE),"")</f>
        <v>-</v>
      </c>
      <c r="Y47" s="42" t="str">
        <f>IF($K47&lt;&gt;"",VLOOKUP($K47,'GPIO Functions'!$B$4:$J$95,Y$2,FALSE),"")</f>
        <v>-</v>
      </c>
    </row>
    <row r="48" spans="2:25" x14ac:dyDescent="0.3">
      <c r="B48" s="43" t="s">
        <v>215</v>
      </c>
      <c r="C48" s="44">
        <v>44</v>
      </c>
      <c r="D48" s="44" t="s">
        <v>43</v>
      </c>
      <c r="E48" s="44" t="s">
        <v>43</v>
      </c>
      <c r="F48" s="44" t="s">
        <v>43</v>
      </c>
      <c r="G48" s="44" t="s">
        <v>43</v>
      </c>
      <c r="H48" s="52" t="s">
        <v>216</v>
      </c>
      <c r="I48" s="89"/>
      <c r="J48" s="94"/>
      <c r="K48" s="57" t="s">
        <v>216</v>
      </c>
      <c r="L48" s="41" t="s">
        <v>10</v>
      </c>
      <c r="M48" s="41" t="s">
        <v>15</v>
      </c>
      <c r="N48" s="41" t="s">
        <v>43</v>
      </c>
      <c r="O48" s="41" t="s">
        <v>217</v>
      </c>
      <c r="P48" s="56" t="s">
        <v>43</v>
      </c>
      <c r="Q48" s="54"/>
      <c r="R48" s="50" t="str">
        <f>IF($K48&lt;&gt;"",VLOOKUP($K48,'GPIO Functions'!$B$4:$J$95,R$2,FALSE),"")</f>
        <v>TIM1_CH3</v>
      </c>
      <c r="S48" s="23" t="str">
        <f>IF($K48&lt;&gt;"",VLOOKUP($K48,'GPIO Functions'!$B$4:$J$95,S$2,FALSE),"")</f>
        <v>SPI1_SCK,I2S1_CK</v>
      </c>
      <c r="T48" s="23" t="str">
        <f>IF($K48&lt;&gt;"",VLOOKUP($K48,'GPIO Functions'!$B$4:$J$95,T$2,FALSE),"")</f>
        <v>-</v>
      </c>
      <c r="U48" s="23" t="str">
        <f>IF($K48&lt;&gt;"",VLOOKUP($K48,'GPIO Functions'!$B$4:$J$95,U$2,FALSE),"")</f>
        <v>-</v>
      </c>
      <c r="V48" s="23" t="str">
        <f>IF($K48&lt;&gt;"",VLOOKUP($K48,'GPIO Functions'!$B$4:$J$95,V$2,FALSE),"")</f>
        <v>-</v>
      </c>
      <c r="W48" s="23" t="str">
        <f>IF($K48&lt;&gt;"",VLOOKUP($K48,'GPIO Functions'!$B$4:$J$95,W$2,FALSE),"")</f>
        <v>-</v>
      </c>
      <c r="X48" s="23" t="str">
        <f>IF($K48&lt;&gt;"",VLOOKUP($K48,'GPIO Functions'!$B$4:$J$95,X$2,FALSE),"")</f>
        <v>-</v>
      </c>
      <c r="Y48" s="42" t="str">
        <f>IF($K48&lt;&gt;"",VLOOKUP($K48,'GPIO Functions'!$B$4:$J$95,Y$2,FALSE),"")</f>
        <v>-</v>
      </c>
    </row>
    <row r="49" spans="2:25" x14ac:dyDescent="0.3">
      <c r="B49" s="43" t="s">
        <v>218</v>
      </c>
      <c r="C49" s="44">
        <v>45</v>
      </c>
      <c r="D49" s="44" t="s">
        <v>43</v>
      </c>
      <c r="E49" s="44" t="s">
        <v>43</v>
      </c>
      <c r="F49" s="44" t="s">
        <v>43</v>
      </c>
      <c r="G49" s="44" t="s">
        <v>43</v>
      </c>
      <c r="H49" s="52" t="s">
        <v>219</v>
      </c>
      <c r="I49" s="89"/>
      <c r="J49" s="94"/>
      <c r="K49" s="57" t="s">
        <v>219</v>
      </c>
      <c r="L49" s="41" t="s">
        <v>10</v>
      </c>
      <c r="M49" s="41" t="s">
        <v>15</v>
      </c>
      <c r="N49" s="41" t="s">
        <v>43</v>
      </c>
      <c r="O49" s="41" t="s">
        <v>220</v>
      </c>
      <c r="P49" s="56" t="s">
        <v>43</v>
      </c>
      <c r="Q49" s="54"/>
      <c r="R49" s="50" t="str">
        <f>IF($K49&lt;&gt;"",VLOOKUP($K49,'GPIO Functions'!$B$4:$J$95,R$2,FALSE),"")</f>
        <v>TIM1_CH4</v>
      </c>
      <c r="S49" s="23" t="str">
        <f>IF($K49&lt;&gt;"",VLOOKUP($K49,'GPIO Functions'!$B$4:$J$95,S$2,FALSE),"")</f>
        <v>SPI1_MISO,I2S1_MCK</v>
      </c>
      <c r="T49" s="23" t="str">
        <f>IF($K49&lt;&gt;"",VLOOKUP($K49,'GPIO Functions'!$B$4:$J$95,T$2,FALSE),"")</f>
        <v>-</v>
      </c>
      <c r="U49" s="23" t="str">
        <f>IF($K49&lt;&gt;"",VLOOKUP($K49,'GPIO Functions'!$B$4:$J$95,U$2,FALSE),"")</f>
        <v>-</v>
      </c>
      <c r="V49" s="23" t="str">
        <f>IF($K49&lt;&gt;"",VLOOKUP($K49,'GPIO Functions'!$B$4:$J$95,V$2,FALSE),"")</f>
        <v>-</v>
      </c>
      <c r="W49" s="23" t="str">
        <f>IF($K49&lt;&gt;"",VLOOKUP($K49,'GPIO Functions'!$B$4:$J$95,W$2,FALSE),"")</f>
        <v>-</v>
      </c>
      <c r="X49" s="23" t="str">
        <f>IF($K49&lt;&gt;"",VLOOKUP($K49,'GPIO Functions'!$B$4:$J$95,X$2,FALSE),"")</f>
        <v>-</v>
      </c>
      <c r="Y49" s="42" t="str">
        <f>IF($K49&lt;&gt;"",VLOOKUP($K49,'GPIO Functions'!$B$4:$J$95,Y$2,FALSE),"")</f>
        <v>-</v>
      </c>
    </row>
    <row r="50" spans="2:25" x14ac:dyDescent="0.3">
      <c r="B50" s="43" t="s">
        <v>221</v>
      </c>
      <c r="C50" s="44">
        <v>46</v>
      </c>
      <c r="D50" s="44" t="s">
        <v>43</v>
      </c>
      <c r="E50" s="44" t="s">
        <v>43</v>
      </c>
      <c r="F50" s="44" t="s">
        <v>43</v>
      </c>
      <c r="G50" s="44" t="s">
        <v>43</v>
      </c>
      <c r="H50" s="52" t="s">
        <v>222</v>
      </c>
      <c r="I50" s="89"/>
      <c r="J50" s="94"/>
      <c r="K50" s="57" t="s">
        <v>222</v>
      </c>
      <c r="L50" s="41" t="s">
        <v>10</v>
      </c>
      <c r="M50" s="41" t="s">
        <v>15</v>
      </c>
      <c r="N50" s="41" t="s">
        <v>43</v>
      </c>
      <c r="O50" s="41" t="s">
        <v>223</v>
      </c>
      <c r="P50" s="56" t="s">
        <v>43</v>
      </c>
      <c r="Q50" s="54"/>
      <c r="R50" s="50" t="str">
        <f>IF($K50&lt;&gt;"",VLOOKUP($K50,'GPIO Functions'!$B$4:$J$95,R$2,FALSE),"")</f>
        <v>TIM1_BKIN</v>
      </c>
      <c r="S50" s="23" t="str">
        <f>IF($K50&lt;&gt;"",VLOOKUP($K50,'GPIO Functions'!$B$4:$J$95,S$2,FALSE),"")</f>
        <v>SPI1_MOSI,I2S1_SD</v>
      </c>
      <c r="T50" s="23" t="str">
        <f>IF($K50&lt;&gt;"",VLOOKUP($K50,'GPIO Functions'!$B$4:$J$95,T$2,FALSE),"")</f>
        <v>-</v>
      </c>
      <c r="U50" s="23" t="str">
        <f>IF($K50&lt;&gt;"",VLOOKUP($K50,'GPIO Functions'!$B$4:$J$95,U$2,FALSE),"")</f>
        <v>-</v>
      </c>
      <c r="V50" s="23" t="str">
        <f>IF($K50&lt;&gt;"",VLOOKUP($K50,'GPIO Functions'!$B$4:$J$95,V$2,FALSE),"")</f>
        <v>-</v>
      </c>
      <c r="W50" s="23" t="str">
        <f>IF($K50&lt;&gt;"",VLOOKUP($K50,'GPIO Functions'!$B$4:$J$95,W$2,FALSE),"")</f>
        <v>-</v>
      </c>
      <c r="X50" s="23" t="str">
        <f>IF($K50&lt;&gt;"",VLOOKUP($K50,'GPIO Functions'!$B$4:$J$95,X$2,FALSE),"")</f>
        <v>-</v>
      </c>
      <c r="Y50" s="42" t="str">
        <f>IF($K50&lt;&gt;"",VLOOKUP($K50,'GPIO Functions'!$B$4:$J$95,Y$2,FALSE),"")</f>
        <v>-</v>
      </c>
    </row>
    <row r="51" spans="2:25" ht="33" x14ac:dyDescent="0.3">
      <c r="B51" s="43" t="s">
        <v>224</v>
      </c>
      <c r="C51" s="44">
        <v>47</v>
      </c>
      <c r="D51" s="44" t="s">
        <v>132</v>
      </c>
      <c r="E51" s="44">
        <v>29</v>
      </c>
      <c r="F51" s="44">
        <v>21</v>
      </c>
      <c r="G51" s="44" t="s">
        <v>97</v>
      </c>
      <c r="H51" s="52" t="s">
        <v>225</v>
      </c>
      <c r="I51" s="89"/>
      <c r="J51" s="94"/>
      <c r="K51" s="57" t="s">
        <v>225</v>
      </c>
      <c r="L51" s="41" t="s">
        <v>10</v>
      </c>
      <c r="M51" s="41" t="s">
        <v>15</v>
      </c>
      <c r="N51" s="41" t="s">
        <v>43</v>
      </c>
      <c r="O51" s="41" t="s">
        <v>226</v>
      </c>
      <c r="P51" s="56" t="s">
        <v>43</v>
      </c>
      <c r="Q51" s="54"/>
      <c r="R51" s="50" t="str">
        <f>IF($K51&lt;&gt;"",VLOOKUP($K51,'GPIO Functions'!$B$4:$J$95,R$2,FALSE),"")</f>
        <v>CEC</v>
      </c>
      <c r="S51" s="23" t="str">
        <f>IF($K51&lt;&gt;"",VLOOKUP($K51,'GPIO Functions'!$B$4:$J$95,S$2,FALSE),"")</f>
        <v>I2C2_SCL</v>
      </c>
      <c r="T51" s="23" t="str">
        <f>IF($K51&lt;&gt;"",VLOOKUP($K51,'GPIO Functions'!$B$4:$J$95,T$2,FALSE),"")</f>
        <v>TIM2_CH3</v>
      </c>
      <c r="U51" s="23" t="str">
        <f>IF($K51&lt;&gt;"",VLOOKUP($K51,'GPIO Functions'!$B$4:$J$95,U$2,FALSE),"")</f>
        <v>TSC_SYNC</v>
      </c>
      <c r="V51" s="23" t="str">
        <f>IF($K51&lt;&gt;"",VLOOKUP($K51,'GPIO Functions'!$B$4:$J$95,V$2,FALSE),"")</f>
        <v>USART3_TX</v>
      </c>
      <c r="W51" s="23" t="str">
        <f>IF($K51&lt;&gt;"",VLOOKUP($K51,'GPIO Functions'!$B$4:$J$95,W$2,FALSE),"")</f>
        <v>SPI2_SCK,I2S2_CK</v>
      </c>
      <c r="X51" s="23" t="str">
        <f>IF($K51&lt;&gt;"",VLOOKUP($K51,'GPIO Functions'!$B$4:$J$95,X$2,FALSE),"")</f>
        <v>-</v>
      </c>
      <c r="Y51" s="42" t="str">
        <f>IF($K51&lt;&gt;"",VLOOKUP($K51,'GPIO Functions'!$B$4:$J$95,Y$2,FALSE),"")</f>
        <v>-</v>
      </c>
    </row>
    <row r="52" spans="2:25" ht="33" x14ac:dyDescent="0.3">
      <c r="B52" s="43" t="s">
        <v>227</v>
      </c>
      <c r="C52" s="44">
        <v>48</v>
      </c>
      <c r="D52" s="44" t="s">
        <v>228</v>
      </c>
      <c r="E52" s="44">
        <v>30</v>
      </c>
      <c r="F52" s="44">
        <v>22</v>
      </c>
      <c r="G52" s="44" t="s">
        <v>80</v>
      </c>
      <c r="H52" s="52" t="s">
        <v>229</v>
      </c>
      <c r="I52" s="89"/>
      <c r="J52" s="94"/>
      <c r="K52" s="57" t="s">
        <v>229</v>
      </c>
      <c r="L52" s="41" t="s">
        <v>10</v>
      </c>
      <c r="M52" s="41" t="s">
        <v>15</v>
      </c>
      <c r="N52" s="41" t="s">
        <v>43</v>
      </c>
      <c r="O52" s="41" t="s">
        <v>230</v>
      </c>
      <c r="P52" s="56" t="s">
        <v>43</v>
      </c>
      <c r="Q52" s="54"/>
      <c r="R52" s="50" t="str">
        <f>IF($K52&lt;&gt;"",VLOOKUP($K52,'GPIO Functions'!$B$4:$J$95,R$2,FALSE),"")</f>
        <v>EVENTOUT</v>
      </c>
      <c r="S52" s="23" t="str">
        <f>IF($K52&lt;&gt;"",VLOOKUP($K52,'GPIO Functions'!$B$4:$J$95,S$2,FALSE),"")</f>
        <v>I2C2_SDA</v>
      </c>
      <c r="T52" s="23" t="str">
        <f>IF($K52&lt;&gt;"",VLOOKUP($K52,'GPIO Functions'!$B$4:$J$95,T$2,FALSE),"")</f>
        <v>TIM2_CH4</v>
      </c>
      <c r="U52" s="23" t="str">
        <f>IF($K52&lt;&gt;"",VLOOKUP($K52,'GPIO Functions'!$B$4:$J$95,U$2,FALSE),"")</f>
        <v>TSC_G6_IO1</v>
      </c>
      <c r="V52" s="23" t="str">
        <f>IF($K52&lt;&gt;"",VLOOKUP($K52,'GPIO Functions'!$B$4:$J$95,V$2,FALSE),"")</f>
        <v>USART3_RX</v>
      </c>
      <c r="W52" s="23" t="str">
        <f>IF($K52&lt;&gt;"",VLOOKUP($K52,'GPIO Functions'!$B$4:$J$95,W$2,FALSE),"")</f>
        <v>-</v>
      </c>
      <c r="X52" s="23" t="str">
        <f>IF($K52&lt;&gt;"",VLOOKUP($K52,'GPIO Functions'!$B$4:$J$95,X$2,FALSE),"")</f>
        <v>-</v>
      </c>
      <c r="Y52" s="42" t="str">
        <f>IF($K52&lt;&gt;"",VLOOKUP($K52,'GPIO Functions'!$B$4:$J$95,Y$2,FALSE),"")</f>
        <v>-</v>
      </c>
    </row>
    <row r="53" spans="2:25" x14ac:dyDescent="0.3">
      <c r="B53" s="43" t="s">
        <v>231</v>
      </c>
      <c r="C53" s="44">
        <v>49</v>
      </c>
      <c r="D53" s="44" t="s">
        <v>65</v>
      </c>
      <c r="E53" s="44">
        <v>31</v>
      </c>
      <c r="F53" s="44">
        <v>23</v>
      </c>
      <c r="G53" s="44" t="s">
        <v>148</v>
      </c>
      <c r="H53" s="52" t="s">
        <v>149</v>
      </c>
      <c r="I53" s="89" t="s">
        <v>491</v>
      </c>
      <c r="J53" s="94"/>
      <c r="K53" s="57"/>
      <c r="L53" s="41" t="s">
        <v>6</v>
      </c>
      <c r="M53" s="41" t="s">
        <v>43</v>
      </c>
      <c r="N53" s="41" t="s">
        <v>43</v>
      </c>
      <c r="O53" s="41" t="s">
        <v>150</v>
      </c>
      <c r="P53" s="56" t="s">
        <v>43</v>
      </c>
      <c r="Q53" s="54"/>
      <c r="R53" s="50" t="str">
        <f>IF($K53&lt;&gt;"",VLOOKUP($K53,'GPIO Functions'!$B$4:$J$95,R$2,FALSE),"")</f>
        <v/>
      </c>
      <c r="S53" s="23" t="str">
        <f>IF($K53&lt;&gt;"",VLOOKUP($K53,'GPIO Functions'!$B$4:$J$95,S$2,FALSE),"")</f>
        <v/>
      </c>
      <c r="T53" s="23" t="str">
        <f>IF($K53&lt;&gt;"",VLOOKUP($K53,'GPIO Functions'!$B$4:$J$95,T$2,FALSE),"")</f>
        <v/>
      </c>
      <c r="U53" s="23" t="str">
        <f>IF($K53&lt;&gt;"",VLOOKUP($K53,'GPIO Functions'!$B$4:$J$95,U$2,FALSE),"")</f>
        <v/>
      </c>
      <c r="V53" s="23" t="str">
        <f>IF($K53&lt;&gt;"",VLOOKUP($K53,'GPIO Functions'!$B$4:$J$95,V$2,FALSE),"")</f>
        <v/>
      </c>
      <c r="W53" s="23" t="str">
        <f>IF($K53&lt;&gt;"",VLOOKUP($K53,'GPIO Functions'!$B$4:$J$95,W$2,FALSE),"")</f>
        <v/>
      </c>
      <c r="X53" s="23" t="str">
        <f>IF($K53&lt;&gt;"",VLOOKUP($K53,'GPIO Functions'!$B$4:$J$95,X$2,FALSE),"")</f>
        <v/>
      </c>
      <c r="Y53" s="42" t="str">
        <f>IF($K53&lt;&gt;"",VLOOKUP($K53,'GPIO Functions'!$B$4:$J$95,Y$2,FALSE),"")</f>
        <v/>
      </c>
    </row>
    <row r="54" spans="2:25" x14ac:dyDescent="0.3">
      <c r="B54" s="43" t="s">
        <v>232</v>
      </c>
      <c r="C54" s="44">
        <v>50</v>
      </c>
      <c r="D54" s="44" t="s">
        <v>138</v>
      </c>
      <c r="E54" s="44">
        <v>32</v>
      </c>
      <c r="F54" s="44">
        <v>24</v>
      </c>
      <c r="G54" s="44" t="s">
        <v>77</v>
      </c>
      <c r="H54" s="52" t="s">
        <v>152</v>
      </c>
      <c r="I54" s="89" t="s">
        <v>492</v>
      </c>
      <c r="J54" s="94"/>
      <c r="K54" s="57"/>
      <c r="L54" s="41" t="s">
        <v>6</v>
      </c>
      <c r="M54" s="41" t="s">
        <v>43</v>
      </c>
      <c r="N54" s="41" t="s">
        <v>43</v>
      </c>
      <c r="O54" s="41" t="s">
        <v>153</v>
      </c>
      <c r="P54" s="56" t="s">
        <v>43</v>
      </c>
      <c r="Q54" s="54"/>
      <c r="R54" s="50" t="str">
        <f>IF($K54&lt;&gt;"",VLOOKUP($K54,'GPIO Functions'!$B$4:$J$95,R$2,FALSE),"")</f>
        <v/>
      </c>
      <c r="S54" s="23" t="str">
        <f>IF($K54&lt;&gt;"",VLOOKUP($K54,'GPIO Functions'!$B$4:$J$95,S$2,FALSE),"")</f>
        <v/>
      </c>
      <c r="T54" s="23" t="str">
        <f>IF($K54&lt;&gt;"",VLOOKUP($K54,'GPIO Functions'!$B$4:$J$95,T$2,FALSE),"")</f>
        <v/>
      </c>
      <c r="U54" s="23" t="str">
        <f>IF($K54&lt;&gt;"",VLOOKUP($K54,'GPIO Functions'!$B$4:$J$95,U$2,FALSE),"")</f>
        <v/>
      </c>
      <c r="V54" s="23" t="str">
        <f>IF($K54&lt;&gt;"",VLOOKUP($K54,'GPIO Functions'!$B$4:$J$95,V$2,FALSE),"")</f>
        <v/>
      </c>
      <c r="W54" s="23" t="str">
        <f>IF($K54&lt;&gt;"",VLOOKUP($K54,'GPIO Functions'!$B$4:$J$95,W$2,FALSE),"")</f>
        <v/>
      </c>
      <c r="X54" s="23" t="str">
        <f>IF($K54&lt;&gt;"",VLOOKUP($K54,'GPIO Functions'!$B$4:$J$95,X$2,FALSE),"")</f>
        <v/>
      </c>
      <c r="Y54" s="42" t="str">
        <f>IF($K54&lt;&gt;"",VLOOKUP($K54,'GPIO Functions'!$B$4:$J$95,Y$2,FALSE),"")</f>
        <v/>
      </c>
    </row>
    <row r="55" spans="2:25" ht="49.5" x14ac:dyDescent="0.3">
      <c r="B55" s="43" t="s">
        <v>233</v>
      </c>
      <c r="C55" s="44">
        <v>51</v>
      </c>
      <c r="D55" s="44" t="s">
        <v>234</v>
      </c>
      <c r="E55" s="44">
        <v>33</v>
      </c>
      <c r="F55" s="44">
        <v>25</v>
      </c>
      <c r="G55" s="44" t="s">
        <v>102</v>
      </c>
      <c r="H55" s="52" t="s">
        <v>235</v>
      </c>
      <c r="I55" s="89"/>
      <c r="J55" s="94"/>
      <c r="K55" s="57" t="s">
        <v>235</v>
      </c>
      <c r="L55" s="41" t="s">
        <v>10</v>
      </c>
      <c r="M55" s="41" t="s">
        <v>15</v>
      </c>
      <c r="N55" s="41" t="s">
        <v>43</v>
      </c>
      <c r="O55" s="41" t="s">
        <v>236</v>
      </c>
      <c r="P55" s="56" t="s">
        <v>43</v>
      </c>
      <c r="Q55" s="54"/>
      <c r="R55" s="50" t="str">
        <f>IF($K55&lt;&gt;"",VLOOKUP($K55,'GPIO Functions'!$B$4:$J$95,R$2,FALSE),"")</f>
        <v>SPI2_NSS,I2S2_WS</v>
      </c>
      <c r="S55" s="23" t="str">
        <f>IF($K55&lt;&gt;"",VLOOKUP($K55,'GPIO Functions'!$B$4:$J$95,S$2,FALSE),"")</f>
        <v>EVENTOUT</v>
      </c>
      <c r="T55" s="23" t="str">
        <f>IF($K55&lt;&gt;"",VLOOKUP($K55,'GPIO Functions'!$B$4:$J$95,T$2,FALSE),"")</f>
        <v>TIM1_BKIN</v>
      </c>
      <c r="U55" s="23" t="str">
        <f>IF($K55&lt;&gt;"",VLOOKUP($K55,'GPIO Functions'!$B$4:$J$95,U$2,FALSE),"")</f>
        <v>TSC_G6_IO2</v>
      </c>
      <c r="V55" s="23" t="str">
        <f>IF($K55&lt;&gt;"",VLOOKUP($K55,'GPIO Functions'!$B$4:$J$95,V$2,FALSE),"")</f>
        <v>USART3_CK</v>
      </c>
      <c r="W55" s="23" t="str">
        <f>IF($K55&lt;&gt;"",VLOOKUP($K55,'GPIO Functions'!$B$4:$J$95,W$2,FALSE),"")</f>
        <v>TIM15_BKIN</v>
      </c>
      <c r="X55" s="23" t="str">
        <f>IF($K55&lt;&gt;"",VLOOKUP($K55,'GPIO Functions'!$B$4:$J$95,X$2,FALSE),"")</f>
        <v>-</v>
      </c>
      <c r="Y55" s="42" t="str">
        <f>IF($K55&lt;&gt;"",VLOOKUP($K55,'GPIO Functions'!$B$4:$J$95,Y$2,FALSE),"")</f>
        <v>-</v>
      </c>
    </row>
    <row r="56" spans="2:25" ht="49.5" x14ac:dyDescent="0.3">
      <c r="B56" s="43" t="s">
        <v>237</v>
      </c>
      <c r="C56" s="44">
        <v>52</v>
      </c>
      <c r="D56" s="44" t="s">
        <v>238</v>
      </c>
      <c r="E56" s="44">
        <v>34</v>
      </c>
      <c r="F56" s="44">
        <v>26</v>
      </c>
      <c r="G56" s="44" t="s">
        <v>88</v>
      </c>
      <c r="H56" s="52" t="s">
        <v>501</v>
      </c>
      <c r="I56" s="89"/>
      <c r="J56" s="94"/>
      <c r="K56" s="57" t="s">
        <v>501</v>
      </c>
      <c r="L56" s="41" t="s">
        <v>10</v>
      </c>
      <c r="M56" s="41" t="s">
        <v>15</v>
      </c>
      <c r="N56" s="41" t="s">
        <v>43</v>
      </c>
      <c r="O56" s="41" t="s">
        <v>239</v>
      </c>
      <c r="P56" s="56" t="s">
        <v>43</v>
      </c>
      <c r="Q56" s="54"/>
      <c r="R56" s="50" t="str">
        <f>IF($K56&lt;&gt;"",VLOOKUP($K56,'GPIO Functions'!$B$4:$J$95,R$2,FALSE),"")</f>
        <v>SPI2_SCK,I2S2_CK</v>
      </c>
      <c r="S56" s="23" t="str">
        <f>IF($K56&lt;&gt;"",VLOOKUP($K56,'GPIO Functions'!$B$4:$J$95,S$2,FALSE),"")</f>
        <v>-</v>
      </c>
      <c r="T56" s="23" t="str">
        <f>IF($K56&lt;&gt;"",VLOOKUP($K56,'GPIO Functions'!$B$4:$J$95,T$2,FALSE),"")</f>
        <v>TIM1_CH1N</v>
      </c>
      <c r="U56" s="23" t="str">
        <f>IF($K56&lt;&gt;"",VLOOKUP($K56,'GPIO Functions'!$B$4:$J$95,U$2,FALSE),"")</f>
        <v>TSC_G6_IO3</v>
      </c>
      <c r="V56" s="23" t="str">
        <f>IF($K56&lt;&gt;"",VLOOKUP($K56,'GPIO Functions'!$B$4:$J$95,V$2,FALSE),"")</f>
        <v>USART3_CTS</v>
      </c>
      <c r="W56" s="23" t="str">
        <f>IF($K56&lt;&gt;"",VLOOKUP($K56,'GPIO Functions'!$B$4:$J$95,W$2,FALSE),"")</f>
        <v>I2C2_SCL</v>
      </c>
      <c r="X56" s="23" t="str">
        <f>IF($K56&lt;&gt;"",VLOOKUP($K56,'GPIO Functions'!$B$4:$J$95,X$2,FALSE),"")</f>
        <v>-</v>
      </c>
      <c r="Y56" s="42" t="str">
        <f>IF($K56&lt;&gt;"",VLOOKUP($K56,'GPIO Functions'!$B$4:$J$95,Y$2,FALSE),"")</f>
        <v>-</v>
      </c>
    </row>
    <row r="57" spans="2:25" ht="49.5" x14ac:dyDescent="0.3">
      <c r="B57" s="43" t="s">
        <v>240</v>
      </c>
      <c r="C57" s="44">
        <v>53</v>
      </c>
      <c r="D57" s="44" t="s">
        <v>241</v>
      </c>
      <c r="E57" s="44">
        <v>35</v>
      </c>
      <c r="F57" s="44">
        <v>27</v>
      </c>
      <c r="G57" s="44" t="s">
        <v>83</v>
      </c>
      <c r="H57" s="52" t="s">
        <v>242</v>
      </c>
      <c r="I57" s="89"/>
      <c r="J57" s="94"/>
      <c r="K57" s="57" t="s">
        <v>242</v>
      </c>
      <c r="L57" s="41" t="s">
        <v>10</v>
      </c>
      <c r="M57" s="41" t="s">
        <v>15</v>
      </c>
      <c r="N57" s="41" t="s">
        <v>43</v>
      </c>
      <c r="O57" s="41" t="s">
        <v>243</v>
      </c>
      <c r="P57" s="56" t="s">
        <v>43</v>
      </c>
      <c r="Q57" s="54"/>
      <c r="R57" s="50" t="str">
        <f>IF($K57&lt;&gt;"",VLOOKUP($K57,'GPIO Functions'!$B$4:$J$95,R$2,FALSE),"")</f>
        <v>SPI2_MISO,I2S2_MCK</v>
      </c>
      <c r="S57" s="23" t="str">
        <f>IF($K57&lt;&gt;"",VLOOKUP($K57,'GPIO Functions'!$B$4:$J$95,S$2,FALSE),"")</f>
        <v>TIM15_CH1</v>
      </c>
      <c r="T57" s="23" t="str">
        <f>IF($K57&lt;&gt;"",VLOOKUP($K57,'GPIO Functions'!$B$4:$J$95,T$2,FALSE),"")</f>
        <v>TIM1_CH2N</v>
      </c>
      <c r="U57" s="23" t="str">
        <f>IF($K57&lt;&gt;"",VLOOKUP($K57,'GPIO Functions'!$B$4:$J$95,U$2,FALSE),"")</f>
        <v>TSC_G6_IO4</v>
      </c>
      <c r="V57" s="23" t="str">
        <f>IF($K57&lt;&gt;"",VLOOKUP($K57,'GPIO Functions'!$B$4:$J$95,V$2,FALSE),"")</f>
        <v>USART3_RTS</v>
      </c>
      <c r="W57" s="23" t="str">
        <f>IF($K57&lt;&gt;"",VLOOKUP($K57,'GPIO Functions'!$B$4:$J$95,W$2,FALSE),"")</f>
        <v>I2C2_SDA</v>
      </c>
      <c r="X57" s="23" t="str">
        <f>IF($K57&lt;&gt;"",VLOOKUP($K57,'GPIO Functions'!$B$4:$J$95,X$2,FALSE),"")</f>
        <v>-</v>
      </c>
      <c r="Y57" s="42" t="str">
        <f>IF($K57&lt;&gt;"",VLOOKUP($K57,'GPIO Functions'!$B$4:$J$95,Y$2,FALSE),"")</f>
        <v>-</v>
      </c>
    </row>
    <row r="58" spans="2:25" ht="33" x14ac:dyDescent="0.3">
      <c r="B58" s="43" t="s">
        <v>244</v>
      </c>
      <c r="C58" s="44">
        <v>54</v>
      </c>
      <c r="D58" s="44" t="s">
        <v>121</v>
      </c>
      <c r="E58" s="44">
        <v>36</v>
      </c>
      <c r="F58" s="44">
        <v>28</v>
      </c>
      <c r="G58" s="44" t="s">
        <v>73</v>
      </c>
      <c r="H58" s="52" t="s">
        <v>245</v>
      </c>
      <c r="I58" s="89"/>
      <c r="J58" s="94"/>
      <c r="K58" s="57" t="s">
        <v>245</v>
      </c>
      <c r="L58" s="41" t="s">
        <v>10</v>
      </c>
      <c r="M58" s="41" t="s">
        <v>15</v>
      </c>
      <c r="N58" s="41" t="s">
        <v>43</v>
      </c>
      <c r="O58" s="41" t="s">
        <v>246</v>
      </c>
      <c r="P58" s="56" t="s">
        <v>247</v>
      </c>
      <c r="Q58" s="54"/>
      <c r="R58" s="50" t="str">
        <f>IF($K58&lt;&gt;"",VLOOKUP($K58,'GPIO Functions'!$B$4:$J$95,R$2,FALSE),"")</f>
        <v>SPI2_MOSI,I2S2_SD</v>
      </c>
      <c r="S58" s="23" t="str">
        <f>IF($K58&lt;&gt;"",VLOOKUP($K58,'GPIO Functions'!$B$4:$J$95,S$2,FALSE),"")</f>
        <v>TIM15_CH2</v>
      </c>
      <c r="T58" s="23" t="str">
        <f>IF($K58&lt;&gt;"",VLOOKUP($K58,'GPIO Functions'!$B$4:$J$95,T$2,FALSE),"")</f>
        <v>TIM1_CH3N</v>
      </c>
      <c r="U58" s="23" t="str">
        <f>IF($K58&lt;&gt;"",VLOOKUP($K58,'GPIO Functions'!$B$4:$J$95,U$2,FALSE),"")</f>
        <v>TIM15_CH1N</v>
      </c>
      <c r="V58" s="23" t="str">
        <f>IF($K58&lt;&gt;"",VLOOKUP($K58,'GPIO Functions'!$B$4:$J$95,V$2,FALSE),"")</f>
        <v>-</v>
      </c>
      <c r="W58" s="23" t="str">
        <f>IF($K58&lt;&gt;"",VLOOKUP($K58,'GPIO Functions'!$B$4:$J$95,W$2,FALSE),"")</f>
        <v>-</v>
      </c>
      <c r="X58" s="23" t="str">
        <f>IF($K58&lt;&gt;"",VLOOKUP($K58,'GPIO Functions'!$B$4:$J$95,X$2,FALSE),"")</f>
        <v>-</v>
      </c>
      <c r="Y58" s="42" t="str">
        <f>IF($K58&lt;&gt;"",VLOOKUP($K58,'GPIO Functions'!$B$4:$J$95,Y$2,FALSE),"")</f>
        <v>-</v>
      </c>
    </row>
    <row r="59" spans="2:25" x14ac:dyDescent="0.3">
      <c r="B59" s="43" t="s">
        <v>248</v>
      </c>
      <c r="C59" s="44">
        <v>55</v>
      </c>
      <c r="D59" s="44" t="s">
        <v>43</v>
      </c>
      <c r="E59" s="44" t="s">
        <v>43</v>
      </c>
      <c r="F59" s="44" t="s">
        <v>43</v>
      </c>
      <c r="G59" s="44" t="s">
        <v>43</v>
      </c>
      <c r="H59" s="52" t="s">
        <v>249</v>
      </c>
      <c r="I59" s="89"/>
      <c r="J59" s="94"/>
      <c r="K59" s="57" t="s">
        <v>249</v>
      </c>
      <c r="L59" s="41" t="s">
        <v>10</v>
      </c>
      <c r="M59" s="41" t="s">
        <v>15</v>
      </c>
      <c r="N59" s="41" t="s">
        <v>43</v>
      </c>
      <c r="O59" s="41" t="s">
        <v>250</v>
      </c>
      <c r="P59" s="56" t="s">
        <v>43</v>
      </c>
      <c r="Q59" s="54"/>
      <c r="R59" s="50" t="str">
        <f>IF($K59&lt;&gt;"",VLOOKUP($K59,'GPIO Functions'!$B$4:$J$95,R$2,FALSE),"")</f>
        <v>USART3_TX</v>
      </c>
      <c r="S59" s="23" t="str">
        <f>IF($K59&lt;&gt;"",VLOOKUP($K59,'GPIO Functions'!$B$4:$J$95,S$2,FALSE),"")</f>
        <v>-</v>
      </c>
      <c r="T59" s="23" t="str">
        <f>IF($K59&lt;&gt;"",VLOOKUP($K59,'GPIO Functions'!$B$4:$J$95,T$2,FALSE),"")</f>
        <v>-</v>
      </c>
      <c r="U59" s="23" t="str">
        <f>IF($K59&lt;&gt;"",VLOOKUP($K59,'GPIO Functions'!$B$4:$J$95,U$2,FALSE),"")</f>
        <v>-</v>
      </c>
      <c r="V59" s="23" t="str">
        <f>IF($K59&lt;&gt;"",VLOOKUP($K59,'GPIO Functions'!$B$4:$J$95,V$2,FALSE),"")</f>
        <v>-</v>
      </c>
      <c r="W59" s="23" t="str">
        <f>IF($K59&lt;&gt;"",VLOOKUP($K59,'GPIO Functions'!$B$4:$J$95,W$2,FALSE),"")</f>
        <v>-</v>
      </c>
      <c r="X59" s="23" t="str">
        <f>IF($K59&lt;&gt;"",VLOOKUP($K59,'GPIO Functions'!$B$4:$J$95,X$2,FALSE),"")</f>
        <v>-</v>
      </c>
      <c r="Y59" s="42" t="str">
        <f>IF($K59&lt;&gt;"",VLOOKUP($K59,'GPIO Functions'!$B$4:$J$95,Y$2,FALSE),"")</f>
        <v>-</v>
      </c>
    </row>
    <row r="60" spans="2:25" x14ac:dyDescent="0.3">
      <c r="B60" s="43" t="s">
        <v>251</v>
      </c>
      <c r="C60" s="44">
        <v>56</v>
      </c>
      <c r="D60" s="44" t="s">
        <v>43</v>
      </c>
      <c r="E60" s="44" t="s">
        <v>43</v>
      </c>
      <c r="F60" s="44" t="s">
        <v>43</v>
      </c>
      <c r="G60" s="44" t="s">
        <v>43</v>
      </c>
      <c r="H60" s="52" t="s">
        <v>252</v>
      </c>
      <c r="I60" s="89"/>
      <c r="J60" s="94"/>
      <c r="K60" s="57" t="s">
        <v>252</v>
      </c>
      <c r="L60" s="41" t="s">
        <v>10</v>
      </c>
      <c r="M60" s="41" t="s">
        <v>15</v>
      </c>
      <c r="N60" s="41" t="s">
        <v>43</v>
      </c>
      <c r="O60" s="41" t="s">
        <v>253</v>
      </c>
      <c r="P60" s="56" t="s">
        <v>43</v>
      </c>
      <c r="Q60" s="54"/>
      <c r="R60" s="50" t="str">
        <f>IF($K60&lt;&gt;"",VLOOKUP($K60,'GPIO Functions'!$B$4:$J$95,R$2,FALSE),"")</f>
        <v>USART3_RX</v>
      </c>
      <c r="S60" s="23" t="str">
        <f>IF($K60&lt;&gt;"",VLOOKUP($K60,'GPIO Functions'!$B$4:$J$95,S$2,FALSE),"")</f>
        <v>-</v>
      </c>
      <c r="T60" s="23" t="str">
        <f>IF($K60&lt;&gt;"",VLOOKUP($K60,'GPIO Functions'!$B$4:$J$95,T$2,FALSE),"")</f>
        <v>-</v>
      </c>
      <c r="U60" s="23" t="str">
        <f>IF($K60&lt;&gt;"",VLOOKUP($K60,'GPIO Functions'!$B$4:$J$95,U$2,FALSE),"")</f>
        <v>-</v>
      </c>
      <c r="V60" s="23" t="str">
        <f>IF($K60&lt;&gt;"",VLOOKUP($K60,'GPIO Functions'!$B$4:$J$95,V$2,FALSE),"")</f>
        <v>-</v>
      </c>
      <c r="W60" s="23" t="str">
        <f>IF($K60&lt;&gt;"",VLOOKUP($K60,'GPIO Functions'!$B$4:$J$95,W$2,FALSE),"")</f>
        <v>-</v>
      </c>
      <c r="X60" s="23" t="str">
        <f>IF($K60&lt;&gt;"",VLOOKUP($K60,'GPIO Functions'!$B$4:$J$95,X$2,FALSE),"")</f>
        <v>-</v>
      </c>
      <c r="Y60" s="42" t="str">
        <f>IF($K60&lt;&gt;"",VLOOKUP($K60,'GPIO Functions'!$B$4:$J$95,Y$2,FALSE),"")</f>
        <v>-</v>
      </c>
    </row>
    <row r="61" spans="2:25" x14ac:dyDescent="0.3">
      <c r="B61" s="43" t="s">
        <v>254</v>
      </c>
      <c r="C61" s="44">
        <v>57</v>
      </c>
      <c r="D61" s="44" t="s">
        <v>43</v>
      </c>
      <c r="E61" s="44" t="s">
        <v>43</v>
      </c>
      <c r="F61" s="44" t="s">
        <v>43</v>
      </c>
      <c r="G61" s="44" t="s">
        <v>43</v>
      </c>
      <c r="H61" s="52" t="s">
        <v>255</v>
      </c>
      <c r="I61" s="89"/>
      <c r="J61" s="94"/>
      <c r="K61" s="57" t="s">
        <v>255</v>
      </c>
      <c r="L61" s="41" t="s">
        <v>10</v>
      </c>
      <c r="M61" s="41" t="s">
        <v>15</v>
      </c>
      <c r="N61" s="41" t="s">
        <v>43</v>
      </c>
      <c r="O61" s="41" t="s">
        <v>256</v>
      </c>
      <c r="P61" s="56" t="s">
        <v>43</v>
      </c>
      <c r="Q61" s="54"/>
      <c r="R61" s="50" t="str">
        <f>IF($K61&lt;&gt;"",VLOOKUP($K61,'GPIO Functions'!$B$4:$J$95,R$2,FALSE),"")</f>
        <v>USART3_CK</v>
      </c>
      <c r="S61" s="23" t="str">
        <f>IF($K61&lt;&gt;"",VLOOKUP($K61,'GPIO Functions'!$B$4:$J$95,S$2,FALSE),"")</f>
        <v>-</v>
      </c>
      <c r="T61" s="23" t="str">
        <f>IF($K61&lt;&gt;"",VLOOKUP($K61,'GPIO Functions'!$B$4:$J$95,T$2,FALSE),"")</f>
        <v>-</v>
      </c>
      <c r="U61" s="23" t="str">
        <f>IF($K61&lt;&gt;"",VLOOKUP($K61,'GPIO Functions'!$B$4:$J$95,U$2,FALSE),"")</f>
        <v>-</v>
      </c>
      <c r="V61" s="23" t="str">
        <f>IF($K61&lt;&gt;"",VLOOKUP($K61,'GPIO Functions'!$B$4:$J$95,V$2,FALSE),"")</f>
        <v>-</v>
      </c>
      <c r="W61" s="23" t="str">
        <f>IF($K61&lt;&gt;"",VLOOKUP($K61,'GPIO Functions'!$B$4:$J$95,W$2,FALSE),"")</f>
        <v>-</v>
      </c>
      <c r="X61" s="23" t="str">
        <f>IF($K61&lt;&gt;"",VLOOKUP($K61,'GPIO Functions'!$B$4:$J$95,X$2,FALSE),"")</f>
        <v>-</v>
      </c>
      <c r="Y61" s="42" t="str">
        <f>IF($K61&lt;&gt;"",VLOOKUP($K61,'GPIO Functions'!$B$4:$J$95,Y$2,FALSE),"")</f>
        <v>-</v>
      </c>
    </row>
    <row r="62" spans="2:25" x14ac:dyDescent="0.3">
      <c r="B62" s="43" t="s">
        <v>257</v>
      </c>
      <c r="C62" s="44">
        <v>58</v>
      </c>
      <c r="D62" s="44" t="s">
        <v>43</v>
      </c>
      <c r="E62" s="44" t="s">
        <v>43</v>
      </c>
      <c r="F62" s="44" t="s">
        <v>43</v>
      </c>
      <c r="G62" s="44" t="s">
        <v>43</v>
      </c>
      <c r="H62" s="52" t="s">
        <v>258</v>
      </c>
      <c r="I62" s="89"/>
      <c r="J62" s="94"/>
      <c r="K62" s="57" t="s">
        <v>258</v>
      </c>
      <c r="L62" s="41" t="s">
        <v>10</v>
      </c>
      <c r="M62" s="41" t="s">
        <v>15</v>
      </c>
      <c r="N62" s="41" t="s">
        <v>43</v>
      </c>
      <c r="O62" s="41" t="s">
        <v>259</v>
      </c>
      <c r="P62" s="56" t="s">
        <v>43</v>
      </c>
      <c r="Q62" s="54"/>
      <c r="R62" s="50" t="str">
        <f>IF($K62&lt;&gt;"",VLOOKUP($K62,'GPIO Functions'!$B$4:$J$95,R$2,FALSE),"")</f>
        <v>USART3_CTS</v>
      </c>
      <c r="S62" s="23" t="str">
        <f>IF($K62&lt;&gt;"",VLOOKUP($K62,'GPIO Functions'!$B$4:$J$95,S$2,FALSE),"")</f>
        <v>-</v>
      </c>
      <c r="T62" s="23" t="str">
        <f>IF($K62&lt;&gt;"",VLOOKUP($K62,'GPIO Functions'!$B$4:$J$95,T$2,FALSE),"")</f>
        <v>-</v>
      </c>
      <c r="U62" s="23" t="str">
        <f>IF($K62&lt;&gt;"",VLOOKUP($K62,'GPIO Functions'!$B$4:$J$95,U$2,FALSE),"")</f>
        <v>-</v>
      </c>
      <c r="V62" s="23" t="str">
        <f>IF($K62&lt;&gt;"",VLOOKUP($K62,'GPIO Functions'!$B$4:$J$95,V$2,FALSE),"")</f>
        <v>-</v>
      </c>
      <c r="W62" s="23" t="str">
        <f>IF($K62&lt;&gt;"",VLOOKUP($K62,'GPIO Functions'!$B$4:$J$95,W$2,FALSE),"")</f>
        <v>-</v>
      </c>
      <c r="X62" s="23" t="str">
        <f>IF($K62&lt;&gt;"",VLOOKUP($K62,'GPIO Functions'!$B$4:$J$95,X$2,FALSE),"")</f>
        <v>-</v>
      </c>
      <c r="Y62" s="42" t="str">
        <f>IF($K62&lt;&gt;"",VLOOKUP($K62,'GPIO Functions'!$B$4:$J$95,Y$2,FALSE),"")</f>
        <v>-</v>
      </c>
    </row>
    <row r="63" spans="2:25" x14ac:dyDescent="0.3">
      <c r="B63" s="43" t="s">
        <v>260</v>
      </c>
      <c r="C63" s="44">
        <v>59</v>
      </c>
      <c r="D63" s="44" t="s">
        <v>43</v>
      </c>
      <c r="E63" s="44" t="s">
        <v>43</v>
      </c>
      <c r="F63" s="44" t="s">
        <v>43</v>
      </c>
      <c r="G63" s="44" t="s">
        <v>43</v>
      </c>
      <c r="H63" s="52" t="s">
        <v>261</v>
      </c>
      <c r="I63" s="89"/>
      <c r="J63" s="94"/>
      <c r="K63" s="57" t="s">
        <v>261</v>
      </c>
      <c r="L63" s="41" t="s">
        <v>10</v>
      </c>
      <c r="M63" s="41" t="s">
        <v>15</v>
      </c>
      <c r="N63" s="41" t="s">
        <v>43</v>
      </c>
      <c r="O63" s="41" t="s">
        <v>262</v>
      </c>
      <c r="P63" s="56" t="s">
        <v>43</v>
      </c>
      <c r="Q63" s="54"/>
      <c r="R63" s="50" t="str">
        <f>IF($K63&lt;&gt;"",VLOOKUP($K63,'GPIO Functions'!$B$4:$J$95,R$2,FALSE),"")</f>
        <v>USART3_RTS</v>
      </c>
      <c r="S63" s="23" t="str">
        <f>IF($K63&lt;&gt;"",VLOOKUP($K63,'GPIO Functions'!$B$4:$J$95,S$2,FALSE),"")</f>
        <v>TSC_G8_IO1</v>
      </c>
      <c r="T63" s="23" t="str">
        <f>IF($K63&lt;&gt;"",VLOOKUP($K63,'GPIO Functions'!$B$4:$J$95,T$2,FALSE),"")</f>
        <v>-</v>
      </c>
      <c r="U63" s="23" t="str">
        <f>IF($K63&lt;&gt;"",VLOOKUP($K63,'GPIO Functions'!$B$4:$J$95,U$2,FALSE),"")</f>
        <v>-</v>
      </c>
      <c r="V63" s="23" t="str">
        <f>IF($K63&lt;&gt;"",VLOOKUP($K63,'GPIO Functions'!$B$4:$J$95,V$2,FALSE),"")</f>
        <v>-</v>
      </c>
      <c r="W63" s="23" t="str">
        <f>IF($K63&lt;&gt;"",VLOOKUP($K63,'GPIO Functions'!$B$4:$J$95,W$2,FALSE),"")</f>
        <v>-</v>
      </c>
      <c r="X63" s="23" t="str">
        <f>IF($K63&lt;&gt;"",VLOOKUP($K63,'GPIO Functions'!$B$4:$J$95,X$2,FALSE),"")</f>
        <v>-</v>
      </c>
      <c r="Y63" s="42" t="str">
        <f>IF($K63&lt;&gt;"",VLOOKUP($K63,'GPIO Functions'!$B$4:$J$95,Y$2,FALSE),"")</f>
        <v>-</v>
      </c>
    </row>
    <row r="64" spans="2:25" x14ac:dyDescent="0.3">
      <c r="B64" s="43" t="s">
        <v>263</v>
      </c>
      <c r="C64" s="44">
        <v>60</v>
      </c>
      <c r="D64" s="44" t="s">
        <v>43</v>
      </c>
      <c r="E64" s="44" t="s">
        <v>43</v>
      </c>
      <c r="F64" s="44" t="s">
        <v>43</v>
      </c>
      <c r="G64" s="44" t="s">
        <v>43</v>
      </c>
      <c r="H64" s="52" t="s">
        <v>264</v>
      </c>
      <c r="I64" s="89"/>
      <c r="J64" s="94"/>
      <c r="K64" s="57" t="s">
        <v>264</v>
      </c>
      <c r="L64" s="41" t="s">
        <v>10</v>
      </c>
      <c r="M64" s="41" t="s">
        <v>15</v>
      </c>
      <c r="N64" s="41" t="s">
        <v>43</v>
      </c>
      <c r="O64" s="41" t="s">
        <v>265</v>
      </c>
      <c r="P64" s="56" t="s">
        <v>43</v>
      </c>
      <c r="Q64" s="54"/>
      <c r="R64" s="50" t="str">
        <f>IF($K64&lt;&gt;"",VLOOKUP($K64,'GPIO Functions'!$B$4:$J$95,R$2,FALSE),"")</f>
        <v>-</v>
      </c>
      <c r="S64" s="23" t="str">
        <f>IF($K64&lt;&gt;"",VLOOKUP($K64,'GPIO Functions'!$B$4:$J$95,S$2,FALSE),"")</f>
        <v>TSC_G8_IO2</v>
      </c>
      <c r="T64" s="23" t="str">
        <f>IF($K64&lt;&gt;"",VLOOKUP($K64,'GPIO Functions'!$B$4:$J$95,T$2,FALSE),"")</f>
        <v>-</v>
      </c>
      <c r="U64" s="23" t="str">
        <f>IF($K64&lt;&gt;"",VLOOKUP($K64,'GPIO Functions'!$B$4:$J$95,U$2,FALSE),"")</f>
        <v>-</v>
      </c>
      <c r="V64" s="23" t="str">
        <f>IF($K64&lt;&gt;"",VLOOKUP($K64,'GPIO Functions'!$B$4:$J$95,V$2,FALSE),"")</f>
        <v>-</v>
      </c>
      <c r="W64" s="23" t="str">
        <f>IF($K64&lt;&gt;"",VLOOKUP($K64,'GPIO Functions'!$B$4:$J$95,W$2,FALSE),"")</f>
        <v>-</v>
      </c>
      <c r="X64" s="23" t="str">
        <f>IF($K64&lt;&gt;"",VLOOKUP($K64,'GPIO Functions'!$B$4:$J$95,X$2,FALSE),"")</f>
        <v>-</v>
      </c>
      <c r="Y64" s="42" t="str">
        <f>IF($K64&lt;&gt;"",VLOOKUP($K64,'GPIO Functions'!$B$4:$J$95,Y$2,FALSE),"")</f>
        <v>-</v>
      </c>
    </row>
    <row r="65" spans="2:25" x14ac:dyDescent="0.3">
      <c r="B65" s="43" t="s">
        <v>266</v>
      </c>
      <c r="C65" s="44">
        <v>61</v>
      </c>
      <c r="D65" s="44" t="s">
        <v>43</v>
      </c>
      <c r="E65" s="44" t="s">
        <v>43</v>
      </c>
      <c r="F65" s="44" t="s">
        <v>43</v>
      </c>
      <c r="G65" s="44" t="s">
        <v>43</v>
      </c>
      <c r="H65" s="52" t="s">
        <v>267</v>
      </c>
      <c r="I65" s="89"/>
      <c r="J65" s="94"/>
      <c r="K65" s="57" t="s">
        <v>267</v>
      </c>
      <c r="L65" s="41" t="s">
        <v>10</v>
      </c>
      <c r="M65" s="41" t="s">
        <v>15</v>
      </c>
      <c r="N65" s="41" t="s">
        <v>43</v>
      </c>
      <c r="O65" s="41" t="s">
        <v>268</v>
      </c>
      <c r="P65" s="56" t="s">
        <v>43</v>
      </c>
      <c r="Q65" s="54"/>
      <c r="R65" s="50" t="str">
        <f>IF($K65&lt;&gt;"",VLOOKUP($K65,'GPIO Functions'!$B$4:$J$95,R$2,FALSE),"")</f>
        <v>-</v>
      </c>
      <c r="S65" s="23" t="str">
        <f>IF($K65&lt;&gt;"",VLOOKUP($K65,'GPIO Functions'!$B$4:$J$95,S$2,FALSE),"")</f>
        <v>TSC_G8_IO3</v>
      </c>
      <c r="T65" s="23" t="str">
        <f>IF($K65&lt;&gt;"",VLOOKUP($K65,'GPIO Functions'!$B$4:$J$95,T$2,FALSE),"")</f>
        <v>-</v>
      </c>
      <c r="U65" s="23" t="str">
        <f>IF($K65&lt;&gt;"",VLOOKUP($K65,'GPIO Functions'!$B$4:$J$95,U$2,FALSE),"")</f>
        <v>-</v>
      </c>
      <c r="V65" s="23" t="str">
        <f>IF($K65&lt;&gt;"",VLOOKUP($K65,'GPIO Functions'!$B$4:$J$95,V$2,FALSE),"")</f>
        <v>-</v>
      </c>
      <c r="W65" s="23" t="str">
        <f>IF($K65&lt;&gt;"",VLOOKUP($K65,'GPIO Functions'!$B$4:$J$95,W$2,FALSE),"")</f>
        <v>-</v>
      </c>
      <c r="X65" s="23" t="str">
        <f>IF($K65&lt;&gt;"",VLOOKUP($K65,'GPIO Functions'!$B$4:$J$95,X$2,FALSE),"")</f>
        <v>-</v>
      </c>
      <c r="Y65" s="42" t="str">
        <f>IF($K65&lt;&gt;"",VLOOKUP($K65,'GPIO Functions'!$B$4:$J$95,Y$2,FALSE),"")</f>
        <v>-</v>
      </c>
    </row>
    <row r="66" spans="2:25" x14ac:dyDescent="0.3">
      <c r="B66" s="43" t="s">
        <v>269</v>
      </c>
      <c r="C66" s="44">
        <v>62</v>
      </c>
      <c r="D66" s="44" t="s">
        <v>43</v>
      </c>
      <c r="E66" s="44" t="s">
        <v>43</v>
      </c>
      <c r="F66" s="44" t="s">
        <v>43</v>
      </c>
      <c r="G66" s="44" t="s">
        <v>43</v>
      </c>
      <c r="H66" s="52" t="s">
        <v>270</v>
      </c>
      <c r="I66" s="89"/>
      <c r="J66" s="94"/>
      <c r="K66" s="57" t="s">
        <v>270</v>
      </c>
      <c r="L66" s="41" t="s">
        <v>10</v>
      </c>
      <c r="M66" s="41" t="s">
        <v>15</v>
      </c>
      <c r="N66" s="41" t="s">
        <v>43</v>
      </c>
      <c r="O66" s="41" t="s">
        <v>271</v>
      </c>
      <c r="P66" s="56" t="s">
        <v>43</v>
      </c>
      <c r="Q66" s="54"/>
      <c r="R66" s="50" t="str">
        <f>IF($K66&lt;&gt;"",VLOOKUP($K66,'GPIO Functions'!$B$4:$J$95,R$2,FALSE),"")</f>
        <v>CRS_SYNC</v>
      </c>
      <c r="S66" s="23" t="str">
        <f>IF($K66&lt;&gt;"",VLOOKUP($K66,'GPIO Functions'!$B$4:$J$95,S$2,FALSE),"")</f>
        <v>TSC_G8_IO4</v>
      </c>
      <c r="T66" s="23" t="str">
        <f>IF($K66&lt;&gt;"",VLOOKUP($K66,'GPIO Functions'!$B$4:$J$95,T$2,FALSE),"")</f>
        <v>-</v>
      </c>
      <c r="U66" s="23" t="str">
        <f>IF($K66&lt;&gt;"",VLOOKUP($K66,'GPIO Functions'!$B$4:$J$95,U$2,FALSE),"")</f>
        <v>-</v>
      </c>
      <c r="V66" s="23" t="str">
        <f>IF($K66&lt;&gt;"",VLOOKUP($K66,'GPIO Functions'!$B$4:$J$95,V$2,FALSE),"")</f>
        <v>-</v>
      </c>
      <c r="W66" s="23" t="str">
        <f>IF($K66&lt;&gt;"",VLOOKUP($K66,'GPIO Functions'!$B$4:$J$95,W$2,FALSE),"")</f>
        <v>-</v>
      </c>
      <c r="X66" s="23" t="str">
        <f>IF($K66&lt;&gt;"",VLOOKUP($K66,'GPIO Functions'!$B$4:$J$95,X$2,FALSE),"")</f>
        <v>-</v>
      </c>
      <c r="Y66" s="42" t="str">
        <f>IF($K66&lt;&gt;"",VLOOKUP($K66,'GPIO Functions'!$B$4:$J$95,Y$2,FALSE),"")</f>
        <v>-</v>
      </c>
    </row>
    <row r="67" spans="2:25" x14ac:dyDescent="0.3">
      <c r="B67" s="43" t="s">
        <v>272</v>
      </c>
      <c r="C67" s="44">
        <v>63</v>
      </c>
      <c r="D67" s="44" t="s">
        <v>127</v>
      </c>
      <c r="E67" s="44">
        <v>37</v>
      </c>
      <c r="F67" s="44" t="s">
        <v>43</v>
      </c>
      <c r="G67" s="44" t="s">
        <v>43</v>
      </c>
      <c r="H67" s="52" t="s">
        <v>273</v>
      </c>
      <c r="I67" s="89"/>
      <c r="J67" s="94"/>
      <c r="K67" s="57" t="s">
        <v>273</v>
      </c>
      <c r="L67" s="41" t="s">
        <v>10</v>
      </c>
      <c r="M67" s="41" t="s">
        <v>15</v>
      </c>
      <c r="N67" s="41">
        <v>-3</v>
      </c>
      <c r="O67" s="41" t="s">
        <v>274</v>
      </c>
      <c r="P67" s="56" t="s">
        <v>43</v>
      </c>
      <c r="Q67" s="54"/>
      <c r="R67" s="50" t="str">
        <f>IF($K67&lt;&gt;"",VLOOKUP($K67,'GPIO Functions'!$B$4:$J$95,R$2,FALSE),"")</f>
        <v>TIM3_CH1</v>
      </c>
      <c r="S67" s="23" t="str">
        <f>IF($K67&lt;&gt;"",VLOOKUP($K67,'GPIO Functions'!$B$4:$J$95,S$2,FALSE),"")</f>
        <v>-</v>
      </c>
      <c r="T67" s="23" t="str">
        <f>IF($K67&lt;&gt;"",VLOOKUP($K67,'GPIO Functions'!$B$4:$J$95,T$2,FALSE),"")</f>
        <v>-</v>
      </c>
      <c r="U67" s="23" t="str">
        <f>IF($K67&lt;&gt;"",VLOOKUP($K67,'GPIO Functions'!$B$4:$J$95,U$2,FALSE),"")</f>
        <v>-</v>
      </c>
      <c r="V67" s="23" t="str">
        <f>IF($K67&lt;&gt;"",VLOOKUP($K67,'GPIO Functions'!$B$4:$J$95,V$2,FALSE),"")</f>
        <v>-</v>
      </c>
      <c r="W67" s="23" t="str">
        <f>IF($K67&lt;&gt;"",VLOOKUP($K67,'GPIO Functions'!$B$4:$J$95,W$2,FALSE),"")</f>
        <v>-</v>
      </c>
      <c r="X67" s="23" t="str">
        <f>IF($K67&lt;&gt;"",VLOOKUP($K67,'GPIO Functions'!$B$4:$J$95,X$2,FALSE),"")</f>
        <v>-</v>
      </c>
      <c r="Y67" s="42" t="str">
        <f>IF($K67&lt;&gt;"",VLOOKUP($K67,'GPIO Functions'!$B$4:$J$95,Y$2,FALSE),"")</f>
        <v>-</v>
      </c>
    </row>
    <row r="68" spans="2:25" x14ac:dyDescent="0.3">
      <c r="B68" s="43" t="s">
        <v>275</v>
      </c>
      <c r="C68" s="44">
        <v>64</v>
      </c>
      <c r="D68" s="44" t="s">
        <v>93</v>
      </c>
      <c r="E68" s="44">
        <v>38</v>
      </c>
      <c r="F68" s="44" t="s">
        <v>43</v>
      </c>
      <c r="G68" s="44" t="s">
        <v>43</v>
      </c>
      <c r="H68" s="52" t="s">
        <v>276</v>
      </c>
      <c r="I68" s="89"/>
      <c r="J68" s="94"/>
      <c r="K68" s="57" t="s">
        <v>276</v>
      </c>
      <c r="L68" s="41" t="s">
        <v>10</v>
      </c>
      <c r="M68" s="41" t="s">
        <v>15</v>
      </c>
      <c r="N68" s="41">
        <v>-3</v>
      </c>
      <c r="O68" s="41" t="s">
        <v>277</v>
      </c>
      <c r="P68" s="56" t="s">
        <v>43</v>
      </c>
      <c r="Q68" s="54"/>
      <c r="R68" s="50" t="str">
        <f>IF($K68&lt;&gt;"",VLOOKUP($K68,'GPIO Functions'!$B$4:$J$95,R$2,FALSE),"")</f>
        <v>TIM3_CH2</v>
      </c>
      <c r="S68" s="23" t="str">
        <f>IF($K68&lt;&gt;"",VLOOKUP($K68,'GPIO Functions'!$B$4:$J$95,S$2,FALSE),"")</f>
        <v>-</v>
      </c>
      <c r="T68" s="23" t="str">
        <f>IF($K68&lt;&gt;"",VLOOKUP($K68,'GPIO Functions'!$B$4:$J$95,T$2,FALSE),"")</f>
        <v>-</v>
      </c>
      <c r="U68" s="23" t="str">
        <f>IF($K68&lt;&gt;"",VLOOKUP($K68,'GPIO Functions'!$B$4:$J$95,U$2,FALSE),"")</f>
        <v>-</v>
      </c>
      <c r="V68" s="23" t="str">
        <f>IF($K68&lt;&gt;"",VLOOKUP($K68,'GPIO Functions'!$B$4:$J$95,V$2,FALSE),"")</f>
        <v>-</v>
      </c>
      <c r="W68" s="23" t="str">
        <f>IF($K68&lt;&gt;"",VLOOKUP($K68,'GPIO Functions'!$B$4:$J$95,W$2,FALSE),"")</f>
        <v>-</v>
      </c>
      <c r="X68" s="23" t="str">
        <f>IF($K68&lt;&gt;"",VLOOKUP($K68,'GPIO Functions'!$B$4:$J$95,X$2,FALSE),"")</f>
        <v>-</v>
      </c>
      <c r="Y68" s="42" t="str">
        <f>IF($K68&lt;&gt;"",VLOOKUP($K68,'GPIO Functions'!$B$4:$J$95,Y$2,FALSE),"")</f>
        <v>-</v>
      </c>
    </row>
    <row r="69" spans="2:25" x14ac:dyDescent="0.3">
      <c r="B69" s="43" t="s">
        <v>278</v>
      </c>
      <c r="C69" s="44">
        <v>65</v>
      </c>
      <c r="D69" s="44" t="s">
        <v>279</v>
      </c>
      <c r="E69" s="44">
        <v>39</v>
      </c>
      <c r="F69" s="44" t="s">
        <v>43</v>
      </c>
      <c r="G69" s="44" t="s">
        <v>43</v>
      </c>
      <c r="H69" s="52" t="s">
        <v>280</v>
      </c>
      <c r="I69" s="89"/>
      <c r="J69" s="94"/>
      <c r="K69" s="57" t="s">
        <v>280</v>
      </c>
      <c r="L69" s="41" t="s">
        <v>10</v>
      </c>
      <c r="M69" s="41" t="s">
        <v>15</v>
      </c>
      <c r="N69" s="41">
        <v>-3</v>
      </c>
      <c r="O69" s="41" t="s">
        <v>281</v>
      </c>
      <c r="P69" s="56" t="s">
        <v>43</v>
      </c>
      <c r="Q69" s="54"/>
      <c r="R69" s="50" t="str">
        <f>IF($K69&lt;&gt;"",VLOOKUP($K69,'GPIO Functions'!$B$4:$J$95,R$2,FALSE),"")</f>
        <v>TIM3_CH3</v>
      </c>
      <c r="S69" s="23" t="str">
        <f>IF($K69&lt;&gt;"",VLOOKUP($K69,'GPIO Functions'!$B$4:$J$95,S$2,FALSE),"")</f>
        <v>-</v>
      </c>
      <c r="T69" s="23" t="str">
        <f>IF($K69&lt;&gt;"",VLOOKUP($K69,'GPIO Functions'!$B$4:$J$95,T$2,FALSE),"")</f>
        <v>-</v>
      </c>
      <c r="U69" s="23" t="str">
        <f>IF($K69&lt;&gt;"",VLOOKUP($K69,'GPIO Functions'!$B$4:$J$95,U$2,FALSE),"")</f>
        <v>-</v>
      </c>
      <c r="V69" s="23" t="str">
        <f>IF($K69&lt;&gt;"",VLOOKUP($K69,'GPIO Functions'!$B$4:$J$95,V$2,FALSE),"")</f>
        <v>-</v>
      </c>
      <c r="W69" s="23" t="str">
        <f>IF($K69&lt;&gt;"",VLOOKUP($K69,'GPIO Functions'!$B$4:$J$95,W$2,FALSE),"")</f>
        <v>-</v>
      </c>
      <c r="X69" s="23" t="str">
        <f>IF($K69&lt;&gt;"",VLOOKUP($K69,'GPIO Functions'!$B$4:$J$95,X$2,FALSE),"")</f>
        <v>-</v>
      </c>
      <c r="Y69" s="42" t="str">
        <f>IF($K69&lt;&gt;"",VLOOKUP($K69,'GPIO Functions'!$B$4:$J$95,Y$2,FALSE),"")</f>
        <v>-</v>
      </c>
    </row>
    <row r="70" spans="2:25" x14ac:dyDescent="0.3">
      <c r="B70" s="43" t="s">
        <v>282</v>
      </c>
      <c r="C70" s="44">
        <v>66</v>
      </c>
      <c r="D70" s="44" t="s">
        <v>283</v>
      </c>
      <c r="E70" s="44">
        <v>40</v>
      </c>
      <c r="F70" s="44" t="s">
        <v>43</v>
      </c>
      <c r="G70" s="44" t="s">
        <v>43</v>
      </c>
      <c r="H70" s="52" t="s">
        <v>284</v>
      </c>
      <c r="I70" s="89"/>
      <c r="J70" s="94"/>
      <c r="K70" s="57" t="s">
        <v>284</v>
      </c>
      <c r="L70" s="41" t="s">
        <v>10</v>
      </c>
      <c r="M70" s="41" t="s">
        <v>15</v>
      </c>
      <c r="N70" s="41">
        <v>-3</v>
      </c>
      <c r="O70" s="41" t="s">
        <v>57</v>
      </c>
      <c r="P70" s="56" t="s">
        <v>43</v>
      </c>
      <c r="Q70" s="54"/>
      <c r="R70" s="50" t="str">
        <f>IF($K70&lt;&gt;"",VLOOKUP($K70,'GPIO Functions'!$B$4:$J$95,R$2,FALSE),"")</f>
        <v>TIM3_CH4</v>
      </c>
      <c r="S70" s="23" t="str">
        <f>IF($K70&lt;&gt;"",VLOOKUP($K70,'GPIO Functions'!$B$4:$J$95,S$2,FALSE),"")</f>
        <v>-</v>
      </c>
      <c r="T70" s="23" t="str">
        <f>IF($K70&lt;&gt;"",VLOOKUP($K70,'GPIO Functions'!$B$4:$J$95,T$2,FALSE),"")</f>
        <v>-</v>
      </c>
      <c r="U70" s="23" t="str">
        <f>IF($K70&lt;&gt;"",VLOOKUP($K70,'GPIO Functions'!$B$4:$J$95,U$2,FALSE),"")</f>
        <v>-</v>
      </c>
      <c r="V70" s="23" t="str">
        <f>IF($K70&lt;&gt;"",VLOOKUP($K70,'GPIO Functions'!$B$4:$J$95,V$2,FALSE),"")</f>
        <v>-</v>
      </c>
      <c r="W70" s="23" t="str">
        <f>IF($K70&lt;&gt;"",VLOOKUP($K70,'GPIO Functions'!$B$4:$J$95,W$2,FALSE),"")</f>
        <v>-</v>
      </c>
      <c r="X70" s="23" t="str">
        <f>IF($K70&lt;&gt;"",VLOOKUP($K70,'GPIO Functions'!$B$4:$J$95,X$2,FALSE),"")</f>
        <v>-</v>
      </c>
      <c r="Y70" s="42" t="str">
        <f>IF($K70&lt;&gt;"",VLOOKUP($K70,'GPIO Functions'!$B$4:$J$95,Y$2,FALSE),"")</f>
        <v>-</v>
      </c>
    </row>
    <row r="71" spans="2:25" ht="33" x14ac:dyDescent="0.3">
      <c r="B71" s="43" t="s">
        <v>285</v>
      </c>
      <c r="C71" s="44">
        <v>67</v>
      </c>
      <c r="D71" s="44" t="s">
        <v>84</v>
      </c>
      <c r="E71" s="44">
        <v>41</v>
      </c>
      <c r="F71" s="44">
        <v>29</v>
      </c>
      <c r="G71" s="44" t="s">
        <v>69</v>
      </c>
      <c r="H71" s="52" t="s">
        <v>286</v>
      </c>
      <c r="I71" s="89"/>
      <c r="J71" s="94"/>
      <c r="K71" s="57" t="s">
        <v>286</v>
      </c>
      <c r="L71" s="41" t="s">
        <v>10</v>
      </c>
      <c r="M71" s="41" t="s">
        <v>15</v>
      </c>
      <c r="N71" s="41">
        <v>-3</v>
      </c>
      <c r="O71" s="41" t="s">
        <v>287</v>
      </c>
      <c r="P71" s="56" t="s">
        <v>43</v>
      </c>
      <c r="Q71" s="54"/>
      <c r="R71" s="50" t="str">
        <f>IF($K71&lt;&gt;"",VLOOKUP($K71,'GPIO Functions'!$B$4:$J$95,R$2,FALSE),"")</f>
        <v>MCO</v>
      </c>
      <c r="S71" s="23" t="str">
        <f>IF($K71&lt;&gt;"",VLOOKUP($K71,'GPIO Functions'!$B$4:$J$95,S$2,FALSE),"")</f>
        <v>USART1_CK</v>
      </c>
      <c r="T71" s="23" t="str">
        <f>IF($K71&lt;&gt;"",VLOOKUP($K71,'GPIO Functions'!$B$4:$J$95,T$2,FALSE),"")</f>
        <v>TIM1_CH1</v>
      </c>
      <c r="U71" s="23" t="str">
        <f>IF($K71&lt;&gt;"",VLOOKUP($K71,'GPIO Functions'!$B$4:$J$95,U$2,FALSE),"")</f>
        <v>EVENTOUT</v>
      </c>
      <c r="V71" s="23" t="str">
        <f>IF($K71&lt;&gt;"",VLOOKUP($K71,'GPIO Functions'!$B$4:$J$95,V$2,FALSE),"")</f>
        <v>CRS_SYNC</v>
      </c>
      <c r="W71" s="23" t="str">
        <f>IF($K71&lt;&gt;"",VLOOKUP($K71,'GPIO Functions'!$B$4:$J$95,W$2,FALSE),"")</f>
        <v>-</v>
      </c>
      <c r="X71" s="23" t="str">
        <f>IF($K71&lt;&gt;"",VLOOKUP($K71,'GPIO Functions'!$B$4:$J$95,X$2,FALSE),"")</f>
        <v>-</v>
      </c>
      <c r="Y71" s="42" t="str">
        <f>IF($K71&lt;&gt;"",VLOOKUP($K71,'GPIO Functions'!$B$4:$J$95,Y$2,FALSE),"")</f>
        <v>-</v>
      </c>
    </row>
    <row r="72" spans="2:25" ht="33" x14ac:dyDescent="0.3">
      <c r="B72" s="43" t="s">
        <v>288</v>
      </c>
      <c r="C72" s="44">
        <v>68</v>
      </c>
      <c r="D72" s="44" t="s">
        <v>70</v>
      </c>
      <c r="E72" s="44">
        <v>42</v>
      </c>
      <c r="F72" s="44">
        <v>30</v>
      </c>
      <c r="G72" s="44" t="s">
        <v>55</v>
      </c>
      <c r="H72" s="52" t="s">
        <v>289</v>
      </c>
      <c r="I72" s="89"/>
      <c r="J72" s="94"/>
      <c r="K72" s="57" t="s">
        <v>289</v>
      </c>
      <c r="L72" s="41" t="s">
        <v>10</v>
      </c>
      <c r="M72" s="41" t="s">
        <v>15</v>
      </c>
      <c r="N72" s="41">
        <v>-3</v>
      </c>
      <c r="O72" s="41" t="s">
        <v>290</v>
      </c>
      <c r="P72" s="56" t="s">
        <v>43</v>
      </c>
      <c r="Q72" s="54"/>
      <c r="R72" s="50" t="str">
        <f>IF($K72&lt;&gt;"",VLOOKUP($K72,'GPIO Functions'!$B$4:$J$95,R$2,FALSE),"")</f>
        <v>TIM15_BKIN</v>
      </c>
      <c r="S72" s="23" t="str">
        <f>IF($K72&lt;&gt;"",VLOOKUP($K72,'GPIO Functions'!$B$4:$J$95,S$2,FALSE),"")</f>
        <v>USART1_TX</v>
      </c>
      <c r="T72" s="23" t="str">
        <f>IF($K72&lt;&gt;"",VLOOKUP($K72,'GPIO Functions'!$B$4:$J$95,T$2,FALSE),"")</f>
        <v>TIM1_CH2</v>
      </c>
      <c r="U72" s="23" t="str">
        <f>IF($K72&lt;&gt;"",VLOOKUP($K72,'GPIO Functions'!$B$4:$J$95,U$2,FALSE),"")</f>
        <v>TSC_G4_IO1</v>
      </c>
      <c r="V72" s="23" t="str">
        <f>IF($K72&lt;&gt;"",VLOOKUP($K72,'GPIO Functions'!$B$4:$J$95,V$2,FALSE),"")</f>
        <v>-</v>
      </c>
      <c r="W72" s="23" t="str">
        <f>IF($K72&lt;&gt;"",VLOOKUP($K72,'GPIO Functions'!$B$4:$J$95,W$2,FALSE),"")</f>
        <v>-</v>
      </c>
      <c r="X72" s="23" t="str">
        <f>IF($K72&lt;&gt;"",VLOOKUP($K72,'GPIO Functions'!$B$4:$J$95,X$2,FALSE),"")</f>
        <v>-</v>
      </c>
      <c r="Y72" s="42" t="str">
        <f>IF($K72&lt;&gt;"",VLOOKUP($K72,'GPIO Functions'!$B$4:$J$95,Y$2,FALSE),"")</f>
        <v>-</v>
      </c>
    </row>
    <row r="73" spans="2:25" ht="33" x14ac:dyDescent="0.3">
      <c r="B73" s="43" t="s">
        <v>291</v>
      </c>
      <c r="C73" s="44">
        <v>69</v>
      </c>
      <c r="D73" s="44" t="s">
        <v>74</v>
      </c>
      <c r="E73" s="44">
        <v>43</v>
      </c>
      <c r="F73" s="44">
        <v>31</v>
      </c>
      <c r="G73" s="44" t="s">
        <v>52</v>
      </c>
      <c r="H73" s="52" t="s">
        <v>292</v>
      </c>
      <c r="I73" s="89"/>
      <c r="J73" s="94"/>
      <c r="K73" s="57" t="s">
        <v>292</v>
      </c>
      <c r="L73" s="41" t="s">
        <v>10</v>
      </c>
      <c r="M73" s="41" t="s">
        <v>15</v>
      </c>
      <c r="N73" s="41">
        <v>-3</v>
      </c>
      <c r="O73" s="41" t="s">
        <v>293</v>
      </c>
      <c r="P73" s="56" t="s">
        <v>43</v>
      </c>
      <c r="Q73" s="54"/>
      <c r="R73" s="50" t="str">
        <f>IF($K73&lt;&gt;"",VLOOKUP($K73,'GPIO Functions'!$B$4:$J$95,R$2,FALSE),"")</f>
        <v>TIM17_BKIN</v>
      </c>
      <c r="S73" s="23" t="str">
        <f>IF($K73&lt;&gt;"",VLOOKUP($K73,'GPIO Functions'!$B$4:$J$95,S$2,FALSE),"")</f>
        <v>USART1_RX</v>
      </c>
      <c r="T73" s="23" t="str">
        <f>IF($K73&lt;&gt;"",VLOOKUP($K73,'GPIO Functions'!$B$4:$J$95,T$2,FALSE),"")</f>
        <v>TIM1_CH3</v>
      </c>
      <c r="U73" s="23" t="str">
        <f>IF($K73&lt;&gt;"",VLOOKUP($K73,'GPIO Functions'!$B$4:$J$95,U$2,FALSE),"")</f>
        <v>TSC_G4_IO2</v>
      </c>
      <c r="V73" s="23" t="str">
        <f>IF($K73&lt;&gt;"",VLOOKUP($K73,'GPIO Functions'!$B$4:$J$95,V$2,FALSE),"")</f>
        <v>-</v>
      </c>
      <c r="W73" s="23" t="str">
        <f>IF($K73&lt;&gt;"",VLOOKUP($K73,'GPIO Functions'!$B$4:$J$95,W$2,FALSE),"")</f>
        <v>-</v>
      </c>
      <c r="X73" s="23" t="str">
        <f>IF($K73&lt;&gt;"",VLOOKUP($K73,'GPIO Functions'!$B$4:$J$95,X$2,FALSE),"")</f>
        <v>-</v>
      </c>
      <c r="Y73" s="42" t="str">
        <f>IF($K73&lt;&gt;"",VLOOKUP($K73,'GPIO Functions'!$B$4:$J$95,Y$2,FALSE),"")</f>
        <v>-</v>
      </c>
    </row>
    <row r="74" spans="2:25" ht="49.5" x14ac:dyDescent="0.3">
      <c r="B74" s="43" t="s">
        <v>294</v>
      </c>
      <c r="C74" s="44">
        <v>70</v>
      </c>
      <c r="D74" s="44" t="s">
        <v>295</v>
      </c>
      <c r="E74" s="44">
        <v>44</v>
      </c>
      <c r="F74" s="44">
        <v>32</v>
      </c>
      <c r="G74" s="44" t="s">
        <v>63</v>
      </c>
      <c r="H74" s="52" t="s">
        <v>296</v>
      </c>
      <c r="I74" s="105" t="s">
        <v>503</v>
      </c>
      <c r="J74" s="94"/>
      <c r="K74" s="57" t="s">
        <v>296</v>
      </c>
      <c r="L74" s="41" t="s">
        <v>10</v>
      </c>
      <c r="M74" s="41" t="s">
        <v>15</v>
      </c>
      <c r="N74" s="41">
        <v>-3</v>
      </c>
      <c r="O74" s="41" t="s">
        <v>297</v>
      </c>
      <c r="P74" s="56" t="s">
        <v>298</v>
      </c>
      <c r="Q74" s="54"/>
      <c r="R74" s="50" t="str">
        <f>IF($K74&lt;&gt;"",VLOOKUP($K74,'GPIO Functions'!$B$4:$J$95,R$2,FALSE),"")</f>
        <v>EVENTOUT</v>
      </c>
      <c r="S74" s="23" t="str">
        <f>IF($K74&lt;&gt;"",VLOOKUP($K74,'GPIO Functions'!$B$4:$J$95,S$2,FALSE),"")</f>
        <v>USART1_CTS</v>
      </c>
      <c r="T74" s="23" t="str">
        <f>IF($K74&lt;&gt;"",VLOOKUP($K74,'GPIO Functions'!$B$4:$J$95,T$2,FALSE),"")</f>
        <v>TIM1_CH4</v>
      </c>
      <c r="U74" s="23" t="str">
        <f>IF($K74&lt;&gt;"",VLOOKUP($K74,'GPIO Functions'!$B$4:$J$95,U$2,FALSE),"")</f>
        <v>TSC_G4_IO3</v>
      </c>
      <c r="V74" s="23" t="str">
        <f>IF($K74&lt;&gt;"",VLOOKUP($K74,'GPIO Functions'!$B$4:$J$95,V$2,FALSE),"")</f>
        <v>CAN_RX</v>
      </c>
      <c r="W74" s="23" t="str">
        <f>IF($K74&lt;&gt;"",VLOOKUP($K74,'GPIO Functions'!$B$4:$J$95,W$2,FALSE),"")</f>
        <v>-</v>
      </c>
      <c r="X74" s="23" t="str">
        <f>IF($K74&lt;&gt;"",VLOOKUP($K74,'GPIO Functions'!$B$4:$J$95,X$2,FALSE),"")</f>
        <v>-</v>
      </c>
      <c r="Y74" s="42" t="str">
        <f>IF($K74&lt;&gt;"",VLOOKUP($K74,'GPIO Functions'!$B$4:$J$95,Y$2,FALSE),"")</f>
        <v>COMP1_OUT</v>
      </c>
    </row>
    <row r="75" spans="2:25" ht="49.5" x14ac:dyDescent="0.3">
      <c r="B75" s="43" t="s">
        <v>299</v>
      </c>
      <c r="C75" s="44">
        <v>71</v>
      </c>
      <c r="D75" s="44" t="s">
        <v>300</v>
      </c>
      <c r="E75" s="44">
        <v>45</v>
      </c>
      <c r="F75" s="44">
        <v>33</v>
      </c>
      <c r="G75" s="44" t="s">
        <v>301</v>
      </c>
      <c r="H75" s="52" t="s">
        <v>302</v>
      </c>
      <c r="I75" s="106" t="s">
        <v>504</v>
      </c>
      <c r="J75" s="94"/>
      <c r="K75" s="57" t="s">
        <v>302</v>
      </c>
      <c r="L75" s="41" t="s">
        <v>10</v>
      </c>
      <c r="M75" s="41" t="s">
        <v>15</v>
      </c>
      <c r="N75" s="41">
        <v>-3</v>
      </c>
      <c r="O75" s="41" t="s">
        <v>303</v>
      </c>
      <c r="P75" s="56" t="s">
        <v>304</v>
      </c>
      <c r="Q75" s="54"/>
      <c r="R75" s="50" t="str">
        <f>IF($K75&lt;&gt;"",VLOOKUP($K75,'GPIO Functions'!$B$4:$J$95,R$2,FALSE),"")</f>
        <v>EVENTOUT</v>
      </c>
      <c r="S75" s="23" t="str">
        <f>IF($K75&lt;&gt;"",VLOOKUP($K75,'GPIO Functions'!$B$4:$J$95,S$2,FALSE),"")</f>
        <v>USART1_RTS</v>
      </c>
      <c r="T75" s="23" t="str">
        <f>IF($K75&lt;&gt;"",VLOOKUP($K75,'GPIO Functions'!$B$4:$J$95,T$2,FALSE),"")</f>
        <v>TIM1_ETR</v>
      </c>
      <c r="U75" s="23" t="str">
        <f>IF($K75&lt;&gt;"",VLOOKUP($K75,'GPIO Functions'!$B$4:$J$95,U$2,FALSE),"")</f>
        <v>TSC_G4_IO4</v>
      </c>
      <c r="V75" s="23" t="str">
        <f>IF($K75&lt;&gt;"",VLOOKUP($K75,'GPIO Functions'!$B$4:$J$95,V$2,FALSE),"")</f>
        <v>CAN_TX</v>
      </c>
      <c r="W75" s="23" t="str">
        <f>IF($K75&lt;&gt;"",VLOOKUP($K75,'GPIO Functions'!$B$4:$J$95,W$2,FALSE),"")</f>
        <v>-</v>
      </c>
      <c r="X75" s="23" t="str">
        <f>IF($K75&lt;&gt;"",VLOOKUP($K75,'GPIO Functions'!$B$4:$J$95,X$2,FALSE),"")</f>
        <v>-</v>
      </c>
      <c r="Y75" s="42" t="str">
        <f>IF($K75&lt;&gt;"",VLOOKUP($K75,'GPIO Functions'!$B$4:$J$95,Y$2,FALSE),"")</f>
        <v>COMP2_OUT</v>
      </c>
    </row>
    <row r="76" spans="2:25" x14ac:dyDescent="0.3">
      <c r="B76" s="43" t="s">
        <v>305</v>
      </c>
      <c r="C76" s="44">
        <v>72</v>
      </c>
      <c r="D76" s="44" t="s">
        <v>306</v>
      </c>
      <c r="E76" s="44">
        <v>46</v>
      </c>
      <c r="F76" s="44">
        <v>34</v>
      </c>
      <c r="G76" s="44" t="s">
        <v>307</v>
      </c>
      <c r="H76" s="52" t="s">
        <v>308</v>
      </c>
      <c r="I76" s="89" t="s">
        <v>498</v>
      </c>
      <c r="J76" s="94"/>
      <c r="K76" s="57" t="s">
        <v>308</v>
      </c>
      <c r="L76" s="41" t="s">
        <v>10</v>
      </c>
      <c r="M76" s="41" t="s">
        <v>15</v>
      </c>
      <c r="N76" s="41" t="s">
        <v>309</v>
      </c>
      <c r="O76" s="41" t="s">
        <v>310</v>
      </c>
      <c r="P76" s="56" t="s">
        <v>43</v>
      </c>
      <c r="Q76" s="54"/>
      <c r="R76" s="50" t="str">
        <f>IF($K76&lt;&gt;"",VLOOKUP($K76,'GPIO Functions'!$B$4:$J$95,R$2,FALSE),"")</f>
        <v>SWDIO</v>
      </c>
      <c r="S76" s="23" t="str">
        <f>IF($K76&lt;&gt;"",VLOOKUP($K76,'GPIO Functions'!$B$4:$J$95,S$2,FALSE),"")</f>
        <v>IR_OUT</v>
      </c>
      <c r="T76" s="23" t="str">
        <f>IF($K76&lt;&gt;"",VLOOKUP($K76,'GPIO Functions'!$B$4:$J$95,T$2,FALSE),"")</f>
        <v>USB_NOE</v>
      </c>
      <c r="U76" s="23" t="str">
        <f>IF($K76&lt;&gt;"",VLOOKUP($K76,'GPIO Functions'!$B$4:$J$95,U$2,FALSE),"")</f>
        <v>-</v>
      </c>
      <c r="V76" s="23" t="str">
        <f>IF($K76&lt;&gt;"",VLOOKUP($K76,'GPIO Functions'!$B$4:$J$95,V$2,FALSE),"")</f>
        <v>-</v>
      </c>
      <c r="W76" s="23" t="str">
        <f>IF($K76&lt;&gt;"",VLOOKUP($K76,'GPIO Functions'!$B$4:$J$95,W$2,FALSE),"")</f>
        <v>-</v>
      </c>
      <c r="X76" s="23" t="str">
        <f>IF($K76&lt;&gt;"",VLOOKUP($K76,'GPIO Functions'!$B$4:$J$95,X$2,FALSE),"")</f>
        <v>-</v>
      </c>
      <c r="Y76" s="42" t="str">
        <f>IF($K76&lt;&gt;"",VLOOKUP($K76,'GPIO Functions'!$B$4:$J$95,Y$2,FALSE),"")</f>
        <v>-</v>
      </c>
    </row>
    <row r="77" spans="2:25" x14ac:dyDescent="0.3">
      <c r="B77" s="43" t="s">
        <v>311</v>
      </c>
      <c r="C77" s="44">
        <v>73</v>
      </c>
      <c r="D77" s="44" t="s">
        <v>43</v>
      </c>
      <c r="E77" s="44" t="s">
        <v>43</v>
      </c>
      <c r="F77" s="44" t="s">
        <v>43</v>
      </c>
      <c r="G77" s="44" t="s">
        <v>43</v>
      </c>
      <c r="H77" s="52" t="s">
        <v>312</v>
      </c>
      <c r="I77" s="89"/>
      <c r="J77" s="94"/>
      <c r="K77" s="57" t="s">
        <v>312</v>
      </c>
      <c r="L77" s="41" t="s">
        <v>10</v>
      </c>
      <c r="M77" s="41" t="s">
        <v>15</v>
      </c>
      <c r="N77" s="41">
        <v>-3</v>
      </c>
      <c r="O77" s="41" t="s">
        <v>43</v>
      </c>
      <c r="P77" s="56" t="s">
        <v>43</v>
      </c>
      <c r="Q77" s="54"/>
      <c r="R77" s="50" t="str">
        <f>IF($K77&lt;&gt;"",VLOOKUP($K77,'GPIO Functions'!$B$4:$J$95,R$2,FALSE),"")</f>
        <v>-</v>
      </c>
      <c r="S77" s="23" t="str">
        <f>IF($K77&lt;&gt;"",VLOOKUP($K77,'GPIO Functions'!$B$4:$J$95,S$2,FALSE),"")</f>
        <v>-</v>
      </c>
      <c r="T77" s="23" t="str">
        <f>IF($K77&lt;&gt;"",VLOOKUP($K77,'GPIO Functions'!$B$4:$J$95,T$2,FALSE),"")</f>
        <v>-</v>
      </c>
      <c r="U77" s="23" t="str">
        <f>IF($K77&lt;&gt;"",VLOOKUP($K77,'GPIO Functions'!$B$4:$J$95,U$2,FALSE),"")</f>
        <v>-</v>
      </c>
      <c r="V77" s="23" t="str">
        <f>IF($K77&lt;&gt;"",VLOOKUP($K77,'GPIO Functions'!$B$4:$J$95,V$2,FALSE),"")</f>
        <v>-</v>
      </c>
      <c r="W77" s="23" t="str">
        <f>IF($K77&lt;&gt;"",VLOOKUP($K77,'GPIO Functions'!$B$4:$J$95,W$2,FALSE),"")</f>
        <v>-</v>
      </c>
      <c r="X77" s="23" t="str">
        <f>IF($K77&lt;&gt;"",VLOOKUP($K77,'GPIO Functions'!$B$4:$J$95,X$2,FALSE),"")</f>
        <v>-</v>
      </c>
      <c r="Y77" s="42" t="str">
        <f>IF($K77&lt;&gt;"",VLOOKUP($K77,'GPIO Functions'!$B$4:$J$95,Y$2,FALSE),"")</f>
        <v>-</v>
      </c>
    </row>
    <row r="78" spans="2:25" x14ac:dyDescent="0.3">
      <c r="B78" s="43" t="s">
        <v>313</v>
      </c>
      <c r="C78" s="44">
        <v>74</v>
      </c>
      <c r="D78" s="44" t="s">
        <v>89</v>
      </c>
      <c r="E78" s="44">
        <v>47</v>
      </c>
      <c r="F78" s="44">
        <v>35</v>
      </c>
      <c r="G78" s="44" t="s">
        <v>49</v>
      </c>
      <c r="H78" s="52" t="s">
        <v>149</v>
      </c>
      <c r="I78" s="89" t="s">
        <v>491</v>
      </c>
      <c r="J78" s="94"/>
      <c r="K78" s="57"/>
      <c r="L78" s="41" t="s">
        <v>6</v>
      </c>
      <c r="M78" s="41" t="s">
        <v>43</v>
      </c>
      <c r="N78" s="41" t="s">
        <v>43</v>
      </c>
      <c r="O78" s="41" t="s">
        <v>150</v>
      </c>
      <c r="P78" s="56" t="s">
        <v>43</v>
      </c>
      <c r="Q78" s="54"/>
      <c r="R78" s="50" t="str">
        <f>IF($K78&lt;&gt;"",VLOOKUP($K78,'GPIO Functions'!$B$4:$J$95,R$2,FALSE),"")</f>
        <v/>
      </c>
      <c r="S78" s="23" t="str">
        <f>IF($K78&lt;&gt;"",VLOOKUP($K78,'GPIO Functions'!$B$4:$J$95,S$2,FALSE),"")</f>
        <v/>
      </c>
      <c r="T78" s="23" t="str">
        <f>IF($K78&lt;&gt;"",VLOOKUP($K78,'GPIO Functions'!$B$4:$J$95,T$2,FALSE),"")</f>
        <v/>
      </c>
      <c r="U78" s="23" t="str">
        <f>IF($K78&lt;&gt;"",VLOOKUP($K78,'GPIO Functions'!$B$4:$J$95,U$2,FALSE),"")</f>
        <v/>
      </c>
      <c r="V78" s="23" t="str">
        <f>IF($K78&lt;&gt;"",VLOOKUP($K78,'GPIO Functions'!$B$4:$J$95,V$2,FALSE),"")</f>
        <v/>
      </c>
      <c r="W78" s="23" t="str">
        <f>IF($K78&lt;&gt;"",VLOOKUP($K78,'GPIO Functions'!$B$4:$J$95,W$2,FALSE),"")</f>
        <v/>
      </c>
      <c r="X78" s="23" t="str">
        <f>IF($K78&lt;&gt;"",VLOOKUP($K78,'GPIO Functions'!$B$4:$J$95,X$2,FALSE),"")</f>
        <v/>
      </c>
      <c r="Y78" s="42" t="str">
        <f>IF($K78&lt;&gt;"",VLOOKUP($K78,'GPIO Functions'!$B$4:$J$95,Y$2,FALSE),"")</f>
        <v/>
      </c>
    </row>
    <row r="79" spans="2:25" x14ac:dyDescent="0.3">
      <c r="B79" s="43" t="s">
        <v>314</v>
      </c>
      <c r="C79" s="44">
        <v>75</v>
      </c>
      <c r="D79" s="44" t="s">
        <v>117</v>
      </c>
      <c r="E79" s="44">
        <v>48</v>
      </c>
      <c r="F79" s="44">
        <v>36</v>
      </c>
      <c r="G79" s="44" t="s">
        <v>42</v>
      </c>
      <c r="H79" s="52" t="s">
        <v>315</v>
      </c>
      <c r="I79" s="89" t="s">
        <v>493</v>
      </c>
      <c r="J79" s="94"/>
      <c r="K79" s="57"/>
      <c r="L79" s="41" t="s">
        <v>6</v>
      </c>
      <c r="M79" s="41" t="s">
        <v>43</v>
      </c>
      <c r="N79" s="41" t="s">
        <v>43</v>
      </c>
      <c r="O79" s="41" t="s">
        <v>153</v>
      </c>
      <c r="P79" s="56" t="s">
        <v>43</v>
      </c>
      <c r="Q79" s="54"/>
      <c r="R79" s="50" t="str">
        <f>IF($K79&lt;&gt;"",VLOOKUP($K79,'GPIO Functions'!$B$4:$J$95,R$2,FALSE),"")</f>
        <v/>
      </c>
      <c r="S79" s="23" t="str">
        <f>IF($K79&lt;&gt;"",VLOOKUP($K79,'GPIO Functions'!$B$4:$J$95,S$2,FALSE),"")</f>
        <v/>
      </c>
      <c r="T79" s="23" t="str">
        <f>IF($K79&lt;&gt;"",VLOOKUP($K79,'GPIO Functions'!$B$4:$J$95,T$2,FALSE),"")</f>
        <v/>
      </c>
      <c r="U79" s="23" t="str">
        <f>IF($K79&lt;&gt;"",VLOOKUP($K79,'GPIO Functions'!$B$4:$J$95,U$2,FALSE),"")</f>
        <v/>
      </c>
      <c r="V79" s="23" t="str">
        <f>IF($K79&lt;&gt;"",VLOOKUP($K79,'GPIO Functions'!$B$4:$J$95,V$2,FALSE),"")</f>
        <v/>
      </c>
      <c r="W79" s="23" t="str">
        <f>IF($K79&lt;&gt;"",VLOOKUP($K79,'GPIO Functions'!$B$4:$J$95,W$2,FALSE),"")</f>
        <v/>
      </c>
      <c r="X79" s="23" t="str">
        <f>IF($K79&lt;&gt;"",VLOOKUP($K79,'GPIO Functions'!$B$4:$J$95,X$2,FALSE),"")</f>
        <v/>
      </c>
      <c r="Y79" s="42" t="str">
        <f>IF($K79&lt;&gt;"",VLOOKUP($K79,'GPIO Functions'!$B$4:$J$95,Y$2,FALSE),"")</f>
        <v/>
      </c>
    </row>
    <row r="80" spans="2:25" x14ac:dyDescent="0.3">
      <c r="B80" s="43" t="s">
        <v>316</v>
      </c>
      <c r="C80" s="44">
        <v>76</v>
      </c>
      <c r="D80" s="44" t="s">
        <v>317</v>
      </c>
      <c r="E80" s="44">
        <v>49</v>
      </c>
      <c r="F80" s="44">
        <v>37</v>
      </c>
      <c r="G80" s="44" t="s">
        <v>46</v>
      </c>
      <c r="H80" s="52" t="s">
        <v>318</v>
      </c>
      <c r="I80" s="89" t="s">
        <v>499</v>
      </c>
      <c r="J80" s="94"/>
      <c r="K80" s="57" t="s">
        <v>318</v>
      </c>
      <c r="L80" s="41" t="s">
        <v>10</v>
      </c>
      <c r="M80" s="41" t="s">
        <v>15</v>
      </c>
      <c r="N80" s="41" t="s">
        <v>309</v>
      </c>
      <c r="O80" s="41" t="s">
        <v>319</v>
      </c>
      <c r="P80" s="56" t="s">
        <v>43</v>
      </c>
      <c r="Q80" s="54"/>
      <c r="R80" s="50" t="str">
        <f>IF($K80&lt;&gt;"",VLOOKUP($K80,'GPIO Functions'!$B$4:$J$95,R$2,FALSE),"")</f>
        <v>SWCLK</v>
      </c>
      <c r="S80" s="23" t="str">
        <f>IF($K80&lt;&gt;"",VLOOKUP($K80,'GPIO Functions'!$B$4:$J$95,S$2,FALSE),"")</f>
        <v>USART2_TX</v>
      </c>
      <c r="T80" s="23" t="str">
        <f>IF($K80&lt;&gt;"",VLOOKUP($K80,'GPIO Functions'!$B$4:$J$95,T$2,FALSE),"")</f>
        <v>-</v>
      </c>
      <c r="U80" s="23" t="str">
        <f>IF($K80&lt;&gt;"",VLOOKUP($K80,'GPIO Functions'!$B$4:$J$95,U$2,FALSE),"")</f>
        <v>-</v>
      </c>
      <c r="V80" s="23" t="str">
        <f>IF($K80&lt;&gt;"",VLOOKUP($K80,'GPIO Functions'!$B$4:$J$95,V$2,FALSE),"")</f>
        <v>-</v>
      </c>
      <c r="W80" s="23" t="str">
        <f>IF($K80&lt;&gt;"",VLOOKUP($K80,'GPIO Functions'!$B$4:$J$95,W$2,FALSE),"")</f>
        <v>-</v>
      </c>
      <c r="X80" s="23" t="str">
        <f>IF($K80&lt;&gt;"",VLOOKUP($K80,'GPIO Functions'!$B$4:$J$95,X$2,FALSE),"")</f>
        <v>-</v>
      </c>
      <c r="Y80" s="42" t="str">
        <f>IF($K80&lt;&gt;"",VLOOKUP($K80,'GPIO Functions'!$B$4:$J$95,Y$2,FALSE),"")</f>
        <v>-</v>
      </c>
    </row>
    <row r="81" spans="2:25" ht="49.5" x14ac:dyDescent="0.3">
      <c r="B81" s="43" t="s">
        <v>320</v>
      </c>
      <c r="C81" s="44">
        <v>77</v>
      </c>
      <c r="D81" s="44" t="s">
        <v>321</v>
      </c>
      <c r="E81" s="44">
        <v>50</v>
      </c>
      <c r="F81" s="44">
        <v>38</v>
      </c>
      <c r="G81" s="44" t="s">
        <v>64</v>
      </c>
      <c r="H81" s="52" t="s">
        <v>322</v>
      </c>
      <c r="I81" s="89"/>
      <c r="J81" s="94"/>
      <c r="K81" s="57" t="s">
        <v>322</v>
      </c>
      <c r="L81" s="41" t="s">
        <v>10</v>
      </c>
      <c r="M81" s="41" t="s">
        <v>15</v>
      </c>
      <c r="N81" s="41">
        <v>-3</v>
      </c>
      <c r="O81" s="41" t="s">
        <v>323</v>
      </c>
      <c r="P81" s="56" t="s">
        <v>43</v>
      </c>
      <c r="Q81" s="54"/>
      <c r="R81" s="50" t="str">
        <f>IF($K81&lt;&gt;"",VLOOKUP($K81,'GPIO Functions'!$B$4:$J$95,R$2,FALSE),"")</f>
        <v>SPI1_NSS,I2S1_WS</v>
      </c>
      <c r="S81" s="23" t="str">
        <f>IF($K81&lt;&gt;"",VLOOKUP($K81,'GPIO Functions'!$B$4:$J$95,S$2,FALSE),"")</f>
        <v>USART2_RX</v>
      </c>
      <c r="T81" s="23" t="str">
        <f>IF($K81&lt;&gt;"",VLOOKUP($K81,'GPIO Functions'!$B$4:$J$95,T$2,FALSE),"")</f>
        <v>TIM2_CH1_ETR</v>
      </c>
      <c r="U81" s="23" t="str">
        <f>IF($K81&lt;&gt;"",VLOOKUP($K81,'GPIO Functions'!$B$4:$J$95,U$2,FALSE),"")</f>
        <v>EVENTOUT</v>
      </c>
      <c r="V81" s="23" t="str">
        <f>IF($K81&lt;&gt;"",VLOOKUP($K81,'GPIO Functions'!$B$4:$J$95,V$2,FALSE),"")</f>
        <v>USART4_RTS</v>
      </c>
      <c r="W81" s="23" t="str">
        <f>IF($K81&lt;&gt;"",VLOOKUP($K81,'GPIO Functions'!$B$4:$J$95,W$2,FALSE),"")</f>
        <v>-</v>
      </c>
      <c r="X81" s="23" t="str">
        <f>IF($K81&lt;&gt;"",VLOOKUP($K81,'GPIO Functions'!$B$4:$J$95,X$2,FALSE),"")</f>
        <v>-</v>
      </c>
      <c r="Y81" s="42" t="str">
        <f>IF($K81&lt;&gt;"",VLOOKUP($K81,'GPIO Functions'!$B$4:$J$95,Y$2,FALSE),"")</f>
        <v>-</v>
      </c>
    </row>
    <row r="82" spans="2:25" x14ac:dyDescent="0.3">
      <c r="B82" s="43" t="s">
        <v>324</v>
      </c>
      <c r="C82" s="44">
        <v>78</v>
      </c>
      <c r="D82" s="44" t="s">
        <v>60</v>
      </c>
      <c r="E82" s="44">
        <v>51</v>
      </c>
      <c r="F82" s="44" t="s">
        <v>43</v>
      </c>
      <c r="G82" s="44" t="s">
        <v>43</v>
      </c>
      <c r="H82" s="52" t="s">
        <v>325</v>
      </c>
      <c r="I82" s="89"/>
      <c r="J82" s="94"/>
      <c r="K82" s="57" t="s">
        <v>325</v>
      </c>
      <c r="L82" s="41" t="s">
        <v>10</v>
      </c>
      <c r="M82" s="41" t="s">
        <v>15</v>
      </c>
      <c r="N82" s="41">
        <v>-3</v>
      </c>
      <c r="O82" s="41" t="s">
        <v>326</v>
      </c>
      <c r="P82" s="56" t="s">
        <v>43</v>
      </c>
      <c r="Q82" s="54"/>
      <c r="R82" s="50" t="str">
        <f>IF($K82&lt;&gt;"",VLOOKUP($K82,'GPIO Functions'!$B$4:$J$95,R$2,FALSE),"")</f>
        <v>USART4_TX</v>
      </c>
      <c r="S82" s="23" t="str">
        <f>IF($K82&lt;&gt;"",VLOOKUP($K82,'GPIO Functions'!$B$4:$J$95,S$2,FALSE),"")</f>
        <v>USART3_TX</v>
      </c>
      <c r="T82" s="23" t="str">
        <f>IF($K82&lt;&gt;"",VLOOKUP($K82,'GPIO Functions'!$B$4:$J$95,T$2,FALSE),"")</f>
        <v>-</v>
      </c>
      <c r="U82" s="23" t="str">
        <f>IF($K82&lt;&gt;"",VLOOKUP($K82,'GPIO Functions'!$B$4:$J$95,U$2,FALSE),"")</f>
        <v>-</v>
      </c>
      <c r="V82" s="23" t="str">
        <f>IF($K82&lt;&gt;"",VLOOKUP($K82,'GPIO Functions'!$B$4:$J$95,V$2,FALSE),"")</f>
        <v>-</v>
      </c>
      <c r="W82" s="23" t="str">
        <f>IF($K82&lt;&gt;"",VLOOKUP($K82,'GPIO Functions'!$B$4:$J$95,W$2,FALSE),"")</f>
        <v>-</v>
      </c>
      <c r="X82" s="23" t="str">
        <f>IF($K82&lt;&gt;"",VLOOKUP($K82,'GPIO Functions'!$B$4:$J$95,X$2,FALSE),"")</f>
        <v>-</v>
      </c>
      <c r="Y82" s="42" t="str">
        <f>IF($K82&lt;&gt;"",VLOOKUP($K82,'GPIO Functions'!$B$4:$J$95,Y$2,FALSE),"")</f>
        <v>-</v>
      </c>
    </row>
    <row r="83" spans="2:25" x14ac:dyDescent="0.3">
      <c r="B83" s="43" t="s">
        <v>327</v>
      </c>
      <c r="C83" s="44">
        <v>79</v>
      </c>
      <c r="D83" s="44" t="s">
        <v>328</v>
      </c>
      <c r="E83" s="44">
        <v>52</v>
      </c>
      <c r="F83" s="44" t="s">
        <v>43</v>
      </c>
      <c r="G83" s="44" t="s">
        <v>43</v>
      </c>
      <c r="H83" s="52" t="s">
        <v>329</v>
      </c>
      <c r="I83" s="89"/>
      <c r="J83" s="94"/>
      <c r="K83" s="57" t="s">
        <v>329</v>
      </c>
      <c r="L83" s="41" t="s">
        <v>10</v>
      </c>
      <c r="M83" s="41" t="s">
        <v>15</v>
      </c>
      <c r="N83" s="41">
        <v>-3</v>
      </c>
      <c r="O83" s="41" t="s">
        <v>330</v>
      </c>
      <c r="P83" s="56" t="s">
        <v>43</v>
      </c>
      <c r="Q83" s="54"/>
      <c r="R83" s="50" t="str">
        <f>IF($K83&lt;&gt;"",VLOOKUP($K83,'GPIO Functions'!$B$4:$J$95,R$2,FALSE),"")</f>
        <v>USART4_RX</v>
      </c>
      <c r="S83" s="23" t="str">
        <f>IF($K83&lt;&gt;"",VLOOKUP($K83,'GPIO Functions'!$B$4:$J$95,S$2,FALSE),"")</f>
        <v>USART3_RX</v>
      </c>
      <c r="T83" s="23" t="str">
        <f>IF($K83&lt;&gt;"",VLOOKUP($K83,'GPIO Functions'!$B$4:$J$95,T$2,FALSE),"")</f>
        <v>-</v>
      </c>
      <c r="U83" s="23" t="str">
        <f>IF($K83&lt;&gt;"",VLOOKUP($K83,'GPIO Functions'!$B$4:$J$95,U$2,FALSE),"")</f>
        <v>-</v>
      </c>
      <c r="V83" s="23" t="str">
        <f>IF($K83&lt;&gt;"",VLOOKUP($K83,'GPIO Functions'!$B$4:$J$95,V$2,FALSE),"")</f>
        <v>-</v>
      </c>
      <c r="W83" s="23" t="str">
        <f>IF($K83&lt;&gt;"",VLOOKUP($K83,'GPIO Functions'!$B$4:$J$95,W$2,FALSE),"")</f>
        <v>-</v>
      </c>
      <c r="X83" s="23" t="str">
        <f>IF($K83&lt;&gt;"",VLOOKUP($K83,'GPIO Functions'!$B$4:$J$95,X$2,FALSE),"")</f>
        <v>-</v>
      </c>
      <c r="Y83" s="42" t="str">
        <f>IF($K83&lt;&gt;"",VLOOKUP($K83,'GPIO Functions'!$B$4:$J$95,Y$2,FALSE),"")</f>
        <v>-</v>
      </c>
    </row>
    <row r="84" spans="2:25" x14ac:dyDescent="0.3">
      <c r="B84" s="43" t="s">
        <v>331</v>
      </c>
      <c r="C84" s="44">
        <v>80</v>
      </c>
      <c r="D84" s="44" t="s">
        <v>332</v>
      </c>
      <c r="E84" s="44">
        <v>53</v>
      </c>
      <c r="F84" s="44" t="s">
        <v>43</v>
      </c>
      <c r="G84" s="44" t="s">
        <v>43</v>
      </c>
      <c r="H84" s="52" t="s">
        <v>333</v>
      </c>
      <c r="I84" s="89"/>
      <c r="J84" s="94"/>
      <c r="K84" s="57" t="s">
        <v>333</v>
      </c>
      <c r="L84" s="41" t="s">
        <v>10</v>
      </c>
      <c r="M84" s="41" t="s">
        <v>15</v>
      </c>
      <c r="N84" s="41">
        <v>-3</v>
      </c>
      <c r="O84" s="41" t="s">
        <v>334</v>
      </c>
      <c r="P84" s="56" t="s">
        <v>43</v>
      </c>
      <c r="Q84" s="54"/>
      <c r="R84" s="50" t="str">
        <f>IF($K84&lt;&gt;"",VLOOKUP($K84,'GPIO Functions'!$B$4:$J$95,R$2,FALSE),"")</f>
        <v>USART4_CK</v>
      </c>
      <c r="S84" s="23" t="str">
        <f>IF($K84&lt;&gt;"",VLOOKUP($K84,'GPIO Functions'!$B$4:$J$95,S$2,FALSE),"")</f>
        <v>USART3_CK</v>
      </c>
      <c r="T84" s="23" t="str">
        <f>IF($K84&lt;&gt;"",VLOOKUP($K84,'GPIO Functions'!$B$4:$J$95,T$2,FALSE),"")</f>
        <v>-</v>
      </c>
      <c r="U84" s="23" t="str">
        <f>IF($K84&lt;&gt;"",VLOOKUP($K84,'GPIO Functions'!$B$4:$J$95,U$2,FALSE),"")</f>
        <v>-</v>
      </c>
      <c r="V84" s="23" t="str">
        <f>IF($K84&lt;&gt;"",VLOOKUP($K84,'GPIO Functions'!$B$4:$J$95,V$2,FALSE),"")</f>
        <v>-</v>
      </c>
      <c r="W84" s="23" t="str">
        <f>IF($K84&lt;&gt;"",VLOOKUP($K84,'GPIO Functions'!$B$4:$J$95,W$2,FALSE),"")</f>
        <v>-</v>
      </c>
      <c r="X84" s="23" t="str">
        <f>IF($K84&lt;&gt;"",VLOOKUP($K84,'GPIO Functions'!$B$4:$J$95,X$2,FALSE),"")</f>
        <v>-</v>
      </c>
      <c r="Y84" s="42" t="str">
        <f>IF($K84&lt;&gt;"",VLOOKUP($K84,'GPIO Functions'!$B$4:$J$95,Y$2,FALSE),"")</f>
        <v>-</v>
      </c>
    </row>
    <row r="85" spans="2:25" x14ac:dyDescent="0.3">
      <c r="B85" s="43" t="s">
        <v>335</v>
      </c>
      <c r="C85" s="44">
        <v>81</v>
      </c>
      <c r="D85" s="44" t="s">
        <v>43</v>
      </c>
      <c r="E85" s="44" t="s">
        <v>43</v>
      </c>
      <c r="F85" s="44" t="s">
        <v>43</v>
      </c>
      <c r="G85" s="44" t="s">
        <v>43</v>
      </c>
      <c r="H85" s="52" t="s">
        <v>336</v>
      </c>
      <c r="I85" s="89"/>
      <c r="J85" s="94"/>
      <c r="K85" s="57" t="s">
        <v>336</v>
      </c>
      <c r="L85" s="41" t="s">
        <v>10</v>
      </c>
      <c r="M85" s="41" t="s">
        <v>15</v>
      </c>
      <c r="N85" s="41">
        <v>-3</v>
      </c>
      <c r="O85" s="41" t="s">
        <v>337</v>
      </c>
      <c r="P85" s="56" t="s">
        <v>43</v>
      </c>
      <c r="Q85" s="54"/>
      <c r="R85" s="50" t="str">
        <f>IF($K85&lt;&gt;"",VLOOKUP($K85,'GPIO Functions'!$B$4:$J$95,R$2,FALSE),"")</f>
        <v>CAN_RX</v>
      </c>
      <c r="S85" s="23" t="str">
        <f>IF($K85&lt;&gt;"",VLOOKUP($K85,'GPIO Functions'!$B$4:$J$95,S$2,FALSE),"")</f>
        <v>SPI2_NSS,I2S2_WS</v>
      </c>
      <c r="T85" s="23" t="str">
        <f>IF($K85&lt;&gt;"",VLOOKUP($K85,'GPIO Functions'!$B$4:$J$95,T$2,FALSE),"")</f>
        <v>-</v>
      </c>
      <c r="U85" s="23" t="str">
        <f>IF($K85&lt;&gt;"",VLOOKUP($K85,'GPIO Functions'!$B$4:$J$95,U$2,FALSE),"")</f>
        <v>-</v>
      </c>
      <c r="V85" s="23" t="str">
        <f>IF($K85&lt;&gt;"",VLOOKUP($K85,'GPIO Functions'!$B$4:$J$95,V$2,FALSE),"")</f>
        <v>-</v>
      </c>
      <c r="W85" s="23" t="str">
        <f>IF($K85&lt;&gt;"",VLOOKUP($K85,'GPIO Functions'!$B$4:$J$95,W$2,FALSE),"")</f>
        <v>-</v>
      </c>
      <c r="X85" s="23" t="str">
        <f>IF($K85&lt;&gt;"",VLOOKUP($K85,'GPIO Functions'!$B$4:$J$95,X$2,FALSE),"")</f>
        <v>-</v>
      </c>
      <c r="Y85" s="42" t="str">
        <f>IF($K85&lt;&gt;"",VLOOKUP($K85,'GPIO Functions'!$B$4:$J$95,Y$2,FALSE),"")</f>
        <v>-</v>
      </c>
    </row>
    <row r="86" spans="2:25" x14ac:dyDescent="0.3">
      <c r="B86" s="43" t="s">
        <v>338</v>
      </c>
      <c r="C86" s="44">
        <v>82</v>
      </c>
      <c r="D86" s="44" t="s">
        <v>43</v>
      </c>
      <c r="E86" s="44" t="s">
        <v>43</v>
      </c>
      <c r="F86" s="44" t="s">
        <v>43</v>
      </c>
      <c r="G86" s="44" t="s">
        <v>43</v>
      </c>
      <c r="H86" s="52" t="s">
        <v>339</v>
      </c>
      <c r="I86" s="89"/>
      <c r="J86" s="94"/>
      <c r="K86" s="57" t="s">
        <v>339</v>
      </c>
      <c r="L86" s="41" t="s">
        <v>10</v>
      </c>
      <c r="M86" s="41" t="s">
        <v>15</v>
      </c>
      <c r="N86" s="41">
        <v>-3</v>
      </c>
      <c r="O86" s="41" t="s">
        <v>340</v>
      </c>
      <c r="P86" s="56" t="s">
        <v>43</v>
      </c>
      <c r="Q86" s="54"/>
      <c r="R86" s="50" t="str">
        <f>IF($K86&lt;&gt;"",VLOOKUP($K86,'GPIO Functions'!$B$4:$J$95,R$2,FALSE),"")</f>
        <v>CAN_TX</v>
      </c>
      <c r="S86" s="23" t="str">
        <f>IF($K86&lt;&gt;"",VLOOKUP($K86,'GPIO Functions'!$B$4:$J$95,S$2,FALSE),"")</f>
        <v>SPI2_SCK,I2S2_CK</v>
      </c>
      <c r="T86" s="23" t="str">
        <f>IF($K86&lt;&gt;"",VLOOKUP($K86,'GPIO Functions'!$B$4:$J$95,T$2,FALSE),"")</f>
        <v>-</v>
      </c>
      <c r="U86" s="23" t="str">
        <f>IF($K86&lt;&gt;"",VLOOKUP($K86,'GPIO Functions'!$B$4:$J$95,U$2,FALSE),"")</f>
        <v>-</v>
      </c>
      <c r="V86" s="23" t="str">
        <f>IF($K86&lt;&gt;"",VLOOKUP($K86,'GPIO Functions'!$B$4:$J$95,V$2,FALSE),"")</f>
        <v>-</v>
      </c>
      <c r="W86" s="23" t="str">
        <f>IF($K86&lt;&gt;"",VLOOKUP($K86,'GPIO Functions'!$B$4:$J$95,W$2,FALSE),"")</f>
        <v>-</v>
      </c>
      <c r="X86" s="23" t="str">
        <f>IF($K86&lt;&gt;"",VLOOKUP($K86,'GPIO Functions'!$B$4:$J$95,X$2,FALSE),"")</f>
        <v>-</v>
      </c>
      <c r="Y86" s="42" t="str">
        <f>IF($K86&lt;&gt;"",VLOOKUP($K86,'GPIO Functions'!$B$4:$J$95,Y$2,FALSE),"")</f>
        <v>-</v>
      </c>
    </row>
    <row r="87" spans="2:25" x14ac:dyDescent="0.3">
      <c r="B87" s="43" t="s">
        <v>295</v>
      </c>
      <c r="C87" s="44">
        <v>83</v>
      </c>
      <c r="D87" s="44" t="s">
        <v>341</v>
      </c>
      <c r="E87" s="44">
        <v>54</v>
      </c>
      <c r="F87" s="44" t="s">
        <v>43</v>
      </c>
      <c r="G87" s="44" t="s">
        <v>43</v>
      </c>
      <c r="H87" s="52" t="s">
        <v>342</v>
      </c>
      <c r="I87" s="89"/>
      <c r="J87" s="94"/>
      <c r="K87" s="57" t="s">
        <v>342</v>
      </c>
      <c r="L87" s="41" t="s">
        <v>10</v>
      </c>
      <c r="M87" s="41" t="s">
        <v>15</v>
      </c>
      <c r="N87" s="41">
        <v>-3</v>
      </c>
      <c r="O87" s="41" t="s">
        <v>343</v>
      </c>
      <c r="P87" s="56" t="s">
        <v>43</v>
      </c>
      <c r="Q87" s="54"/>
      <c r="R87" s="50" t="str">
        <f>IF($K87&lt;&gt;"",VLOOKUP($K87,'GPIO Functions'!$B$4:$J$95,R$2,FALSE),"")</f>
        <v>TIM3_ETR</v>
      </c>
      <c r="S87" s="23" t="str">
        <f>IF($K87&lt;&gt;"",VLOOKUP($K87,'GPIO Functions'!$B$4:$J$95,S$2,FALSE),"")</f>
        <v>USART3_RTS</v>
      </c>
      <c r="T87" s="23" t="str">
        <f>IF($K87&lt;&gt;"",VLOOKUP($K87,'GPIO Functions'!$B$4:$J$95,T$2,FALSE),"")</f>
        <v>-</v>
      </c>
      <c r="U87" s="23" t="str">
        <f>IF($K87&lt;&gt;"",VLOOKUP($K87,'GPIO Functions'!$B$4:$J$95,U$2,FALSE),"")</f>
        <v>-</v>
      </c>
      <c r="V87" s="23" t="str">
        <f>IF($K87&lt;&gt;"",VLOOKUP($K87,'GPIO Functions'!$B$4:$J$95,V$2,FALSE),"")</f>
        <v>-</v>
      </c>
      <c r="W87" s="23" t="str">
        <f>IF($K87&lt;&gt;"",VLOOKUP($K87,'GPIO Functions'!$B$4:$J$95,W$2,FALSE),"")</f>
        <v>-</v>
      </c>
      <c r="X87" s="23" t="str">
        <f>IF($K87&lt;&gt;"",VLOOKUP($K87,'GPIO Functions'!$B$4:$J$95,X$2,FALSE),"")</f>
        <v>-</v>
      </c>
      <c r="Y87" s="42" t="str">
        <f>IF($K87&lt;&gt;"",VLOOKUP($K87,'GPIO Functions'!$B$4:$J$95,Y$2,FALSE),"")</f>
        <v>-</v>
      </c>
    </row>
    <row r="88" spans="2:25" x14ac:dyDescent="0.3">
      <c r="B88" s="43" t="s">
        <v>300</v>
      </c>
      <c r="C88" s="44">
        <v>84</v>
      </c>
      <c r="D88" s="44" t="s">
        <v>43</v>
      </c>
      <c r="E88" s="44" t="s">
        <v>43</v>
      </c>
      <c r="F88" s="44" t="s">
        <v>43</v>
      </c>
      <c r="G88" s="44" t="s">
        <v>43</v>
      </c>
      <c r="H88" s="52" t="s">
        <v>344</v>
      </c>
      <c r="I88" s="89"/>
      <c r="J88" s="94"/>
      <c r="K88" s="57" t="s">
        <v>344</v>
      </c>
      <c r="L88" s="41" t="s">
        <v>10</v>
      </c>
      <c r="M88" s="41" t="s">
        <v>15</v>
      </c>
      <c r="N88" s="41" t="s">
        <v>43</v>
      </c>
      <c r="O88" s="41" t="s">
        <v>345</v>
      </c>
      <c r="P88" s="56" t="s">
        <v>43</v>
      </c>
      <c r="Q88" s="54"/>
      <c r="R88" s="50" t="str">
        <f>IF($K88&lt;&gt;"",VLOOKUP($K88,'GPIO Functions'!$B$4:$J$95,R$2,FALSE),"")</f>
        <v>USART2_CTS</v>
      </c>
      <c r="S88" s="23" t="str">
        <f>IF($K88&lt;&gt;"",VLOOKUP($K88,'GPIO Functions'!$B$4:$J$95,S$2,FALSE),"")</f>
        <v>SPI2_MISO,I2S2_MCK</v>
      </c>
      <c r="T88" s="23" t="str">
        <f>IF($K88&lt;&gt;"",VLOOKUP($K88,'GPIO Functions'!$B$4:$J$95,T$2,FALSE),"")</f>
        <v>-</v>
      </c>
      <c r="U88" s="23" t="str">
        <f>IF($K88&lt;&gt;"",VLOOKUP($K88,'GPIO Functions'!$B$4:$J$95,U$2,FALSE),"")</f>
        <v>-</v>
      </c>
      <c r="V88" s="23" t="str">
        <f>IF($K88&lt;&gt;"",VLOOKUP($K88,'GPIO Functions'!$B$4:$J$95,V$2,FALSE),"")</f>
        <v>-</v>
      </c>
      <c r="W88" s="23" t="str">
        <f>IF($K88&lt;&gt;"",VLOOKUP($K88,'GPIO Functions'!$B$4:$J$95,W$2,FALSE),"")</f>
        <v>-</v>
      </c>
      <c r="X88" s="23" t="str">
        <f>IF($K88&lt;&gt;"",VLOOKUP($K88,'GPIO Functions'!$B$4:$J$95,X$2,FALSE),"")</f>
        <v>-</v>
      </c>
      <c r="Y88" s="42" t="str">
        <f>IF($K88&lt;&gt;"",VLOOKUP($K88,'GPIO Functions'!$B$4:$J$95,Y$2,FALSE),"")</f>
        <v>-</v>
      </c>
    </row>
    <row r="89" spans="2:25" x14ac:dyDescent="0.3">
      <c r="B89" s="43" t="s">
        <v>60</v>
      </c>
      <c r="C89" s="44">
        <v>85</v>
      </c>
      <c r="D89" s="44" t="s">
        <v>43</v>
      </c>
      <c r="E89" s="44" t="s">
        <v>43</v>
      </c>
      <c r="F89" s="44" t="s">
        <v>43</v>
      </c>
      <c r="G89" s="44" t="s">
        <v>43</v>
      </c>
      <c r="H89" s="52" t="s">
        <v>346</v>
      </c>
      <c r="I89" s="89"/>
      <c r="J89" s="94"/>
      <c r="K89" s="57" t="s">
        <v>346</v>
      </c>
      <c r="L89" s="41" t="s">
        <v>10</v>
      </c>
      <c r="M89" s="41" t="s">
        <v>15</v>
      </c>
      <c r="N89" s="41" t="s">
        <v>43</v>
      </c>
      <c r="O89" s="41" t="s">
        <v>347</v>
      </c>
      <c r="P89" s="56" t="s">
        <v>43</v>
      </c>
      <c r="Q89" s="54"/>
      <c r="R89" s="50" t="str">
        <f>IF($K89&lt;&gt;"",VLOOKUP($K89,'GPIO Functions'!$B$4:$J$95,R$2,FALSE),"")</f>
        <v>USART2_RTS</v>
      </c>
      <c r="S89" s="23" t="str">
        <f>IF($K89&lt;&gt;"",VLOOKUP($K89,'GPIO Functions'!$B$4:$J$95,S$2,FALSE),"")</f>
        <v>SPI2_MOSI,I2S2_SD</v>
      </c>
      <c r="T89" s="23" t="str">
        <f>IF($K89&lt;&gt;"",VLOOKUP($K89,'GPIO Functions'!$B$4:$J$95,T$2,FALSE),"")</f>
        <v>-</v>
      </c>
      <c r="U89" s="23" t="str">
        <f>IF($K89&lt;&gt;"",VLOOKUP($K89,'GPIO Functions'!$B$4:$J$95,U$2,FALSE),"")</f>
        <v>-</v>
      </c>
      <c r="V89" s="23" t="str">
        <f>IF($K89&lt;&gt;"",VLOOKUP($K89,'GPIO Functions'!$B$4:$J$95,V$2,FALSE),"")</f>
        <v>-</v>
      </c>
      <c r="W89" s="23" t="str">
        <f>IF($K89&lt;&gt;"",VLOOKUP($K89,'GPIO Functions'!$B$4:$J$95,W$2,FALSE),"")</f>
        <v>-</v>
      </c>
      <c r="X89" s="23" t="str">
        <f>IF($K89&lt;&gt;"",VLOOKUP($K89,'GPIO Functions'!$B$4:$J$95,X$2,FALSE),"")</f>
        <v>-</v>
      </c>
      <c r="Y89" s="42" t="str">
        <f>IF($K89&lt;&gt;"",VLOOKUP($K89,'GPIO Functions'!$B$4:$J$95,Y$2,FALSE),"")</f>
        <v>-</v>
      </c>
    </row>
    <row r="90" spans="2:25" x14ac:dyDescent="0.3">
      <c r="B90" s="43" t="s">
        <v>321</v>
      </c>
      <c r="C90" s="44">
        <v>86</v>
      </c>
      <c r="D90" s="44" t="s">
        <v>43</v>
      </c>
      <c r="E90" s="44" t="s">
        <v>43</v>
      </c>
      <c r="F90" s="44" t="s">
        <v>43</v>
      </c>
      <c r="G90" s="44" t="s">
        <v>43</v>
      </c>
      <c r="H90" s="52" t="s">
        <v>348</v>
      </c>
      <c r="I90" s="89"/>
      <c r="J90" s="94"/>
      <c r="K90" s="57" t="s">
        <v>348</v>
      </c>
      <c r="L90" s="41" t="s">
        <v>10</v>
      </c>
      <c r="M90" s="41" t="s">
        <v>15</v>
      </c>
      <c r="N90" s="41" t="s">
        <v>43</v>
      </c>
      <c r="O90" s="41" t="s">
        <v>349</v>
      </c>
      <c r="P90" s="56" t="s">
        <v>43</v>
      </c>
      <c r="Q90" s="54"/>
      <c r="R90" s="50" t="str">
        <f>IF($K90&lt;&gt;"",VLOOKUP($K90,'GPIO Functions'!$B$4:$J$95,R$2,FALSE),"")</f>
        <v>USART2_TX</v>
      </c>
      <c r="S90" s="23" t="str">
        <f>IF($K90&lt;&gt;"",VLOOKUP($K90,'GPIO Functions'!$B$4:$J$95,S$2,FALSE),"")</f>
        <v>-</v>
      </c>
      <c r="T90" s="23" t="str">
        <f>IF($K90&lt;&gt;"",VLOOKUP($K90,'GPIO Functions'!$B$4:$J$95,T$2,FALSE),"")</f>
        <v>-</v>
      </c>
      <c r="U90" s="23" t="str">
        <f>IF($K90&lt;&gt;"",VLOOKUP($K90,'GPIO Functions'!$B$4:$J$95,U$2,FALSE),"")</f>
        <v>-</v>
      </c>
      <c r="V90" s="23" t="str">
        <f>IF($K90&lt;&gt;"",VLOOKUP($K90,'GPIO Functions'!$B$4:$J$95,V$2,FALSE),"")</f>
        <v>-</v>
      </c>
      <c r="W90" s="23" t="str">
        <f>IF($K90&lt;&gt;"",VLOOKUP($K90,'GPIO Functions'!$B$4:$J$95,W$2,FALSE),"")</f>
        <v>-</v>
      </c>
      <c r="X90" s="23" t="str">
        <f>IF($K90&lt;&gt;"",VLOOKUP($K90,'GPIO Functions'!$B$4:$J$95,X$2,FALSE),"")</f>
        <v>-</v>
      </c>
      <c r="Y90" s="42" t="str">
        <f>IF($K90&lt;&gt;"",VLOOKUP($K90,'GPIO Functions'!$B$4:$J$95,Y$2,FALSE),"")</f>
        <v>-</v>
      </c>
    </row>
    <row r="91" spans="2:25" x14ac:dyDescent="0.3">
      <c r="B91" s="43" t="s">
        <v>328</v>
      </c>
      <c r="C91" s="44">
        <v>87</v>
      </c>
      <c r="D91" s="44" t="s">
        <v>43</v>
      </c>
      <c r="E91" s="44" t="s">
        <v>43</v>
      </c>
      <c r="F91" s="44" t="s">
        <v>43</v>
      </c>
      <c r="G91" s="44" t="s">
        <v>43</v>
      </c>
      <c r="H91" s="52" t="s">
        <v>350</v>
      </c>
      <c r="I91" s="89"/>
      <c r="J91" s="94"/>
      <c r="K91" s="57" t="s">
        <v>350</v>
      </c>
      <c r="L91" s="41" t="s">
        <v>10</v>
      </c>
      <c r="M91" s="41" t="s">
        <v>15</v>
      </c>
      <c r="N91" s="41" t="s">
        <v>43</v>
      </c>
      <c r="O91" s="41" t="s">
        <v>351</v>
      </c>
      <c r="P91" s="56" t="s">
        <v>43</v>
      </c>
      <c r="Q91" s="54"/>
      <c r="R91" s="50" t="str">
        <f>IF($K91&lt;&gt;"",VLOOKUP($K91,'GPIO Functions'!$B$4:$J$95,R$2,FALSE),"")</f>
        <v>USART2_RX</v>
      </c>
      <c r="S91" s="23" t="str">
        <f>IF($K91&lt;&gt;"",VLOOKUP($K91,'GPIO Functions'!$B$4:$J$95,S$2,FALSE),"")</f>
        <v>-</v>
      </c>
      <c r="T91" s="23" t="str">
        <f>IF($K91&lt;&gt;"",VLOOKUP($K91,'GPIO Functions'!$B$4:$J$95,T$2,FALSE),"")</f>
        <v>-</v>
      </c>
      <c r="U91" s="23" t="str">
        <f>IF($K91&lt;&gt;"",VLOOKUP($K91,'GPIO Functions'!$B$4:$J$95,U$2,FALSE),"")</f>
        <v>-</v>
      </c>
      <c r="V91" s="23" t="str">
        <f>IF($K91&lt;&gt;"",VLOOKUP($K91,'GPIO Functions'!$B$4:$J$95,V$2,FALSE),"")</f>
        <v>-</v>
      </c>
      <c r="W91" s="23" t="str">
        <f>IF($K91&lt;&gt;"",VLOOKUP($K91,'GPIO Functions'!$B$4:$J$95,W$2,FALSE),"")</f>
        <v>-</v>
      </c>
      <c r="X91" s="23" t="str">
        <f>IF($K91&lt;&gt;"",VLOOKUP($K91,'GPIO Functions'!$B$4:$J$95,X$2,FALSE),"")</f>
        <v>-</v>
      </c>
      <c r="Y91" s="42" t="str">
        <f>IF($K91&lt;&gt;"",VLOOKUP($K91,'GPIO Functions'!$B$4:$J$95,Y$2,FALSE),"")</f>
        <v>-</v>
      </c>
    </row>
    <row r="92" spans="2:25" x14ac:dyDescent="0.3">
      <c r="B92" s="43" t="s">
        <v>352</v>
      </c>
      <c r="C92" s="44">
        <v>88</v>
      </c>
      <c r="D92" s="44" t="s">
        <v>43</v>
      </c>
      <c r="E92" s="44" t="s">
        <v>43</v>
      </c>
      <c r="F92" s="44" t="s">
        <v>43</v>
      </c>
      <c r="G92" s="44" t="s">
        <v>43</v>
      </c>
      <c r="H92" s="52" t="s">
        <v>353</v>
      </c>
      <c r="I92" s="89"/>
      <c r="J92" s="94"/>
      <c r="K92" s="57" t="s">
        <v>353</v>
      </c>
      <c r="L92" s="41" t="s">
        <v>10</v>
      </c>
      <c r="M92" s="41" t="s">
        <v>15</v>
      </c>
      <c r="N92" s="41" t="s">
        <v>43</v>
      </c>
      <c r="O92" s="41" t="s">
        <v>354</v>
      </c>
      <c r="P92" s="56" t="s">
        <v>43</v>
      </c>
      <c r="Q92" s="54"/>
      <c r="R92" s="50" t="str">
        <f>IF($K92&lt;&gt;"",VLOOKUP($K92,'GPIO Functions'!$B$4:$J$95,R$2,FALSE),"")</f>
        <v>USART2_CK</v>
      </c>
      <c r="S92" s="23" t="str">
        <f>IF($K92&lt;&gt;"",VLOOKUP($K92,'GPIO Functions'!$B$4:$J$95,S$2,FALSE),"")</f>
        <v>-</v>
      </c>
      <c r="T92" s="23" t="str">
        <f>IF($K92&lt;&gt;"",VLOOKUP($K92,'GPIO Functions'!$B$4:$J$95,T$2,FALSE),"")</f>
        <v>-</v>
      </c>
      <c r="U92" s="23" t="str">
        <f>IF($K92&lt;&gt;"",VLOOKUP($K92,'GPIO Functions'!$B$4:$J$95,U$2,FALSE),"")</f>
        <v>-</v>
      </c>
      <c r="V92" s="23" t="str">
        <f>IF($K92&lt;&gt;"",VLOOKUP($K92,'GPIO Functions'!$B$4:$J$95,V$2,FALSE),"")</f>
        <v>-</v>
      </c>
      <c r="W92" s="23" t="str">
        <f>IF($K92&lt;&gt;"",VLOOKUP($K92,'GPIO Functions'!$B$4:$J$95,W$2,FALSE),"")</f>
        <v>-</v>
      </c>
      <c r="X92" s="23" t="str">
        <f>IF($K92&lt;&gt;"",VLOOKUP($K92,'GPIO Functions'!$B$4:$J$95,X$2,FALSE),"")</f>
        <v>-</v>
      </c>
      <c r="Y92" s="42" t="str">
        <f>IF($K92&lt;&gt;"",VLOOKUP($K92,'GPIO Functions'!$B$4:$J$95,Y$2,FALSE),"")</f>
        <v>-</v>
      </c>
    </row>
    <row r="93" spans="2:25" ht="33" x14ac:dyDescent="0.3">
      <c r="B93" s="43" t="s">
        <v>306</v>
      </c>
      <c r="C93" s="44">
        <v>89</v>
      </c>
      <c r="D93" s="44" t="s">
        <v>352</v>
      </c>
      <c r="E93" s="44">
        <v>55</v>
      </c>
      <c r="F93" s="44">
        <v>39</v>
      </c>
      <c r="G93" s="44" t="s">
        <v>355</v>
      </c>
      <c r="H93" s="52" t="s">
        <v>356</v>
      </c>
      <c r="I93" s="89"/>
      <c r="J93" s="94"/>
      <c r="K93" s="57" t="s">
        <v>356</v>
      </c>
      <c r="L93" s="41" t="s">
        <v>10</v>
      </c>
      <c r="M93" s="41" t="s">
        <v>15</v>
      </c>
      <c r="N93" s="41" t="s">
        <v>43</v>
      </c>
      <c r="O93" s="41" t="s">
        <v>357</v>
      </c>
      <c r="P93" s="56" t="s">
        <v>43</v>
      </c>
      <c r="Q93" s="54"/>
      <c r="R93" s="50" t="str">
        <f>IF($K93&lt;&gt;"",VLOOKUP($K93,'GPIO Functions'!$B$4:$J$95,R$2,FALSE),"")</f>
        <v>SPI1_SCK,I2S1_CK</v>
      </c>
      <c r="S93" s="23" t="str">
        <f>IF($K93&lt;&gt;"",VLOOKUP($K93,'GPIO Functions'!$B$4:$J$95,S$2,FALSE),"")</f>
        <v>EVENTOUT</v>
      </c>
      <c r="T93" s="23" t="str">
        <f>IF($K93&lt;&gt;"",VLOOKUP($K93,'GPIO Functions'!$B$4:$J$95,T$2,FALSE),"")</f>
        <v>TIM2_CH2</v>
      </c>
      <c r="U93" s="23" t="str">
        <f>IF($K93&lt;&gt;"",VLOOKUP($K93,'GPIO Functions'!$B$4:$J$95,U$2,FALSE),"")</f>
        <v>TSC_G5_IO1</v>
      </c>
      <c r="V93" s="23" t="str">
        <f>IF($K93&lt;&gt;"",VLOOKUP($K93,'GPIO Functions'!$B$4:$J$95,V$2,FALSE),"")</f>
        <v>-</v>
      </c>
      <c r="W93" s="23" t="str">
        <f>IF($K93&lt;&gt;"",VLOOKUP($K93,'GPIO Functions'!$B$4:$J$95,W$2,FALSE),"")</f>
        <v>-</v>
      </c>
      <c r="X93" s="23" t="str">
        <f>IF($K93&lt;&gt;"",VLOOKUP($K93,'GPIO Functions'!$B$4:$J$95,X$2,FALSE),"")</f>
        <v>-</v>
      </c>
      <c r="Y93" s="42" t="str">
        <f>IF($K93&lt;&gt;"",VLOOKUP($K93,'GPIO Functions'!$B$4:$J$95,Y$2,FALSE),"")</f>
        <v>-</v>
      </c>
    </row>
    <row r="94" spans="2:25" ht="33" x14ac:dyDescent="0.3">
      <c r="B94" s="43" t="s">
        <v>317</v>
      </c>
      <c r="C94" s="44">
        <v>90</v>
      </c>
      <c r="D94" s="44" t="s">
        <v>358</v>
      </c>
      <c r="E94" s="44">
        <v>56</v>
      </c>
      <c r="F94" s="44">
        <v>40</v>
      </c>
      <c r="G94" s="44" t="s">
        <v>358</v>
      </c>
      <c r="H94" s="52" t="s">
        <v>359</v>
      </c>
      <c r="I94" s="89"/>
      <c r="J94" s="94"/>
      <c r="K94" s="57" t="s">
        <v>359</v>
      </c>
      <c r="L94" s="41" t="s">
        <v>10</v>
      </c>
      <c r="M94" s="41" t="s">
        <v>15</v>
      </c>
      <c r="N94" s="41" t="s">
        <v>43</v>
      </c>
      <c r="O94" s="41" t="s">
        <v>360</v>
      </c>
      <c r="P94" s="56" t="s">
        <v>43</v>
      </c>
      <c r="Q94" s="54"/>
      <c r="R94" s="50" t="str">
        <f>IF($K94&lt;&gt;"",VLOOKUP($K94,'GPIO Functions'!$B$4:$J$95,R$2,FALSE),"")</f>
        <v>SPI1_MISO,I2S1_MCK</v>
      </c>
      <c r="S94" s="23" t="str">
        <f>IF($K94&lt;&gt;"",VLOOKUP($K94,'GPIO Functions'!$B$4:$J$95,S$2,FALSE),"")</f>
        <v>TIM3_CH1</v>
      </c>
      <c r="T94" s="23" t="str">
        <f>IF($K94&lt;&gt;"",VLOOKUP($K94,'GPIO Functions'!$B$4:$J$95,T$2,FALSE),"")</f>
        <v>EVENTOUT</v>
      </c>
      <c r="U94" s="23" t="str">
        <f>IF($K94&lt;&gt;"",VLOOKUP($K94,'GPIO Functions'!$B$4:$J$95,U$2,FALSE),"")</f>
        <v>TSC_G5_IO2</v>
      </c>
      <c r="V94" s="23" t="str">
        <f>IF($K94&lt;&gt;"",VLOOKUP($K94,'GPIO Functions'!$B$4:$J$95,V$2,FALSE),"")</f>
        <v>-</v>
      </c>
      <c r="W94" s="23" t="str">
        <f>IF($K94&lt;&gt;"",VLOOKUP($K94,'GPIO Functions'!$B$4:$J$95,W$2,FALSE),"")</f>
        <v>TIM17_BKIN</v>
      </c>
      <c r="X94" s="23" t="str">
        <f>IF($K94&lt;&gt;"",VLOOKUP($K94,'GPIO Functions'!$B$4:$J$95,X$2,FALSE),"")</f>
        <v>-</v>
      </c>
      <c r="Y94" s="42" t="str">
        <f>IF($K94&lt;&gt;"",VLOOKUP($K94,'GPIO Functions'!$B$4:$J$95,Y$2,FALSE),"")</f>
        <v>-</v>
      </c>
    </row>
    <row r="95" spans="2:25" ht="33" x14ac:dyDescent="0.3">
      <c r="B95" s="43" t="s">
        <v>332</v>
      </c>
      <c r="C95" s="44">
        <v>91</v>
      </c>
      <c r="D95" s="44" t="s">
        <v>361</v>
      </c>
      <c r="E95" s="44">
        <v>57</v>
      </c>
      <c r="F95" s="44">
        <v>41</v>
      </c>
      <c r="G95" s="44" t="s">
        <v>362</v>
      </c>
      <c r="H95" s="52" t="s">
        <v>363</v>
      </c>
      <c r="I95" s="89"/>
      <c r="J95" s="94"/>
      <c r="K95" s="57" t="s">
        <v>363</v>
      </c>
      <c r="L95" s="41" t="s">
        <v>10</v>
      </c>
      <c r="M95" s="41" t="s">
        <v>15</v>
      </c>
      <c r="N95" s="41" t="s">
        <v>43</v>
      </c>
      <c r="O95" s="41" t="s">
        <v>364</v>
      </c>
      <c r="P95" s="56" t="s">
        <v>365</v>
      </c>
      <c r="Q95" s="54"/>
      <c r="R95" s="50" t="str">
        <f>IF($K95&lt;&gt;"",VLOOKUP($K95,'GPIO Functions'!$B$4:$J$95,R$2,FALSE),"")</f>
        <v>SPI1_MOSI,I2S1_SD</v>
      </c>
      <c r="S95" s="23" t="str">
        <f>IF($K95&lt;&gt;"",VLOOKUP($K95,'GPIO Functions'!$B$4:$J$95,S$2,FALSE),"")</f>
        <v>TIM3_CH2</v>
      </c>
      <c r="T95" s="23" t="str">
        <f>IF($K95&lt;&gt;"",VLOOKUP($K95,'GPIO Functions'!$B$4:$J$95,T$2,FALSE),"")</f>
        <v>TIM16_BKIN</v>
      </c>
      <c r="U95" s="23" t="str">
        <f>IF($K95&lt;&gt;"",VLOOKUP($K95,'GPIO Functions'!$B$4:$J$95,U$2,FALSE),"")</f>
        <v>I2C1_SMBA</v>
      </c>
      <c r="V95" s="23" t="str">
        <f>IF($K95&lt;&gt;"",VLOOKUP($K95,'GPIO Functions'!$B$4:$J$95,V$2,FALSE),"")</f>
        <v>-</v>
      </c>
      <c r="W95" s="23" t="str">
        <f>IF($K95&lt;&gt;"",VLOOKUP($K95,'GPIO Functions'!$B$4:$J$95,W$2,FALSE),"")</f>
        <v>-</v>
      </c>
      <c r="X95" s="23" t="str">
        <f>IF($K95&lt;&gt;"",VLOOKUP($K95,'GPIO Functions'!$B$4:$J$95,X$2,FALSE),"")</f>
        <v>-</v>
      </c>
      <c r="Y95" s="42" t="str">
        <f>IF($K95&lt;&gt;"",VLOOKUP($K95,'GPIO Functions'!$B$4:$J$95,Y$2,FALSE),"")</f>
        <v>-</v>
      </c>
    </row>
    <row r="96" spans="2:25" ht="33" x14ac:dyDescent="0.3">
      <c r="B96" s="43" t="s">
        <v>341</v>
      </c>
      <c r="C96" s="44">
        <v>92</v>
      </c>
      <c r="D96" s="44" t="s">
        <v>148</v>
      </c>
      <c r="E96" s="44">
        <v>58</v>
      </c>
      <c r="F96" s="44">
        <v>42</v>
      </c>
      <c r="G96" s="44" t="s">
        <v>361</v>
      </c>
      <c r="H96" s="52" t="s">
        <v>366</v>
      </c>
      <c r="I96" s="89"/>
      <c r="J96" s="94"/>
      <c r="K96" s="57" t="s">
        <v>366</v>
      </c>
      <c r="L96" s="41" t="s">
        <v>10</v>
      </c>
      <c r="M96" s="41" t="s">
        <v>16</v>
      </c>
      <c r="N96" s="41" t="s">
        <v>43</v>
      </c>
      <c r="O96" s="41" t="s">
        <v>367</v>
      </c>
      <c r="P96" s="56" t="s">
        <v>43</v>
      </c>
      <c r="Q96" s="54"/>
      <c r="R96" s="50" t="str">
        <f>IF($K96&lt;&gt;"",VLOOKUP($K96,'GPIO Functions'!$B$4:$J$95,R$2,FALSE),"")</f>
        <v>USART1_TX</v>
      </c>
      <c r="S96" s="23" t="str">
        <f>IF($K96&lt;&gt;"",VLOOKUP($K96,'GPIO Functions'!$B$4:$J$95,S$2,FALSE),"")</f>
        <v>I2C1_SCL</v>
      </c>
      <c r="T96" s="23" t="str">
        <f>IF($K96&lt;&gt;"",VLOOKUP($K96,'GPIO Functions'!$B$4:$J$95,T$2,FALSE),"")</f>
        <v>TIM16_CH1N</v>
      </c>
      <c r="U96" s="23" t="str">
        <f>IF($K96&lt;&gt;"",VLOOKUP($K96,'GPIO Functions'!$B$4:$J$95,U$2,FALSE),"")</f>
        <v>TSC_G5_IO3</v>
      </c>
      <c r="V96" s="23" t="str">
        <f>IF($K96&lt;&gt;"",VLOOKUP($K96,'GPIO Functions'!$B$4:$J$95,V$2,FALSE),"")</f>
        <v>-</v>
      </c>
      <c r="W96" s="23" t="str">
        <f>IF($K96&lt;&gt;"",VLOOKUP($K96,'GPIO Functions'!$B$4:$J$95,W$2,FALSE),"")</f>
        <v>-</v>
      </c>
      <c r="X96" s="23" t="str">
        <f>IF($K96&lt;&gt;"",VLOOKUP($K96,'GPIO Functions'!$B$4:$J$95,X$2,FALSE),"")</f>
        <v>-</v>
      </c>
      <c r="Y96" s="42" t="str">
        <f>IF($K96&lt;&gt;"",VLOOKUP($K96,'GPIO Functions'!$B$4:$J$95,Y$2,FALSE),"")</f>
        <v>-</v>
      </c>
    </row>
    <row r="97" spans="2:25" ht="49.5" x14ac:dyDescent="0.3">
      <c r="B97" s="43" t="s">
        <v>362</v>
      </c>
      <c r="C97" s="44">
        <v>93</v>
      </c>
      <c r="D97" s="44" t="s">
        <v>301</v>
      </c>
      <c r="E97" s="44">
        <v>59</v>
      </c>
      <c r="F97" s="44">
        <v>43</v>
      </c>
      <c r="G97" s="44" t="s">
        <v>368</v>
      </c>
      <c r="H97" s="52" t="s">
        <v>369</v>
      </c>
      <c r="I97" s="89"/>
      <c r="J97" s="94"/>
      <c r="K97" s="57" t="s">
        <v>369</v>
      </c>
      <c r="L97" s="41" t="s">
        <v>10</v>
      </c>
      <c r="M97" s="41" t="s">
        <v>16</v>
      </c>
      <c r="N97" s="41" t="s">
        <v>43</v>
      </c>
      <c r="O97" s="41" t="s">
        <v>370</v>
      </c>
      <c r="P97" s="56" t="s">
        <v>43</v>
      </c>
      <c r="Q97" s="54"/>
      <c r="R97" s="50" t="str">
        <f>IF($K97&lt;&gt;"",VLOOKUP($K97,'GPIO Functions'!$B$4:$J$95,R$2,FALSE),"")</f>
        <v>USART1_RX</v>
      </c>
      <c r="S97" s="23" t="str">
        <f>IF($K97&lt;&gt;"",VLOOKUP($K97,'GPIO Functions'!$B$4:$J$95,S$2,FALSE),"")</f>
        <v>I2C1_SDA</v>
      </c>
      <c r="T97" s="23" t="str">
        <f>IF($K97&lt;&gt;"",VLOOKUP($K97,'GPIO Functions'!$B$4:$J$95,T$2,FALSE),"")</f>
        <v>TIM17_CH1N</v>
      </c>
      <c r="U97" s="23" t="str">
        <f>IF($K97&lt;&gt;"",VLOOKUP($K97,'GPIO Functions'!$B$4:$J$95,U$2,FALSE),"")</f>
        <v>TSC_G5_IO4</v>
      </c>
      <c r="V97" s="23" t="str">
        <f>IF($K97&lt;&gt;"",VLOOKUP($K97,'GPIO Functions'!$B$4:$J$95,V$2,FALSE),"")</f>
        <v>USART4_CTS</v>
      </c>
      <c r="W97" s="23" t="str">
        <f>IF($K97&lt;&gt;"",VLOOKUP($K97,'GPIO Functions'!$B$4:$J$95,W$2,FALSE),"")</f>
        <v>-</v>
      </c>
      <c r="X97" s="23" t="str">
        <f>IF($K97&lt;&gt;"",VLOOKUP($K97,'GPIO Functions'!$B$4:$J$95,X$2,FALSE),"")</f>
        <v>-</v>
      </c>
      <c r="Y97" s="42" t="str">
        <f>IF($K97&lt;&gt;"",VLOOKUP($K97,'GPIO Functions'!$B$4:$J$95,Y$2,FALSE),"")</f>
        <v>-</v>
      </c>
    </row>
    <row r="98" spans="2:25" ht="33" x14ac:dyDescent="0.3">
      <c r="B98" s="43" t="s">
        <v>358</v>
      </c>
      <c r="C98" s="44">
        <v>94</v>
      </c>
      <c r="D98" s="44" t="s">
        <v>362</v>
      </c>
      <c r="E98" s="44">
        <v>60</v>
      </c>
      <c r="F98" s="44">
        <v>44</v>
      </c>
      <c r="G98" s="44" t="s">
        <v>352</v>
      </c>
      <c r="H98" s="52" t="s">
        <v>371</v>
      </c>
      <c r="I98" s="89" t="s">
        <v>502</v>
      </c>
      <c r="J98" s="94"/>
      <c r="K98" s="57"/>
      <c r="L98" s="41" t="s">
        <v>8</v>
      </c>
      <c r="M98" s="41" t="s">
        <v>19</v>
      </c>
      <c r="N98" s="41" t="s">
        <v>43</v>
      </c>
      <c r="O98" s="41" t="s">
        <v>372</v>
      </c>
      <c r="P98" s="56" t="s">
        <v>43</v>
      </c>
      <c r="Q98" s="54"/>
      <c r="R98" s="50" t="str">
        <f>IF($K98&lt;&gt;"",VLOOKUP($K98,'GPIO Functions'!$B$4:$J$95,R$2,FALSE),"")</f>
        <v/>
      </c>
      <c r="S98" s="23" t="str">
        <f>IF($K98&lt;&gt;"",VLOOKUP($K98,'GPIO Functions'!$B$4:$J$95,S$2,FALSE),"")</f>
        <v/>
      </c>
      <c r="T98" s="23" t="str">
        <f>IF($K98&lt;&gt;"",VLOOKUP($K98,'GPIO Functions'!$B$4:$J$95,T$2,FALSE),"")</f>
        <v/>
      </c>
      <c r="U98" s="23" t="str">
        <f>IF($K98&lt;&gt;"",VLOOKUP($K98,'GPIO Functions'!$B$4:$J$95,U$2,FALSE),"")</f>
        <v/>
      </c>
      <c r="V98" s="23" t="str">
        <f>IF($K98&lt;&gt;"",VLOOKUP($K98,'GPIO Functions'!$B$4:$J$95,V$2,FALSE),"")</f>
        <v/>
      </c>
      <c r="W98" s="23" t="str">
        <f>IF($K98&lt;&gt;"",VLOOKUP($K98,'GPIO Functions'!$B$4:$J$95,W$2,FALSE),"")</f>
        <v/>
      </c>
      <c r="X98" s="23" t="str">
        <f>IF($K98&lt;&gt;"",VLOOKUP($K98,'GPIO Functions'!$B$4:$J$95,X$2,FALSE),"")</f>
        <v/>
      </c>
      <c r="Y98" s="42" t="str">
        <f>IF($K98&lt;&gt;"",VLOOKUP($K98,'GPIO Functions'!$B$4:$J$95,Y$2,FALSE),"")</f>
        <v/>
      </c>
    </row>
    <row r="99" spans="2:25" ht="33" x14ac:dyDescent="0.3">
      <c r="B99" s="43" t="s">
        <v>355</v>
      </c>
      <c r="C99" s="44">
        <v>95</v>
      </c>
      <c r="D99" s="44" t="s">
        <v>307</v>
      </c>
      <c r="E99" s="44">
        <v>61</v>
      </c>
      <c r="F99" s="44">
        <v>45</v>
      </c>
      <c r="G99" s="44" t="s">
        <v>341</v>
      </c>
      <c r="H99" s="52" t="s">
        <v>373</v>
      </c>
      <c r="I99" s="89"/>
      <c r="J99" s="94"/>
      <c r="K99" s="57" t="s">
        <v>373</v>
      </c>
      <c r="L99" s="41" t="s">
        <v>10</v>
      </c>
      <c r="M99" s="41" t="s">
        <v>16</v>
      </c>
      <c r="N99" s="41" t="s">
        <v>43</v>
      </c>
      <c r="O99" s="41" t="s">
        <v>374</v>
      </c>
      <c r="P99" s="56" t="s">
        <v>43</v>
      </c>
      <c r="Q99" s="54"/>
      <c r="R99" s="50" t="str">
        <f>IF($K99&lt;&gt;"",VLOOKUP($K99,'GPIO Functions'!$B$4:$J$95,R$2,FALSE),"")</f>
        <v>CEC</v>
      </c>
      <c r="S99" s="23" t="str">
        <f>IF($K99&lt;&gt;"",VLOOKUP($K99,'GPIO Functions'!$B$4:$J$95,S$2,FALSE),"")</f>
        <v>I2C1_SCL</v>
      </c>
      <c r="T99" s="23" t="str">
        <f>IF($K99&lt;&gt;"",VLOOKUP($K99,'GPIO Functions'!$B$4:$J$95,T$2,FALSE),"")</f>
        <v>TIM16_CH1</v>
      </c>
      <c r="U99" s="23" t="str">
        <f>IF($K99&lt;&gt;"",VLOOKUP($K99,'GPIO Functions'!$B$4:$J$95,U$2,FALSE),"")</f>
        <v>TSC_SYNC</v>
      </c>
      <c r="V99" s="23" t="str">
        <f>IF($K99&lt;&gt;"",VLOOKUP($K99,'GPIO Functions'!$B$4:$J$95,V$2,FALSE),"")</f>
        <v>CAN_RX</v>
      </c>
      <c r="W99" s="23" t="str">
        <f>IF($K99&lt;&gt;"",VLOOKUP($K99,'GPIO Functions'!$B$4:$J$95,W$2,FALSE),"")</f>
        <v>-</v>
      </c>
      <c r="X99" s="23" t="str">
        <f>IF($K99&lt;&gt;"",VLOOKUP($K99,'GPIO Functions'!$B$4:$J$95,X$2,FALSE),"")</f>
        <v>-</v>
      </c>
      <c r="Y99" s="42" t="str">
        <f>IF($K99&lt;&gt;"",VLOOKUP($K99,'GPIO Functions'!$B$4:$J$95,Y$2,FALSE),"")</f>
        <v>-</v>
      </c>
    </row>
    <row r="100" spans="2:25" ht="49.5" x14ac:dyDescent="0.3">
      <c r="B100" s="43" t="s">
        <v>307</v>
      </c>
      <c r="C100" s="44">
        <v>96</v>
      </c>
      <c r="D100" s="44" t="s">
        <v>355</v>
      </c>
      <c r="E100" s="44">
        <v>62</v>
      </c>
      <c r="F100" s="44">
        <v>46</v>
      </c>
      <c r="G100" s="44" t="s">
        <v>332</v>
      </c>
      <c r="H100" s="52" t="s">
        <v>375</v>
      </c>
      <c r="I100" s="89"/>
      <c r="J100" s="94"/>
      <c r="K100" s="57" t="s">
        <v>375</v>
      </c>
      <c r="L100" s="41" t="s">
        <v>10</v>
      </c>
      <c r="M100" s="41" t="s">
        <v>16</v>
      </c>
      <c r="N100" s="41" t="s">
        <v>43</v>
      </c>
      <c r="O100" s="41" t="s">
        <v>376</v>
      </c>
      <c r="P100" s="56" t="s">
        <v>43</v>
      </c>
      <c r="Q100" s="54"/>
      <c r="R100" s="50" t="str">
        <f>IF($K100&lt;&gt;"",VLOOKUP($K100,'GPIO Functions'!$B$4:$J$95,R$2,FALSE),"")</f>
        <v>IR_OUT</v>
      </c>
      <c r="S100" s="23" t="str">
        <f>IF($K100&lt;&gt;"",VLOOKUP($K100,'GPIO Functions'!$B$4:$J$95,S$2,FALSE),"")</f>
        <v>I2C1_SDA</v>
      </c>
      <c r="T100" s="23" t="str">
        <f>IF($K100&lt;&gt;"",VLOOKUP($K100,'GPIO Functions'!$B$4:$J$95,T$2,FALSE),"")</f>
        <v>TIM17_CH1</v>
      </c>
      <c r="U100" s="23" t="str">
        <f>IF($K100&lt;&gt;"",VLOOKUP($K100,'GPIO Functions'!$B$4:$J$95,U$2,FALSE),"")</f>
        <v>EVENTOUT</v>
      </c>
      <c r="V100" s="23" t="str">
        <f>IF($K100&lt;&gt;"",VLOOKUP($K100,'GPIO Functions'!$B$4:$J$95,V$2,FALSE),"")</f>
        <v>CAN_TX</v>
      </c>
      <c r="W100" s="23" t="str">
        <f>IF($K100&lt;&gt;"",VLOOKUP($K100,'GPIO Functions'!$B$4:$J$95,W$2,FALSE),"")</f>
        <v>SPI2_NSS,I2S2_WS</v>
      </c>
      <c r="X100" s="23" t="str">
        <f>IF($K100&lt;&gt;"",VLOOKUP($K100,'GPIO Functions'!$B$4:$J$95,X$2,FALSE),"")</f>
        <v>-</v>
      </c>
      <c r="Y100" s="42" t="str">
        <f>IF($K100&lt;&gt;"",VLOOKUP($K100,'GPIO Functions'!$B$4:$J$95,Y$2,FALSE),"")</f>
        <v>-</v>
      </c>
    </row>
    <row r="101" spans="2:25" x14ac:dyDescent="0.3">
      <c r="B101" s="43" t="s">
        <v>301</v>
      </c>
      <c r="C101" s="44">
        <v>97</v>
      </c>
      <c r="D101" s="44" t="s">
        <v>43</v>
      </c>
      <c r="E101" s="44" t="s">
        <v>43</v>
      </c>
      <c r="F101" s="44" t="s">
        <v>43</v>
      </c>
      <c r="G101" s="44" t="s">
        <v>43</v>
      </c>
      <c r="H101" s="52" t="s">
        <v>377</v>
      </c>
      <c r="I101" s="89"/>
      <c r="J101" s="94"/>
      <c r="K101" s="57" t="s">
        <v>377</v>
      </c>
      <c r="L101" s="41" t="s">
        <v>10</v>
      </c>
      <c r="M101" s="41" t="s">
        <v>15</v>
      </c>
      <c r="N101" s="41" t="s">
        <v>43</v>
      </c>
      <c r="O101" s="41" t="s">
        <v>378</v>
      </c>
      <c r="P101" s="56" t="s">
        <v>43</v>
      </c>
      <c r="Q101" s="54"/>
      <c r="R101" s="50" t="str">
        <f>IF($K101&lt;&gt;"",VLOOKUP($K101,'GPIO Functions'!$B$4:$J$95,R$2,FALSE),"")</f>
        <v>TIM16_CH1</v>
      </c>
      <c r="S101" s="23" t="str">
        <f>IF($K101&lt;&gt;"",VLOOKUP($K101,'GPIO Functions'!$B$4:$J$95,S$2,FALSE),"")</f>
        <v>EVENTOUT</v>
      </c>
      <c r="T101" s="23" t="str">
        <f>IF($K101&lt;&gt;"",VLOOKUP($K101,'GPIO Functions'!$B$4:$J$95,T$2,FALSE),"")</f>
        <v>-</v>
      </c>
      <c r="U101" s="23" t="str">
        <f>IF($K101&lt;&gt;"",VLOOKUP($K101,'GPIO Functions'!$B$4:$J$95,U$2,FALSE),"")</f>
        <v>-</v>
      </c>
      <c r="V101" s="23" t="str">
        <f>IF($K101&lt;&gt;"",VLOOKUP($K101,'GPIO Functions'!$B$4:$J$95,V$2,FALSE),"")</f>
        <v>-</v>
      </c>
      <c r="W101" s="23" t="str">
        <f>IF($K101&lt;&gt;"",VLOOKUP($K101,'GPIO Functions'!$B$4:$J$95,W$2,FALSE),"")</f>
        <v>-</v>
      </c>
      <c r="X101" s="23" t="str">
        <f>IF($K101&lt;&gt;"",VLOOKUP($K101,'GPIO Functions'!$B$4:$J$95,X$2,FALSE),"")</f>
        <v>-</v>
      </c>
      <c r="Y101" s="42" t="str">
        <f>IF($K101&lt;&gt;"",VLOOKUP($K101,'GPIO Functions'!$B$4:$J$95,Y$2,FALSE),"")</f>
        <v>-</v>
      </c>
    </row>
    <row r="102" spans="2:25" x14ac:dyDescent="0.3">
      <c r="B102" s="43" t="s">
        <v>64</v>
      </c>
      <c r="C102" s="44">
        <v>98</v>
      </c>
      <c r="D102" s="44" t="s">
        <v>43</v>
      </c>
      <c r="E102" s="44" t="s">
        <v>43</v>
      </c>
      <c r="F102" s="44" t="s">
        <v>43</v>
      </c>
      <c r="G102" s="44" t="s">
        <v>43</v>
      </c>
      <c r="H102" s="52" t="s">
        <v>379</v>
      </c>
      <c r="I102" s="89"/>
      <c r="J102" s="94"/>
      <c r="K102" s="57" t="s">
        <v>379</v>
      </c>
      <c r="L102" s="41" t="s">
        <v>10</v>
      </c>
      <c r="M102" s="41" t="s">
        <v>15</v>
      </c>
      <c r="N102" s="41" t="s">
        <v>43</v>
      </c>
      <c r="O102" s="41" t="s">
        <v>380</v>
      </c>
      <c r="P102" s="56" t="s">
        <v>43</v>
      </c>
      <c r="Q102" s="54"/>
      <c r="R102" s="50" t="str">
        <f>IF($K102&lt;&gt;"",VLOOKUP($K102,'GPIO Functions'!$B$4:$J$95,R$2,FALSE),"")</f>
        <v>TIM17_CH1</v>
      </c>
      <c r="S102" s="23" t="str">
        <f>IF($K102&lt;&gt;"",VLOOKUP($K102,'GPIO Functions'!$B$4:$J$95,S$2,FALSE),"")</f>
        <v>EVENTOUT</v>
      </c>
      <c r="T102" s="23" t="str">
        <f>IF($K102&lt;&gt;"",VLOOKUP($K102,'GPIO Functions'!$B$4:$J$95,T$2,FALSE),"")</f>
        <v>-</v>
      </c>
      <c r="U102" s="23" t="str">
        <f>IF($K102&lt;&gt;"",VLOOKUP($K102,'GPIO Functions'!$B$4:$J$95,U$2,FALSE),"")</f>
        <v>-</v>
      </c>
      <c r="V102" s="23" t="str">
        <f>IF($K102&lt;&gt;"",VLOOKUP($K102,'GPIO Functions'!$B$4:$J$95,V$2,FALSE),"")</f>
        <v>-</v>
      </c>
      <c r="W102" s="23" t="str">
        <f>IF($K102&lt;&gt;"",VLOOKUP($K102,'GPIO Functions'!$B$4:$J$95,W$2,FALSE),"")</f>
        <v>-</v>
      </c>
      <c r="X102" s="23" t="str">
        <f>IF($K102&lt;&gt;"",VLOOKUP($K102,'GPIO Functions'!$B$4:$J$95,X$2,FALSE),"")</f>
        <v>-</v>
      </c>
      <c r="Y102" s="42" t="str">
        <f>IF($K102&lt;&gt;"",VLOOKUP($K102,'GPIO Functions'!$B$4:$J$95,Y$2,FALSE),"")</f>
        <v>-</v>
      </c>
    </row>
    <row r="103" spans="2:25" x14ac:dyDescent="0.3">
      <c r="B103" s="43" t="s">
        <v>148</v>
      </c>
      <c r="C103" s="44">
        <v>99</v>
      </c>
      <c r="D103" s="44" t="s">
        <v>368</v>
      </c>
      <c r="E103" s="44">
        <v>63</v>
      </c>
      <c r="F103" s="44">
        <v>47</v>
      </c>
      <c r="G103" s="44" t="s">
        <v>321</v>
      </c>
      <c r="H103" s="52" t="s">
        <v>149</v>
      </c>
      <c r="I103" s="89" t="s">
        <v>491</v>
      </c>
      <c r="J103" s="94"/>
      <c r="K103" s="57"/>
      <c r="L103" s="41" t="s">
        <v>6</v>
      </c>
      <c r="M103" s="41" t="s">
        <v>43</v>
      </c>
      <c r="N103" s="41" t="s">
        <v>43</v>
      </c>
      <c r="O103" s="41" t="s">
        <v>150</v>
      </c>
      <c r="P103" s="56" t="s">
        <v>43</v>
      </c>
      <c r="Q103" s="54"/>
      <c r="R103" s="50" t="str">
        <f>IF($K103&lt;&gt;"",VLOOKUP($K103,'GPIO Functions'!$B$4:$J$95,R$2,FALSE),"")</f>
        <v/>
      </c>
      <c r="S103" s="23" t="str">
        <f>IF($K103&lt;&gt;"",VLOOKUP($K103,'GPIO Functions'!$B$4:$J$95,S$2,FALSE),"")</f>
        <v/>
      </c>
      <c r="T103" s="23" t="str">
        <f>IF($K103&lt;&gt;"",VLOOKUP($K103,'GPIO Functions'!$B$4:$J$95,T$2,FALSE),"")</f>
        <v/>
      </c>
      <c r="U103" s="23" t="str">
        <f>IF($K103&lt;&gt;"",VLOOKUP($K103,'GPIO Functions'!$B$4:$J$95,U$2,FALSE),"")</f>
        <v/>
      </c>
      <c r="V103" s="23" t="str">
        <f>IF($K103&lt;&gt;"",VLOOKUP($K103,'GPIO Functions'!$B$4:$J$95,V$2,FALSE),"")</f>
        <v/>
      </c>
      <c r="W103" s="23" t="str">
        <f>IF($K103&lt;&gt;"",VLOOKUP($K103,'GPIO Functions'!$B$4:$J$95,W$2,FALSE),"")</f>
        <v/>
      </c>
      <c r="X103" s="23" t="str">
        <f>IF($K103&lt;&gt;"",VLOOKUP($K103,'GPIO Functions'!$B$4:$J$95,X$2,FALSE),"")</f>
        <v/>
      </c>
      <c r="Y103" s="42" t="str">
        <f>IF($K103&lt;&gt;"",VLOOKUP($K103,'GPIO Functions'!$B$4:$J$95,Y$2,FALSE),"")</f>
        <v/>
      </c>
    </row>
    <row r="104" spans="2:25" ht="17.25" thickBot="1" x14ac:dyDescent="0.35">
      <c r="B104" s="45" t="s">
        <v>361</v>
      </c>
      <c r="C104" s="46">
        <v>100</v>
      </c>
      <c r="D104" s="46" t="s">
        <v>144</v>
      </c>
      <c r="E104" s="46">
        <v>64</v>
      </c>
      <c r="F104" s="46">
        <v>48</v>
      </c>
      <c r="G104" s="46" t="s">
        <v>317</v>
      </c>
      <c r="H104" s="53" t="s">
        <v>152</v>
      </c>
      <c r="I104" s="90" t="s">
        <v>492</v>
      </c>
      <c r="J104" s="95"/>
      <c r="K104" s="58"/>
      <c r="L104" s="47" t="s">
        <v>6</v>
      </c>
      <c r="M104" s="47" t="s">
        <v>43</v>
      </c>
      <c r="N104" s="47" t="s">
        <v>43</v>
      </c>
      <c r="O104" s="47" t="s">
        <v>153</v>
      </c>
      <c r="P104" s="59" t="s">
        <v>43</v>
      </c>
      <c r="Q104" s="55"/>
      <c r="R104" s="51" t="str">
        <f>IF($K104&lt;&gt;"",VLOOKUP($K104,'GPIO Functions'!$B$4:$J$95,R$2,FALSE),"")</f>
        <v/>
      </c>
      <c r="S104" s="48" t="str">
        <f>IF($K104&lt;&gt;"",VLOOKUP($K104,'GPIO Functions'!$B$4:$J$95,S$2,FALSE),"")</f>
        <v/>
      </c>
      <c r="T104" s="48" t="str">
        <f>IF($K104&lt;&gt;"",VLOOKUP($K104,'GPIO Functions'!$B$4:$J$95,T$2,FALSE),"")</f>
        <v/>
      </c>
      <c r="U104" s="48" t="str">
        <f>IF($K104&lt;&gt;"",VLOOKUP($K104,'GPIO Functions'!$B$4:$J$95,U$2,FALSE),"")</f>
        <v/>
      </c>
      <c r="V104" s="48" t="str">
        <f>IF($K104&lt;&gt;"",VLOOKUP($K104,'GPIO Functions'!$B$4:$J$95,V$2,FALSE),"")</f>
        <v/>
      </c>
      <c r="W104" s="48" t="str">
        <f>IF($K104&lt;&gt;"",VLOOKUP($K104,'GPIO Functions'!$B$4:$J$95,W$2,FALSE),"")</f>
        <v/>
      </c>
      <c r="X104" s="48" t="str">
        <f>IF($K104&lt;&gt;"",VLOOKUP($K104,'GPIO Functions'!$B$4:$J$95,X$2,FALSE),"")</f>
        <v/>
      </c>
      <c r="Y104" s="49" t="str">
        <f>IF($K104&lt;&gt;"",VLOOKUP($K104,'GPIO Functions'!$B$4:$J$95,Y$2,FALSE),"")</f>
        <v/>
      </c>
    </row>
  </sheetData>
  <mergeCells count="1">
    <mergeCell ref="B3:G3"/>
  </mergeCells>
  <phoneticPr fontId="1" type="noConversion"/>
  <pageMargins left="0.7" right="0.7" top="0.75" bottom="0.75" header="0.3" footer="0.3"/>
  <pageSetup paperSize="9" scale="24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E555D0-FD6C-4B86-ADF1-EE957B1A645F}">
  <dimension ref="B2:J95"/>
  <sheetViews>
    <sheetView workbookViewId="0">
      <selection activeCell="N85" sqref="N85"/>
    </sheetView>
  </sheetViews>
  <sheetFormatPr defaultRowHeight="16.5" x14ac:dyDescent="0.3"/>
  <cols>
    <col min="2" max="2" width="9.75" bestFit="1" customWidth="1"/>
    <col min="3" max="4" width="20.375" bestFit="1" customWidth="1"/>
    <col min="5" max="5" width="14.375" bestFit="1" customWidth="1"/>
    <col min="6" max="6" width="12.75" bestFit="1" customWidth="1"/>
    <col min="7" max="7" width="12.5" bestFit="1" customWidth="1"/>
    <col min="8" max="8" width="17.375" bestFit="1" customWidth="1"/>
    <col min="9" max="9" width="11.125" bestFit="1" customWidth="1"/>
    <col min="10" max="10" width="13" bestFit="1" customWidth="1"/>
  </cols>
  <sheetData>
    <row r="2" spans="2:10" x14ac:dyDescent="0.3">
      <c r="B2" s="31" t="s">
        <v>381</v>
      </c>
      <c r="C2" s="32" t="s">
        <v>382</v>
      </c>
      <c r="D2" s="32" t="s">
        <v>383</v>
      </c>
      <c r="E2" s="32" t="s">
        <v>384</v>
      </c>
      <c r="F2" s="32" t="s">
        <v>385</v>
      </c>
      <c r="G2" s="32" t="s">
        <v>386</v>
      </c>
      <c r="H2" s="32" t="s">
        <v>387</v>
      </c>
      <c r="I2" s="32" t="s">
        <v>388</v>
      </c>
      <c r="J2" s="33" t="s">
        <v>389</v>
      </c>
    </row>
    <row r="3" spans="2:10" x14ac:dyDescent="0.3">
      <c r="B3" s="34"/>
      <c r="C3" s="35"/>
      <c r="D3" s="35"/>
      <c r="E3" s="35"/>
      <c r="F3" s="35"/>
      <c r="G3" s="35"/>
      <c r="H3" s="35"/>
      <c r="I3" s="35"/>
      <c r="J3" s="36"/>
    </row>
    <row r="4" spans="2:10" x14ac:dyDescent="0.3">
      <c r="B4" s="19" t="s">
        <v>128</v>
      </c>
      <c r="C4" s="20" t="s">
        <v>43</v>
      </c>
      <c r="D4" s="20" t="s">
        <v>390</v>
      </c>
      <c r="E4" s="20" t="s">
        <v>391</v>
      </c>
      <c r="F4" s="20" t="s">
        <v>392</v>
      </c>
      <c r="G4" s="20" t="s">
        <v>393</v>
      </c>
      <c r="H4" s="20" t="s">
        <v>43</v>
      </c>
      <c r="I4" s="20" t="s">
        <v>43</v>
      </c>
      <c r="J4" s="21" t="s">
        <v>394</v>
      </c>
    </row>
    <row r="5" spans="2:10" x14ac:dyDescent="0.3">
      <c r="B5" s="22" t="s">
        <v>133</v>
      </c>
      <c r="C5" s="23" t="s">
        <v>99</v>
      </c>
      <c r="D5" s="23" t="s">
        <v>395</v>
      </c>
      <c r="E5" s="23" t="s">
        <v>396</v>
      </c>
      <c r="F5" s="23" t="s">
        <v>397</v>
      </c>
      <c r="G5" s="23" t="s">
        <v>398</v>
      </c>
      <c r="H5" s="23" t="s">
        <v>399</v>
      </c>
      <c r="I5" s="23" t="s">
        <v>43</v>
      </c>
      <c r="J5" s="24" t="s">
        <v>43</v>
      </c>
    </row>
    <row r="6" spans="2:10" x14ac:dyDescent="0.3">
      <c r="B6" s="22" t="s">
        <v>139</v>
      </c>
      <c r="C6" s="23" t="s">
        <v>79</v>
      </c>
      <c r="D6" s="23" t="s">
        <v>349</v>
      </c>
      <c r="E6" s="23" t="s">
        <v>400</v>
      </c>
      <c r="F6" s="23" t="s">
        <v>401</v>
      </c>
      <c r="G6" s="23" t="s">
        <v>43</v>
      </c>
      <c r="H6" s="23" t="s">
        <v>43</v>
      </c>
      <c r="I6" s="23" t="s">
        <v>43</v>
      </c>
      <c r="J6" s="24" t="s">
        <v>402</v>
      </c>
    </row>
    <row r="7" spans="2:10" x14ac:dyDescent="0.3">
      <c r="B7" s="22" t="s">
        <v>145</v>
      </c>
      <c r="C7" s="23" t="s">
        <v>82</v>
      </c>
      <c r="D7" s="23" t="s">
        <v>351</v>
      </c>
      <c r="E7" s="23" t="s">
        <v>403</v>
      </c>
      <c r="F7" s="23" t="s">
        <v>404</v>
      </c>
      <c r="G7" s="23" t="s">
        <v>43</v>
      </c>
      <c r="H7" s="23" t="s">
        <v>43</v>
      </c>
      <c r="I7" s="23" t="s">
        <v>43</v>
      </c>
      <c r="J7" s="24" t="s">
        <v>43</v>
      </c>
    </row>
    <row r="8" spans="2:10" x14ac:dyDescent="0.3">
      <c r="B8" s="22" t="s">
        <v>156</v>
      </c>
      <c r="C8" s="23" t="s">
        <v>405</v>
      </c>
      <c r="D8" s="23" t="s">
        <v>354</v>
      </c>
      <c r="E8" s="23" t="s">
        <v>43</v>
      </c>
      <c r="F8" s="23" t="s">
        <v>406</v>
      </c>
      <c r="G8" s="23" t="s">
        <v>407</v>
      </c>
      <c r="H8" s="23" t="s">
        <v>43</v>
      </c>
      <c r="I8" s="23" t="s">
        <v>43</v>
      </c>
      <c r="J8" s="24" t="s">
        <v>43</v>
      </c>
    </row>
    <row r="9" spans="2:10" x14ac:dyDescent="0.3">
      <c r="B9" s="22" t="s">
        <v>162</v>
      </c>
      <c r="C9" s="23" t="s">
        <v>408</v>
      </c>
      <c r="D9" s="23" t="s">
        <v>409</v>
      </c>
      <c r="E9" s="23" t="s">
        <v>391</v>
      </c>
      <c r="F9" s="23" t="s">
        <v>410</v>
      </c>
      <c r="G9" s="23" t="s">
        <v>43</v>
      </c>
      <c r="H9" s="23" t="s">
        <v>43</v>
      </c>
      <c r="I9" s="23" t="s">
        <v>43</v>
      </c>
      <c r="J9" s="24" t="s">
        <v>43</v>
      </c>
    </row>
    <row r="10" spans="2:10" x14ac:dyDescent="0.3">
      <c r="B10" s="22" t="s">
        <v>167</v>
      </c>
      <c r="C10" s="23" t="s">
        <v>411</v>
      </c>
      <c r="D10" s="23" t="s">
        <v>274</v>
      </c>
      <c r="E10" s="23" t="s">
        <v>412</v>
      </c>
      <c r="F10" s="23" t="s">
        <v>413</v>
      </c>
      <c r="G10" s="23" t="s">
        <v>259</v>
      </c>
      <c r="H10" s="23" t="s">
        <v>414</v>
      </c>
      <c r="I10" s="23" t="s">
        <v>99</v>
      </c>
      <c r="J10" s="24" t="s">
        <v>394</v>
      </c>
    </row>
    <row r="11" spans="2:10" x14ac:dyDescent="0.3">
      <c r="B11" s="22" t="s">
        <v>172</v>
      </c>
      <c r="C11" s="23" t="s">
        <v>415</v>
      </c>
      <c r="D11" s="23" t="s">
        <v>277</v>
      </c>
      <c r="E11" s="23" t="s">
        <v>202</v>
      </c>
      <c r="F11" s="23" t="s">
        <v>416</v>
      </c>
      <c r="G11" s="23" t="s">
        <v>407</v>
      </c>
      <c r="H11" s="23" t="s">
        <v>417</v>
      </c>
      <c r="I11" s="23" t="s">
        <v>99</v>
      </c>
      <c r="J11" s="24" t="s">
        <v>402</v>
      </c>
    </row>
    <row r="12" spans="2:10" x14ac:dyDescent="0.3">
      <c r="B12" s="22" t="s">
        <v>286</v>
      </c>
      <c r="C12" s="23" t="s">
        <v>418</v>
      </c>
      <c r="D12" s="23" t="s">
        <v>419</v>
      </c>
      <c r="E12" s="23" t="s">
        <v>205</v>
      </c>
      <c r="F12" s="23" t="s">
        <v>99</v>
      </c>
      <c r="G12" s="23" t="s">
        <v>86</v>
      </c>
      <c r="H12" s="23" t="s">
        <v>43</v>
      </c>
      <c r="I12" s="23" t="s">
        <v>43</v>
      </c>
      <c r="J12" s="24" t="s">
        <v>43</v>
      </c>
    </row>
    <row r="13" spans="2:10" x14ac:dyDescent="0.3">
      <c r="B13" s="22" t="s">
        <v>289</v>
      </c>
      <c r="C13" s="23" t="s">
        <v>420</v>
      </c>
      <c r="D13" s="23" t="s">
        <v>421</v>
      </c>
      <c r="E13" s="23" t="s">
        <v>211</v>
      </c>
      <c r="F13" s="23" t="s">
        <v>422</v>
      </c>
      <c r="G13" s="23" t="s">
        <v>43</v>
      </c>
      <c r="H13" s="23" t="s">
        <v>43</v>
      </c>
      <c r="I13" s="23" t="s">
        <v>43</v>
      </c>
      <c r="J13" s="24" t="s">
        <v>43</v>
      </c>
    </row>
    <row r="14" spans="2:10" x14ac:dyDescent="0.3">
      <c r="B14" s="22" t="s">
        <v>292</v>
      </c>
      <c r="C14" s="23" t="s">
        <v>423</v>
      </c>
      <c r="D14" s="23" t="s">
        <v>424</v>
      </c>
      <c r="E14" s="23" t="s">
        <v>425</v>
      </c>
      <c r="F14" s="23" t="s">
        <v>426</v>
      </c>
      <c r="G14" s="23" t="s">
        <v>43</v>
      </c>
      <c r="H14" s="23" t="s">
        <v>43</v>
      </c>
      <c r="I14" s="23" t="s">
        <v>43</v>
      </c>
      <c r="J14" s="24" t="s">
        <v>43</v>
      </c>
    </row>
    <row r="15" spans="2:10" x14ac:dyDescent="0.3">
      <c r="B15" s="22" t="s">
        <v>296</v>
      </c>
      <c r="C15" s="23" t="s">
        <v>99</v>
      </c>
      <c r="D15" s="23" t="s">
        <v>427</v>
      </c>
      <c r="E15" s="23" t="s">
        <v>428</v>
      </c>
      <c r="F15" s="23" t="s">
        <v>429</v>
      </c>
      <c r="G15" s="23" t="s">
        <v>430</v>
      </c>
      <c r="H15" s="23" t="s">
        <v>43</v>
      </c>
      <c r="I15" s="23" t="s">
        <v>43</v>
      </c>
      <c r="J15" s="24" t="s">
        <v>394</v>
      </c>
    </row>
    <row r="16" spans="2:10" x14ac:dyDescent="0.3">
      <c r="B16" s="22" t="s">
        <v>302</v>
      </c>
      <c r="C16" s="23" t="s">
        <v>99</v>
      </c>
      <c r="D16" s="23" t="s">
        <v>431</v>
      </c>
      <c r="E16" s="23" t="s">
        <v>199</v>
      </c>
      <c r="F16" s="23" t="s">
        <v>432</v>
      </c>
      <c r="G16" s="23" t="s">
        <v>433</v>
      </c>
      <c r="H16" s="23" t="s">
        <v>43</v>
      </c>
      <c r="I16" s="23" t="s">
        <v>43</v>
      </c>
      <c r="J16" s="24" t="s">
        <v>402</v>
      </c>
    </row>
    <row r="17" spans="2:10" x14ac:dyDescent="0.3">
      <c r="B17" s="22" t="s">
        <v>308</v>
      </c>
      <c r="C17" s="23" t="s">
        <v>434</v>
      </c>
      <c r="D17" s="23" t="s">
        <v>435</v>
      </c>
      <c r="E17" s="23" t="s">
        <v>436</v>
      </c>
      <c r="F17" s="23" t="s">
        <v>43</v>
      </c>
      <c r="G17" s="23" t="s">
        <v>43</v>
      </c>
      <c r="H17" s="23" t="s">
        <v>43</v>
      </c>
      <c r="I17" s="23" t="s">
        <v>43</v>
      </c>
      <c r="J17" s="24" t="s">
        <v>43</v>
      </c>
    </row>
    <row r="18" spans="2:10" x14ac:dyDescent="0.3">
      <c r="B18" s="22" t="s">
        <v>318</v>
      </c>
      <c r="C18" s="23" t="s">
        <v>437</v>
      </c>
      <c r="D18" s="23" t="s">
        <v>349</v>
      </c>
      <c r="E18" s="23" t="s">
        <v>43</v>
      </c>
      <c r="F18" s="23" t="s">
        <v>43</v>
      </c>
      <c r="G18" s="23" t="s">
        <v>43</v>
      </c>
      <c r="H18" s="23" t="s">
        <v>43</v>
      </c>
      <c r="I18" s="23" t="s">
        <v>43</v>
      </c>
      <c r="J18" s="24" t="s">
        <v>43</v>
      </c>
    </row>
    <row r="19" spans="2:10" x14ac:dyDescent="0.3">
      <c r="B19" s="25" t="s">
        <v>322</v>
      </c>
      <c r="C19" s="26" t="s">
        <v>405</v>
      </c>
      <c r="D19" s="26" t="s">
        <v>351</v>
      </c>
      <c r="E19" s="26" t="s">
        <v>391</v>
      </c>
      <c r="F19" s="26" t="s">
        <v>99</v>
      </c>
      <c r="G19" s="26" t="s">
        <v>438</v>
      </c>
      <c r="H19" s="26" t="s">
        <v>43</v>
      </c>
      <c r="I19" s="26" t="s">
        <v>43</v>
      </c>
      <c r="J19" s="27" t="s">
        <v>43</v>
      </c>
    </row>
    <row r="20" spans="2:10" x14ac:dyDescent="0.3">
      <c r="B20" s="34"/>
      <c r="C20" s="35"/>
      <c r="D20" s="35"/>
      <c r="E20" s="35"/>
      <c r="F20" s="35"/>
      <c r="G20" s="35"/>
      <c r="H20" s="35"/>
      <c r="I20" s="35"/>
      <c r="J20" s="36"/>
    </row>
    <row r="21" spans="2:10" x14ac:dyDescent="0.3">
      <c r="B21" s="19" t="s">
        <v>187</v>
      </c>
      <c r="C21" s="20" t="s">
        <v>99</v>
      </c>
      <c r="D21" s="20" t="s">
        <v>281</v>
      </c>
      <c r="E21" s="20" t="s">
        <v>208</v>
      </c>
      <c r="F21" s="20" t="s">
        <v>439</v>
      </c>
      <c r="G21" s="20" t="s">
        <v>256</v>
      </c>
      <c r="H21" s="20" t="s">
        <v>43</v>
      </c>
      <c r="I21" s="20" t="s">
        <v>487</v>
      </c>
      <c r="J21" s="21" t="s">
        <v>487</v>
      </c>
    </row>
    <row r="22" spans="2:10" x14ac:dyDescent="0.3">
      <c r="B22" s="22" t="s">
        <v>191</v>
      </c>
      <c r="C22" s="23" t="s">
        <v>407</v>
      </c>
      <c r="D22" s="23" t="s">
        <v>57</v>
      </c>
      <c r="E22" s="23" t="s">
        <v>440</v>
      </c>
      <c r="F22" s="23" t="s">
        <v>441</v>
      </c>
      <c r="G22" s="23" t="s">
        <v>442</v>
      </c>
      <c r="H22" s="23" t="s">
        <v>43</v>
      </c>
      <c r="I22" s="23" t="s">
        <v>487</v>
      </c>
      <c r="J22" s="24" t="s">
        <v>487</v>
      </c>
    </row>
    <row r="23" spans="2:10" x14ac:dyDescent="0.3">
      <c r="B23" s="22" t="s">
        <v>195</v>
      </c>
      <c r="C23" s="23" t="s">
        <v>43</v>
      </c>
      <c r="D23" s="23" t="s">
        <v>43</v>
      </c>
      <c r="E23" s="23" t="s">
        <v>43</v>
      </c>
      <c r="F23" s="23" t="s">
        <v>196</v>
      </c>
      <c r="G23" s="23" t="s">
        <v>43</v>
      </c>
      <c r="H23" s="23" t="s">
        <v>43</v>
      </c>
      <c r="I23" s="23" t="s">
        <v>487</v>
      </c>
      <c r="J23" s="24" t="s">
        <v>487</v>
      </c>
    </row>
    <row r="24" spans="2:10" x14ac:dyDescent="0.3">
      <c r="B24" s="22" t="s">
        <v>356</v>
      </c>
      <c r="C24" s="23" t="s">
        <v>408</v>
      </c>
      <c r="D24" s="23" t="s">
        <v>99</v>
      </c>
      <c r="E24" s="23" t="s">
        <v>396</v>
      </c>
      <c r="F24" s="23" t="s">
        <v>443</v>
      </c>
      <c r="G24" s="23" t="s">
        <v>43</v>
      </c>
      <c r="H24" s="23" t="s">
        <v>43</v>
      </c>
      <c r="I24" s="23" t="s">
        <v>487</v>
      </c>
      <c r="J24" s="24" t="s">
        <v>487</v>
      </c>
    </row>
    <row r="25" spans="2:10" x14ac:dyDescent="0.3">
      <c r="B25" s="22" t="s">
        <v>359</v>
      </c>
      <c r="C25" s="23" t="s">
        <v>411</v>
      </c>
      <c r="D25" s="23" t="s">
        <v>274</v>
      </c>
      <c r="E25" s="23" t="s">
        <v>99</v>
      </c>
      <c r="F25" s="23" t="s">
        <v>444</v>
      </c>
      <c r="G25" s="23" t="s">
        <v>43</v>
      </c>
      <c r="H25" s="23" t="s">
        <v>423</v>
      </c>
      <c r="I25" s="23" t="s">
        <v>487</v>
      </c>
      <c r="J25" s="24" t="s">
        <v>487</v>
      </c>
    </row>
    <row r="26" spans="2:10" x14ac:dyDescent="0.3">
      <c r="B26" s="22" t="s">
        <v>363</v>
      </c>
      <c r="C26" s="23" t="s">
        <v>415</v>
      </c>
      <c r="D26" s="23" t="s">
        <v>277</v>
      </c>
      <c r="E26" s="23" t="s">
        <v>445</v>
      </c>
      <c r="F26" s="23" t="s">
        <v>446</v>
      </c>
      <c r="G26" s="23" t="s">
        <v>43</v>
      </c>
      <c r="H26" s="23" t="s">
        <v>43</v>
      </c>
      <c r="I26" s="23" t="s">
        <v>487</v>
      </c>
      <c r="J26" s="24" t="s">
        <v>487</v>
      </c>
    </row>
    <row r="27" spans="2:10" x14ac:dyDescent="0.3">
      <c r="B27" s="22" t="s">
        <v>366</v>
      </c>
      <c r="C27" s="23" t="s">
        <v>421</v>
      </c>
      <c r="D27" s="23" t="s">
        <v>447</v>
      </c>
      <c r="E27" s="23" t="s">
        <v>448</v>
      </c>
      <c r="F27" s="23" t="s">
        <v>449</v>
      </c>
      <c r="G27" s="23" t="s">
        <v>43</v>
      </c>
      <c r="H27" s="23" t="s">
        <v>43</v>
      </c>
      <c r="I27" s="23" t="s">
        <v>487</v>
      </c>
      <c r="J27" s="24" t="s">
        <v>487</v>
      </c>
    </row>
    <row r="28" spans="2:10" x14ac:dyDescent="0.3">
      <c r="B28" s="22" t="s">
        <v>369</v>
      </c>
      <c r="C28" s="23" t="s">
        <v>424</v>
      </c>
      <c r="D28" s="23" t="s">
        <v>450</v>
      </c>
      <c r="E28" s="23" t="s">
        <v>451</v>
      </c>
      <c r="F28" s="23" t="s">
        <v>452</v>
      </c>
      <c r="G28" s="23" t="s">
        <v>453</v>
      </c>
      <c r="H28" s="23" t="s">
        <v>43</v>
      </c>
      <c r="I28" s="23" t="s">
        <v>487</v>
      </c>
      <c r="J28" s="24" t="s">
        <v>487</v>
      </c>
    </row>
    <row r="29" spans="2:10" x14ac:dyDescent="0.3">
      <c r="B29" s="22" t="s">
        <v>373</v>
      </c>
      <c r="C29" s="23" t="s">
        <v>409</v>
      </c>
      <c r="D29" s="23" t="s">
        <v>447</v>
      </c>
      <c r="E29" s="23" t="s">
        <v>414</v>
      </c>
      <c r="F29" s="23" t="s">
        <v>454</v>
      </c>
      <c r="G29" s="23" t="s">
        <v>430</v>
      </c>
      <c r="H29" s="23" t="s">
        <v>43</v>
      </c>
      <c r="I29" s="23" t="s">
        <v>487</v>
      </c>
      <c r="J29" s="24" t="s">
        <v>487</v>
      </c>
    </row>
    <row r="30" spans="2:10" x14ac:dyDescent="0.3">
      <c r="B30" s="22" t="s">
        <v>375</v>
      </c>
      <c r="C30" s="23" t="s">
        <v>435</v>
      </c>
      <c r="D30" s="23" t="s">
        <v>450</v>
      </c>
      <c r="E30" s="23" t="s">
        <v>417</v>
      </c>
      <c r="F30" s="23" t="s">
        <v>99</v>
      </c>
      <c r="G30" s="23" t="s">
        <v>433</v>
      </c>
      <c r="H30" s="23" t="s">
        <v>455</v>
      </c>
      <c r="I30" s="23" t="s">
        <v>487</v>
      </c>
      <c r="J30" s="24" t="s">
        <v>487</v>
      </c>
    </row>
    <row r="31" spans="2:10" x14ac:dyDescent="0.3">
      <c r="B31" s="22" t="s">
        <v>225</v>
      </c>
      <c r="C31" s="23" t="s">
        <v>409</v>
      </c>
      <c r="D31" s="23" t="s">
        <v>456</v>
      </c>
      <c r="E31" s="23" t="s">
        <v>400</v>
      </c>
      <c r="F31" s="23" t="s">
        <v>454</v>
      </c>
      <c r="G31" s="23" t="s">
        <v>250</v>
      </c>
      <c r="H31" s="23" t="s">
        <v>457</v>
      </c>
      <c r="I31" s="23" t="s">
        <v>487</v>
      </c>
      <c r="J31" s="24" t="s">
        <v>487</v>
      </c>
    </row>
    <row r="32" spans="2:10" x14ac:dyDescent="0.3">
      <c r="B32" s="22" t="s">
        <v>229</v>
      </c>
      <c r="C32" s="23" t="s">
        <v>99</v>
      </c>
      <c r="D32" s="23" t="s">
        <v>458</v>
      </c>
      <c r="E32" s="23" t="s">
        <v>403</v>
      </c>
      <c r="F32" s="23" t="s">
        <v>459</v>
      </c>
      <c r="G32" s="23" t="s">
        <v>253</v>
      </c>
      <c r="H32" s="23" t="s">
        <v>43</v>
      </c>
      <c r="I32" s="23" t="s">
        <v>487</v>
      </c>
      <c r="J32" s="24" t="s">
        <v>487</v>
      </c>
    </row>
    <row r="33" spans="2:10" x14ac:dyDescent="0.3">
      <c r="B33" s="22" t="s">
        <v>235</v>
      </c>
      <c r="C33" s="23" t="s">
        <v>455</v>
      </c>
      <c r="D33" s="23" t="s">
        <v>99</v>
      </c>
      <c r="E33" s="23" t="s">
        <v>412</v>
      </c>
      <c r="F33" s="23" t="s">
        <v>460</v>
      </c>
      <c r="G33" s="23" t="s">
        <v>256</v>
      </c>
      <c r="H33" s="23" t="s">
        <v>420</v>
      </c>
      <c r="I33" s="23" t="s">
        <v>487</v>
      </c>
      <c r="J33" s="24" t="s">
        <v>487</v>
      </c>
    </row>
    <row r="34" spans="2:10" x14ac:dyDescent="0.3">
      <c r="B34" s="22" t="s">
        <v>461</v>
      </c>
      <c r="C34" s="23" t="s">
        <v>457</v>
      </c>
      <c r="D34" s="23" t="s">
        <v>43</v>
      </c>
      <c r="E34" s="23" t="s">
        <v>202</v>
      </c>
      <c r="F34" s="23" t="s">
        <v>462</v>
      </c>
      <c r="G34" s="23" t="s">
        <v>259</v>
      </c>
      <c r="H34" s="23" t="s">
        <v>456</v>
      </c>
      <c r="I34" s="23" t="s">
        <v>487</v>
      </c>
      <c r="J34" s="24" t="s">
        <v>487</v>
      </c>
    </row>
    <row r="35" spans="2:10" x14ac:dyDescent="0.3">
      <c r="B35" s="22" t="s">
        <v>242</v>
      </c>
      <c r="C35" s="23" t="s">
        <v>463</v>
      </c>
      <c r="D35" s="23" t="s">
        <v>79</v>
      </c>
      <c r="E35" s="23" t="s">
        <v>208</v>
      </c>
      <c r="F35" s="23" t="s">
        <v>464</v>
      </c>
      <c r="G35" s="23" t="s">
        <v>442</v>
      </c>
      <c r="H35" s="23" t="s">
        <v>458</v>
      </c>
      <c r="I35" s="23" t="s">
        <v>487</v>
      </c>
      <c r="J35" s="24" t="s">
        <v>487</v>
      </c>
    </row>
    <row r="36" spans="2:10" x14ac:dyDescent="0.3">
      <c r="B36" s="25" t="s">
        <v>245</v>
      </c>
      <c r="C36" s="26" t="s">
        <v>465</v>
      </c>
      <c r="D36" s="26" t="s">
        <v>82</v>
      </c>
      <c r="E36" s="26" t="s">
        <v>440</v>
      </c>
      <c r="F36" s="26" t="s">
        <v>399</v>
      </c>
      <c r="G36" s="26" t="s">
        <v>43</v>
      </c>
      <c r="H36" s="26" t="s">
        <v>43</v>
      </c>
      <c r="I36" s="26" t="s">
        <v>487</v>
      </c>
      <c r="J36" s="27" t="s">
        <v>487</v>
      </c>
    </row>
    <row r="37" spans="2:10" x14ac:dyDescent="0.3">
      <c r="B37" s="34"/>
      <c r="C37" s="35"/>
      <c r="D37" s="35"/>
      <c r="E37" s="35"/>
      <c r="F37" s="35"/>
      <c r="G37" s="35"/>
      <c r="H37" s="35"/>
      <c r="I37" s="35" t="s">
        <v>487</v>
      </c>
      <c r="J37" s="36" t="s">
        <v>487</v>
      </c>
    </row>
    <row r="38" spans="2:10" x14ac:dyDescent="0.3">
      <c r="B38" s="19" t="s">
        <v>98</v>
      </c>
      <c r="C38" s="20" t="s">
        <v>99</v>
      </c>
      <c r="D38" s="20" t="s">
        <v>43</v>
      </c>
      <c r="E38" s="20" t="s">
        <v>487</v>
      </c>
      <c r="F38" s="21" t="s">
        <v>487</v>
      </c>
      <c r="G38" s="20" t="s">
        <v>487</v>
      </c>
      <c r="H38" s="21" t="s">
        <v>487</v>
      </c>
      <c r="I38" s="20" t="s">
        <v>487</v>
      </c>
      <c r="J38" s="21" t="s">
        <v>487</v>
      </c>
    </row>
    <row r="39" spans="2:10" x14ac:dyDescent="0.3">
      <c r="B39" s="22" t="s">
        <v>103</v>
      </c>
      <c r="C39" s="23" t="s">
        <v>99</v>
      </c>
      <c r="D39" s="23" t="s">
        <v>43</v>
      </c>
      <c r="E39" s="23" t="s">
        <v>487</v>
      </c>
      <c r="F39" s="23" t="s">
        <v>487</v>
      </c>
      <c r="G39" s="23" t="s">
        <v>487</v>
      </c>
      <c r="H39" s="23" t="s">
        <v>487</v>
      </c>
      <c r="I39" s="23" t="s">
        <v>487</v>
      </c>
      <c r="J39" s="24" t="s">
        <v>487</v>
      </c>
    </row>
    <row r="40" spans="2:10" x14ac:dyDescent="0.3">
      <c r="B40" s="22" t="s">
        <v>106</v>
      </c>
      <c r="C40" s="23" t="s">
        <v>99</v>
      </c>
      <c r="D40" s="23" t="s">
        <v>463</v>
      </c>
      <c r="E40" s="23" t="s">
        <v>487</v>
      </c>
      <c r="F40" s="23" t="s">
        <v>487</v>
      </c>
      <c r="G40" s="23" t="s">
        <v>487</v>
      </c>
      <c r="H40" s="23" t="s">
        <v>487</v>
      </c>
      <c r="I40" s="23" t="s">
        <v>487</v>
      </c>
      <c r="J40" s="24" t="s">
        <v>487</v>
      </c>
    </row>
    <row r="41" spans="2:10" x14ac:dyDescent="0.3">
      <c r="B41" s="22" t="s">
        <v>110</v>
      </c>
      <c r="C41" s="23" t="s">
        <v>99</v>
      </c>
      <c r="D41" s="23" t="s">
        <v>465</v>
      </c>
      <c r="E41" s="23" t="s">
        <v>487</v>
      </c>
      <c r="F41" s="23" t="s">
        <v>487</v>
      </c>
      <c r="G41" s="23" t="s">
        <v>487</v>
      </c>
      <c r="H41" s="23" t="s">
        <v>487</v>
      </c>
      <c r="I41" s="23" t="s">
        <v>487</v>
      </c>
      <c r="J41" s="24" t="s">
        <v>487</v>
      </c>
    </row>
    <row r="42" spans="2:10" x14ac:dyDescent="0.3">
      <c r="B42" s="22" t="s">
        <v>177</v>
      </c>
      <c r="C42" s="23" t="s">
        <v>99</v>
      </c>
      <c r="D42" s="23" t="s">
        <v>250</v>
      </c>
      <c r="E42" s="23" t="s">
        <v>487</v>
      </c>
      <c r="F42" s="23" t="s">
        <v>487</v>
      </c>
      <c r="G42" s="23" t="s">
        <v>487</v>
      </c>
      <c r="H42" s="23" t="s">
        <v>487</v>
      </c>
      <c r="I42" s="23" t="s">
        <v>487</v>
      </c>
      <c r="J42" s="24" t="s">
        <v>487</v>
      </c>
    </row>
    <row r="43" spans="2:10" x14ac:dyDescent="0.3">
      <c r="B43" s="22" t="s">
        <v>182</v>
      </c>
      <c r="C43" s="23" t="s">
        <v>466</v>
      </c>
      <c r="D43" s="23" t="s">
        <v>253</v>
      </c>
      <c r="E43" s="23" t="s">
        <v>487</v>
      </c>
      <c r="F43" s="23" t="s">
        <v>487</v>
      </c>
      <c r="G43" s="23" t="s">
        <v>487</v>
      </c>
      <c r="H43" s="23" t="s">
        <v>487</v>
      </c>
      <c r="I43" s="23" t="s">
        <v>487</v>
      </c>
      <c r="J43" s="24" t="s">
        <v>487</v>
      </c>
    </row>
    <row r="44" spans="2:10" x14ac:dyDescent="0.3">
      <c r="B44" s="22" t="s">
        <v>273</v>
      </c>
      <c r="C44" s="23" t="s">
        <v>274</v>
      </c>
      <c r="D44" s="23" t="s">
        <v>43</v>
      </c>
      <c r="E44" s="23" t="s">
        <v>487</v>
      </c>
      <c r="F44" s="23" t="s">
        <v>487</v>
      </c>
      <c r="G44" s="23" t="s">
        <v>487</v>
      </c>
      <c r="H44" s="23" t="s">
        <v>487</v>
      </c>
      <c r="I44" s="23" t="s">
        <v>487</v>
      </c>
      <c r="J44" s="24" t="s">
        <v>487</v>
      </c>
    </row>
    <row r="45" spans="2:10" x14ac:dyDescent="0.3">
      <c r="B45" s="22" t="s">
        <v>276</v>
      </c>
      <c r="C45" s="23" t="s">
        <v>277</v>
      </c>
      <c r="D45" s="23" t="s">
        <v>43</v>
      </c>
      <c r="E45" s="23" t="s">
        <v>487</v>
      </c>
      <c r="F45" s="23" t="s">
        <v>487</v>
      </c>
      <c r="G45" s="23" t="s">
        <v>487</v>
      </c>
      <c r="H45" s="23" t="s">
        <v>487</v>
      </c>
      <c r="I45" s="23" t="s">
        <v>487</v>
      </c>
      <c r="J45" s="24" t="s">
        <v>487</v>
      </c>
    </row>
    <row r="46" spans="2:10" x14ac:dyDescent="0.3">
      <c r="B46" s="22" t="s">
        <v>280</v>
      </c>
      <c r="C46" s="23" t="s">
        <v>281</v>
      </c>
      <c r="D46" s="23" t="s">
        <v>43</v>
      </c>
      <c r="E46" s="23" t="s">
        <v>487</v>
      </c>
      <c r="F46" s="23" t="s">
        <v>487</v>
      </c>
      <c r="G46" s="23" t="s">
        <v>487</v>
      </c>
      <c r="H46" s="23" t="s">
        <v>487</v>
      </c>
      <c r="I46" s="23" t="s">
        <v>487</v>
      </c>
      <c r="J46" s="24" t="s">
        <v>487</v>
      </c>
    </row>
    <row r="47" spans="2:10" x14ac:dyDescent="0.3">
      <c r="B47" s="22" t="s">
        <v>284</v>
      </c>
      <c r="C47" s="23" t="s">
        <v>57</v>
      </c>
      <c r="D47" s="23" t="s">
        <v>43</v>
      </c>
      <c r="E47" s="23" t="s">
        <v>487</v>
      </c>
      <c r="F47" s="23" t="s">
        <v>487</v>
      </c>
      <c r="G47" s="23" t="s">
        <v>487</v>
      </c>
      <c r="H47" s="23" t="s">
        <v>487</v>
      </c>
      <c r="I47" s="23" t="s">
        <v>487</v>
      </c>
      <c r="J47" s="24" t="s">
        <v>487</v>
      </c>
    </row>
    <row r="48" spans="2:10" x14ac:dyDescent="0.3">
      <c r="B48" s="22" t="s">
        <v>325</v>
      </c>
      <c r="C48" s="23" t="s">
        <v>393</v>
      </c>
      <c r="D48" s="23" t="s">
        <v>250</v>
      </c>
      <c r="E48" s="23" t="s">
        <v>487</v>
      </c>
      <c r="F48" s="23" t="s">
        <v>487</v>
      </c>
      <c r="G48" s="23" t="s">
        <v>487</v>
      </c>
      <c r="H48" s="23" t="s">
        <v>487</v>
      </c>
      <c r="I48" s="23" t="s">
        <v>487</v>
      </c>
      <c r="J48" s="24" t="s">
        <v>487</v>
      </c>
    </row>
    <row r="49" spans="2:10" x14ac:dyDescent="0.3">
      <c r="B49" s="22" t="s">
        <v>329</v>
      </c>
      <c r="C49" s="23" t="s">
        <v>398</v>
      </c>
      <c r="D49" s="23" t="s">
        <v>253</v>
      </c>
      <c r="E49" s="23" t="s">
        <v>487</v>
      </c>
      <c r="F49" s="23" t="s">
        <v>487</v>
      </c>
      <c r="G49" s="23" t="s">
        <v>487</v>
      </c>
      <c r="H49" s="23" t="s">
        <v>487</v>
      </c>
      <c r="I49" s="23" t="s">
        <v>487</v>
      </c>
      <c r="J49" s="24" t="s">
        <v>487</v>
      </c>
    </row>
    <row r="50" spans="2:10" x14ac:dyDescent="0.3">
      <c r="B50" s="22" t="s">
        <v>333</v>
      </c>
      <c r="C50" s="23" t="s">
        <v>467</v>
      </c>
      <c r="D50" s="23" t="s">
        <v>256</v>
      </c>
      <c r="E50" s="23" t="s">
        <v>487</v>
      </c>
      <c r="F50" s="23" t="s">
        <v>487</v>
      </c>
      <c r="G50" s="23" t="s">
        <v>487</v>
      </c>
      <c r="H50" s="23" t="s">
        <v>487</v>
      </c>
      <c r="I50" s="23" t="s">
        <v>487</v>
      </c>
      <c r="J50" s="24" t="s">
        <v>487</v>
      </c>
    </row>
    <row r="51" spans="2:10" x14ac:dyDescent="0.3">
      <c r="B51" s="22" t="s">
        <v>66</v>
      </c>
      <c r="C51" s="23" t="s">
        <v>43</v>
      </c>
      <c r="D51" s="23" t="s">
        <v>43</v>
      </c>
      <c r="E51" s="23" t="s">
        <v>487</v>
      </c>
      <c r="F51" s="23" t="s">
        <v>487</v>
      </c>
      <c r="G51" s="23" t="s">
        <v>487</v>
      </c>
      <c r="H51" s="23" t="s">
        <v>487</v>
      </c>
      <c r="I51" s="23" t="s">
        <v>487</v>
      </c>
      <c r="J51" s="24" t="s">
        <v>487</v>
      </c>
    </row>
    <row r="52" spans="2:10" x14ac:dyDescent="0.3">
      <c r="B52" s="22" t="s">
        <v>468</v>
      </c>
      <c r="C52" s="23" t="s">
        <v>43</v>
      </c>
      <c r="D52" s="23" t="s">
        <v>43</v>
      </c>
      <c r="E52" s="23" t="s">
        <v>487</v>
      </c>
      <c r="F52" s="23" t="s">
        <v>487</v>
      </c>
      <c r="G52" s="23" t="s">
        <v>487</v>
      </c>
      <c r="H52" s="23" t="s">
        <v>487</v>
      </c>
      <c r="I52" s="23" t="s">
        <v>487</v>
      </c>
      <c r="J52" s="24" t="s">
        <v>487</v>
      </c>
    </row>
    <row r="53" spans="2:10" x14ac:dyDescent="0.3">
      <c r="B53" s="25" t="s">
        <v>469</v>
      </c>
      <c r="C53" s="26" t="s">
        <v>43</v>
      </c>
      <c r="D53" s="26" t="s">
        <v>43</v>
      </c>
      <c r="E53" s="26" t="s">
        <v>487</v>
      </c>
      <c r="F53" s="26" t="s">
        <v>487</v>
      </c>
      <c r="G53" s="26" t="s">
        <v>487</v>
      </c>
      <c r="H53" s="26" t="s">
        <v>487</v>
      </c>
      <c r="I53" s="26" t="s">
        <v>487</v>
      </c>
      <c r="J53" s="27" t="s">
        <v>487</v>
      </c>
    </row>
    <row r="54" spans="2:10" x14ac:dyDescent="0.3">
      <c r="B54" s="34"/>
      <c r="C54" s="35"/>
      <c r="D54" s="35"/>
      <c r="E54" s="35" t="s">
        <v>487</v>
      </c>
      <c r="F54" s="35" t="s">
        <v>487</v>
      </c>
      <c r="G54" s="35" t="s">
        <v>487</v>
      </c>
      <c r="H54" s="35" t="s">
        <v>487</v>
      </c>
      <c r="I54" s="35" t="s">
        <v>487</v>
      </c>
      <c r="J54" s="36" t="s">
        <v>487</v>
      </c>
    </row>
    <row r="55" spans="2:10" x14ac:dyDescent="0.3">
      <c r="B55" s="19" t="s">
        <v>336</v>
      </c>
      <c r="C55" s="20" t="s">
        <v>430</v>
      </c>
      <c r="D55" s="20" t="s">
        <v>455</v>
      </c>
      <c r="E55" s="20" t="s">
        <v>487</v>
      </c>
      <c r="F55" s="20" t="s">
        <v>487</v>
      </c>
      <c r="G55" s="20" t="s">
        <v>487</v>
      </c>
      <c r="H55" s="20" t="s">
        <v>487</v>
      </c>
      <c r="I55" s="20" t="s">
        <v>487</v>
      </c>
      <c r="J55" s="21" t="s">
        <v>487</v>
      </c>
    </row>
    <row r="56" spans="2:10" x14ac:dyDescent="0.3">
      <c r="B56" s="22" t="s">
        <v>339</v>
      </c>
      <c r="C56" s="23" t="s">
        <v>433</v>
      </c>
      <c r="D56" s="23" t="s">
        <v>457</v>
      </c>
      <c r="E56" s="23" t="s">
        <v>487</v>
      </c>
      <c r="F56" s="23" t="s">
        <v>487</v>
      </c>
      <c r="G56" s="23" t="s">
        <v>487</v>
      </c>
      <c r="H56" s="23" t="s">
        <v>487</v>
      </c>
      <c r="I56" s="23" t="s">
        <v>487</v>
      </c>
      <c r="J56" s="24" t="s">
        <v>487</v>
      </c>
    </row>
    <row r="57" spans="2:10" x14ac:dyDescent="0.3">
      <c r="B57" s="22" t="s">
        <v>342</v>
      </c>
      <c r="C57" s="23" t="s">
        <v>470</v>
      </c>
      <c r="D57" s="23" t="s">
        <v>442</v>
      </c>
      <c r="E57" s="23" t="s">
        <v>487</v>
      </c>
      <c r="F57" s="23" t="s">
        <v>487</v>
      </c>
      <c r="G57" s="23" t="s">
        <v>487</v>
      </c>
      <c r="H57" s="23" t="s">
        <v>487</v>
      </c>
      <c r="I57" s="23" t="s">
        <v>487</v>
      </c>
      <c r="J57" s="24" t="s">
        <v>487</v>
      </c>
    </row>
    <row r="58" spans="2:10" x14ac:dyDescent="0.3">
      <c r="B58" s="22" t="s">
        <v>344</v>
      </c>
      <c r="C58" s="23" t="s">
        <v>390</v>
      </c>
      <c r="D58" s="23" t="s">
        <v>463</v>
      </c>
      <c r="E58" s="23" t="s">
        <v>487</v>
      </c>
      <c r="F58" s="23" t="s">
        <v>487</v>
      </c>
      <c r="G58" s="23" t="s">
        <v>487</v>
      </c>
      <c r="H58" s="23" t="s">
        <v>487</v>
      </c>
      <c r="I58" s="23" t="s">
        <v>487</v>
      </c>
      <c r="J58" s="24" t="s">
        <v>487</v>
      </c>
    </row>
    <row r="59" spans="2:10" x14ac:dyDescent="0.3">
      <c r="B59" s="22" t="s">
        <v>346</v>
      </c>
      <c r="C59" s="23" t="s">
        <v>395</v>
      </c>
      <c r="D59" s="23" t="s">
        <v>465</v>
      </c>
      <c r="E59" s="23" t="s">
        <v>487</v>
      </c>
      <c r="F59" s="23" t="s">
        <v>487</v>
      </c>
      <c r="G59" s="23" t="s">
        <v>487</v>
      </c>
      <c r="H59" s="23" t="s">
        <v>487</v>
      </c>
      <c r="I59" s="23" t="s">
        <v>487</v>
      </c>
      <c r="J59" s="24" t="s">
        <v>487</v>
      </c>
    </row>
    <row r="60" spans="2:10" x14ac:dyDescent="0.3">
      <c r="B60" s="22" t="s">
        <v>348</v>
      </c>
      <c r="C60" s="23" t="s">
        <v>349</v>
      </c>
      <c r="D60" s="23" t="s">
        <v>43</v>
      </c>
      <c r="E60" s="23" t="s">
        <v>487</v>
      </c>
      <c r="F60" s="23" t="s">
        <v>487</v>
      </c>
      <c r="G60" s="23" t="s">
        <v>487</v>
      </c>
      <c r="H60" s="23" t="s">
        <v>487</v>
      </c>
      <c r="I60" s="23" t="s">
        <v>487</v>
      </c>
      <c r="J60" s="24" t="s">
        <v>487</v>
      </c>
    </row>
    <row r="61" spans="2:10" x14ac:dyDescent="0.3">
      <c r="B61" s="22" t="s">
        <v>350</v>
      </c>
      <c r="C61" s="23" t="s">
        <v>351</v>
      </c>
      <c r="D61" s="23" t="s">
        <v>43</v>
      </c>
      <c r="E61" s="23" t="s">
        <v>487</v>
      </c>
      <c r="F61" s="23" t="s">
        <v>487</v>
      </c>
      <c r="G61" s="23" t="s">
        <v>487</v>
      </c>
      <c r="H61" s="23" t="s">
        <v>487</v>
      </c>
      <c r="I61" s="23" t="s">
        <v>487</v>
      </c>
      <c r="J61" s="24" t="s">
        <v>487</v>
      </c>
    </row>
    <row r="62" spans="2:10" x14ac:dyDescent="0.3">
      <c r="B62" s="22" t="s">
        <v>353</v>
      </c>
      <c r="C62" s="23" t="s">
        <v>354</v>
      </c>
      <c r="D62" s="23" t="s">
        <v>43</v>
      </c>
      <c r="E62" s="23" t="s">
        <v>487</v>
      </c>
      <c r="F62" s="23" t="s">
        <v>487</v>
      </c>
      <c r="G62" s="23" t="s">
        <v>487</v>
      </c>
      <c r="H62" s="23" t="s">
        <v>487</v>
      </c>
      <c r="I62" s="23" t="s">
        <v>487</v>
      </c>
      <c r="J62" s="24" t="s">
        <v>487</v>
      </c>
    </row>
    <row r="63" spans="2:10" x14ac:dyDescent="0.3">
      <c r="B63" s="22" t="s">
        <v>249</v>
      </c>
      <c r="C63" s="23" t="s">
        <v>250</v>
      </c>
      <c r="D63" s="23" t="s">
        <v>43</v>
      </c>
      <c r="E63" s="23" t="s">
        <v>487</v>
      </c>
      <c r="F63" s="23" t="s">
        <v>487</v>
      </c>
      <c r="G63" s="23" t="s">
        <v>487</v>
      </c>
      <c r="H63" s="23" t="s">
        <v>487</v>
      </c>
      <c r="I63" s="23" t="s">
        <v>487</v>
      </c>
      <c r="J63" s="24" t="s">
        <v>487</v>
      </c>
    </row>
    <row r="64" spans="2:10" x14ac:dyDescent="0.3">
      <c r="B64" s="22" t="s">
        <v>252</v>
      </c>
      <c r="C64" s="23" t="s">
        <v>253</v>
      </c>
      <c r="D64" s="23" t="s">
        <v>43</v>
      </c>
      <c r="E64" s="23" t="s">
        <v>487</v>
      </c>
      <c r="F64" s="23" t="s">
        <v>487</v>
      </c>
      <c r="G64" s="23" t="s">
        <v>487</v>
      </c>
      <c r="H64" s="23" t="s">
        <v>487</v>
      </c>
      <c r="I64" s="23" t="s">
        <v>487</v>
      </c>
      <c r="J64" s="24" t="s">
        <v>487</v>
      </c>
    </row>
    <row r="65" spans="2:10" x14ac:dyDescent="0.3">
      <c r="B65" s="22" t="s">
        <v>255</v>
      </c>
      <c r="C65" s="23" t="s">
        <v>256</v>
      </c>
      <c r="D65" s="23" t="s">
        <v>43</v>
      </c>
      <c r="E65" s="23" t="s">
        <v>487</v>
      </c>
      <c r="F65" s="23" t="s">
        <v>487</v>
      </c>
      <c r="G65" s="23" t="s">
        <v>487</v>
      </c>
      <c r="H65" s="23" t="s">
        <v>487</v>
      </c>
      <c r="I65" s="23" t="s">
        <v>487</v>
      </c>
      <c r="J65" s="24" t="s">
        <v>487</v>
      </c>
    </row>
    <row r="66" spans="2:10" x14ac:dyDescent="0.3">
      <c r="B66" s="22" t="s">
        <v>258</v>
      </c>
      <c r="C66" s="23" t="s">
        <v>259</v>
      </c>
      <c r="D66" s="23" t="s">
        <v>43</v>
      </c>
      <c r="E66" s="23" t="s">
        <v>487</v>
      </c>
      <c r="F66" s="23" t="s">
        <v>487</v>
      </c>
      <c r="G66" s="23" t="s">
        <v>487</v>
      </c>
      <c r="H66" s="23" t="s">
        <v>487</v>
      </c>
      <c r="I66" s="23" t="s">
        <v>487</v>
      </c>
      <c r="J66" s="24" t="s">
        <v>487</v>
      </c>
    </row>
    <row r="67" spans="2:10" x14ac:dyDescent="0.3">
      <c r="B67" s="22" t="s">
        <v>261</v>
      </c>
      <c r="C67" s="23" t="s">
        <v>442</v>
      </c>
      <c r="D67" s="23" t="s">
        <v>471</v>
      </c>
      <c r="E67" s="23" t="s">
        <v>487</v>
      </c>
      <c r="F67" s="23" t="s">
        <v>487</v>
      </c>
      <c r="G67" s="23" t="s">
        <v>487</v>
      </c>
      <c r="H67" s="23" t="s">
        <v>487</v>
      </c>
      <c r="I67" s="23" t="s">
        <v>487</v>
      </c>
      <c r="J67" s="24" t="s">
        <v>487</v>
      </c>
    </row>
    <row r="68" spans="2:10" x14ac:dyDescent="0.3">
      <c r="B68" s="22" t="s">
        <v>264</v>
      </c>
      <c r="C68" s="23" t="s">
        <v>43</v>
      </c>
      <c r="D68" s="23" t="s">
        <v>265</v>
      </c>
      <c r="E68" s="23" t="s">
        <v>487</v>
      </c>
      <c r="F68" s="23" t="s">
        <v>487</v>
      </c>
      <c r="G68" s="23" t="s">
        <v>487</v>
      </c>
      <c r="H68" s="23" t="s">
        <v>487</v>
      </c>
      <c r="I68" s="23" t="s">
        <v>487</v>
      </c>
      <c r="J68" s="24" t="s">
        <v>487</v>
      </c>
    </row>
    <row r="69" spans="2:10" x14ac:dyDescent="0.3">
      <c r="B69" s="22" t="s">
        <v>267</v>
      </c>
      <c r="C69" s="23" t="s">
        <v>43</v>
      </c>
      <c r="D69" s="23" t="s">
        <v>268</v>
      </c>
      <c r="E69" s="23" t="s">
        <v>487</v>
      </c>
      <c r="F69" s="23" t="s">
        <v>487</v>
      </c>
      <c r="G69" s="23" t="s">
        <v>487</v>
      </c>
      <c r="H69" s="23" t="s">
        <v>487</v>
      </c>
      <c r="I69" s="23" t="s">
        <v>487</v>
      </c>
      <c r="J69" s="24" t="s">
        <v>487</v>
      </c>
    </row>
    <row r="70" spans="2:10" x14ac:dyDescent="0.3">
      <c r="B70" s="25" t="s">
        <v>270</v>
      </c>
      <c r="C70" s="26" t="s">
        <v>86</v>
      </c>
      <c r="D70" s="26" t="s">
        <v>472</v>
      </c>
      <c r="E70" s="26" t="s">
        <v>487</v>
      </c>
      <c r="F70" s="26" t="s">
        <v>487</v>
      </c>
      <c r="G70" s="26" t="s">
        <v>487</v>
      </c>
      <c r="H70" s="26" t="s">
        <v>487</v>
      </c>
      <c r="I70" s="26" t="s">
        <v>487</v>
      </c>
      <c r="J70" s="27" t="s">
        <v>487</v>
      </c>
    </row>
    <row r="71" spans="2:10" x14ac:dyDescent="0.3">
      <c r="B71" s="28"/>
      <c r="C71" s="29"/>
      <c r="D71" s="29"/>
      <c r="E71" s="29" t="s">
        <v>487</v>
      </c>
      <c r="F71" s="29" t="s">
        <v>487</v>
      </c>
      <c r="G71" s="29" t="s">
        <v>487</v>
      </c>
      <c r="H71" s="29" t="s">
        <v>487</v>
      </c>
      <c r="I71" s="29" t="s">
        <v>487</v>
      </c>
      <c r="J71" s="30" t="s">
        <v>487</v>
      </c>
    </row>
    <row r="72" spans="2:10" x14ac:dyDescent="0.3">
      <c r="B72" s="22" t="s">
        <v>377</v>
      </c>
      <c r="C72" s="23" t="s">
        <v>414</v>
      </c>
      <c r="D72" s="23" t="s">
        <v>99</v>
      </c>
      <c r="E72" s="23" t="s">
        <v>487</v>
      </c>
      <c r="F72" s="23" t="s">
        <v>487</v>
      </c>
      <c r="G72" s="23" t="s">
        <v>487</v>
      </c>
      <c r="H72" s="23" t="s">
        <v>487</v>
      </c>
      <c r="I72" s="23" t="s">
        <v>487</v>
      </c>
      <c r="J72" s="24" t="s">
        <v>487</v>
      </c>
    </row>
    <row r="73" spans="2:10" x14ac:dyDescent="0.3">
      <c r="B73" s="22" t="s">
        <v>379</v>
      </c>
      <c r="C73" s="23" t="s">
        <v>417</v>
      </c>
      <c r="D73" s="23" t="s">
        <v>99</v>
      </c>
      <c r="E73" s="23" t="s">
        <v>487</v>
      </c>
      <c r="F73" s="23" t="s">
        <v>487</v>
      </c>
      <c r="G73" s="23" t="s">
        <v>487</v>
      </c>
      <c r="H73" s="23" t="s">
        <v>487</v>
      </c>
      <c r="I73" s="23" t="s">
        <v>487</v>
      </c>
      <c r="J73" s="24" t="s">
        <v>487</v>
      </c>
    </row>
    <row r="74" spans="2:10" x14ac:dyDescent="0.3">
      <c r="B74" s="22" t="s">
        <v>44</v>
      </c>
      <c r="C74" s="23" t="s">
        <v>470</v>
      </c>
      <c r="D74" s="23" t="s">
        <v>473</v>
      </c>
      <c r="E74" s="23" t="s">
        <v>487</v>
      </c>
      <c r="F74" s="23" t="s">
        <v>487</v>
      </c>
      <c r="G74" s="23" t="s">
        <v>487</v>
      </c>
      <c r="H74" s="23" t="s">
        <v>487</v>
      </c>
      <c r="I74" s="23" t="s">
        <v>487</v>
      </c>
      <c r="J74" s="24" t="s">
        <v>487</v>
      </c>
    </row>
    <row r="75" spans="2:10" x14ac:dyDescent="0.3">
      <c r="B75" s="22" t="s">
        <v>47</v>
      </c>
      <c r="C75" s="23" t="s">
        <v>274</v>
      </c>
      <c r="D75" s="23" t="s">
        <v>474</v>
      </c>
      <c r="E75" s="23" t="s">
        <v>487</v>
      </c>
      <c r="F75" s="23" t="s">
        <v>487</v>
      </c>
      <c r="G75" s="23" t="s">
        <v>487</v>
      </c>
      <c r="H75" s="23" t="s">
        <v>487</v>
      </c>
      <c r="I75" s="23" t="s">
        <v>487</v>
      </c>
      <c r="J75" s="24" t="s">
        <v>487</v>
      </c>
    </row>
    <row r="76" spans="2:10" x14ac:dyDescent="0.3">
      <c r="B76" s="22" t="s">
        <v>50</v>
      </c>
      <c r="C76" s="23" t="s">
        <v>277</v>
      </c>
      <c r="D76" s="23" t="s">
        <v>475</v>
      </c>
      <c r="E76" s="23" t="s">
        <v>487</v>
      </c>
      <c r="F76" s="23" t="s">
        <v>487</v>
      </c>
      <c r="G76" s="23" t="s">
        <v>487</v>
      </c>
      <c r="H76" s="23" t="s">
        <v>487</v>
      </c>
      <c r="I76" s="23" t="s">
        <v>487</v>
      </c>
      <c r="J76" s="24" t="s">
        <v>487</v>
      </c>
    </row>
    <row r="77" spans="2:10" x14ac:dyDescent="0.3">
      <c r="B77" s="22" t="s">
        <v>53</v>
      </c>
      <c r="C77" s="23" t="s">
        <v>281</v>
      </c>
      <c r="D77" s="23" t="s">
        <v>476</v>
      </c>
      <c r="E77" s="23" t="s">
        <v>487</v>
      </c>
      <c r="F77" s="23" t="s">
        <v>487</v>
      </c>
      <c r="G77" s="23" t="s">
        <v>487</v>
      </c>
      <c r="H77" s="23" t="s">
        <v>487</v>
      </c>
      <c r="I77" s="23" t="s">
        <v>487</v>
      </c>
      <c r="J77" s="24" t="s">
        <v>487</v>
      </c>
    </row>
    <row r="78" spans="2:10" x14ac:dyDescent="0.3">
      <c r="B78" s="22" t="s">
        <v>56</v>
      </c>
      <c r="C78" s="23" t="s">
        <v>57</v>
      </c>
      <c r="D78" s="23" t="s">
        <v>43</v>
      </c>
      <c r="E78" s="23" t="s">
        <v>487</v>
      </c>
      <c r="F78" s="23" t="s">
        <v>487</v>
      </c>
      <c r="G78" s="23" t="s">
        <v>487</v>
      </c>
      <c r="H78" s="23" t="s">
        <v>487</v>
      </c>
      <c r="I78" s="23" t="s">
        <v>487</v>
      </c>
      <c r="J78" s="24" t="s">
        <v>487</v>
      </c>
    </row>
    <row r="79" spans="2:10" x14ac:dyDescent="0.3">
      <c r="B79" s="22" t="s">
        <v>198</v>
      </c>
      <c r="C79" s="23" t="s">
        <v>199</v>
      </c>
      <c r="D79" s="23" t="s">
        <v>43</v>
      </c>
      <c r="E79" s="23" t="s">
        <v>487</v>
      </c>
      <c r="F79" s="23" t="s">
        <v>487</v>
      </c>
      <c r="G79" s="23" t="s">
        <v>487</v>
      </c>
      <c r="H79" s="23" t="s">
        <v>487</v>
      </c>
      <c r="I79" s="23" t="s">
        <v>487</v>
      </c>
      <c r="J79" s="24" t="s">
        <v>487</v>
      </c>
    </row>
    <row r="80" spans="2:10" x14ac:dyDescent="0.3">
      <c r="B80" s="22" t="s">
        <v>201</v>
      </c>
      <c r="C80" s="23" t="s">
        <v>202</v>
      </c>
      <c r="D80" s="23" t="s">
        <v>43</v>
      </c>
      <c r="E80" s="23" t="s">
        <v>487</v>
      </c>
      <c r="F80" s="23" t="s">
        <v>487</v>
      </c>
      <c r="G80" s="23" t="s">
        <v>487</v>
      </c>
      <c r="H80" s="23" t="s">
        <v>487</v>
      </c>
      <c r="I80" s="23" t="s">
        <v>487</v>
      </c>
      <c r="J80" s="24" t="s">
        <v>487</v>
      </c>
    </row>
    <row r="81" spans="2:10" x14ac:dyDescent="0.3">
      <c r="B81" s="22" t="s">
        <v>204</v>
      </c>
      <c r="C81" s="23" t="s">
        <v>205</v>
      </c>
      <c r="D81" s="23" t="s">
        <v>43</v>
      </c>
      <c r="E81" s="23" t="s">
        <v>487</v>
      </c>
      <c r="F81" s="23" t="s">
        <v>487</v>
      </c>
      <c r="G81" s="23" t="s">
        <v>487</v>
      </c>
      <c r="H81" s="23" t="s">
        <v>487</v>
      </c>
      <c r="I81" s="23" t="s">
        <v>487</v>
      </c>
      <c r="J81" s="24" t="s">
        <v>487</v>
      </c>
    </row>
    <row r="82" spans="2:10" x14ac:dyDescent="0.3">
      <c r="B82" s="22" t="s">
        <v>207</v>
      </c>
      <c r="C82" s="23" t="s">
        <v>208</v>
      </c>
      <c r="D82" s="23" t="s">
        <v>43</v>
      </c>
      <c r="E82" s="23" t="s">
        <v>487</v>
      </c>
      <c r="F82" s="23" t="s">
        <v>487</v>
      </c>
      <c r="G82" s="23" t="s">
        <v>487</v>
      </c>
      <c r="H82" s="23" t="s">
        <v>487</v>
      </c>
      <c r="I82" s="23" t="s">
        <v>487</v>
      </c>
      <c r="J82" s="24" t="s">
        <v>487</v>
      </c>
    </row>
    <row r="83" spans="2:10" x14ac:dyDescent="0.3">
      <c r="B83" s="22" t="s">
        <v>210</v>
      </c>
      <c r="C83" s="23" t="s">
        <v>211</v>
      </c>
      <c r="D83" s="23" t="s">
        <v>43</v>
      </c>
      <c r="E83" s="23" t="s">
        <v>487</v>
      </c>
      <c r="F83" s="23" t="s">
        <v>487</v>
      </c>
      <c r="G83" s="23" t="s">
        <v>487</v>
      </c>
      <c r="H83" s="23" t="s">
        <v>487</v>
      </c>
      <c r="I83" s="23" t="s">
        <v>487</v>
      </c>
      <c r="J83" s="24" t="s">
        <v>487</v>
      </c>
    </row>
    <row r="84" spans="2:10" x14ac:dyDescent="0.3">
      <c r="B84" s="22" t="s">
        <v>213</v>
      </c>
      <c r="C84" s="23" t="s">
        <v>440</v>
      </c>
      <c r="D84" s="23" t="s">
        <v>405</v>
      </c>
      <c r="E84" s="23" t="s">
        <v>487</v>
      </c>
      <c r="F84" s="23" t="s">
        <v>487</v>
      </c>
      <c r="G84" s="23" t="s">
        <v>487</v>
      </c>
      <c r="H84" s="23" t="s">
        <v>487</v>
      </c>
      <c r="I84" s="23" t="s">
        <v>487</v>
      </c>
      <c r="J84" s="24" t="s">
        <v>487</v>
      </c>
    </row>
    <row r="85" spans="2:10" x14ac:dyDescent="0.3">
      <c r="B85" s="22" t="s">
        <v>216</v>
      </c>
      <c r="C85" s="23" t="s">
        <v>425</v>
      </c>
      <c r="D85" s="23" t="s">
        <v>408</v>
      </c>
      <c r="E85" s="23" t="s">
        <v>487</v>
      </c>
      <c r="F85" s="23" t="s">
        <v>487</v>
      </c>
      <c r="G85" s="23" t="s">
        <v>487</v>
      </c>
      <c r="H85" s="23" t="s">
        <v>487</v>
      </c>
      <c r="I85" s="23" t="s">
        <v>487</v>
      </c>
      <c r="J85" s="24" t="s">
        <v>487</v>
      </c>
    </row>
    <row r="86" spans="2:10" x14ac:dyDescent="0.3">
      <c r="B86" s="22" t="s">
        <v>219</v>
      </c>
      <c r="C86" s="23" t="s">
        <v>428</v>
      </c>
      <c r="D86" s="23" t="s">
        <v>411</v>
      </c>
      <c r="E86" s="23" t="s">
        <v>487</v>
      </c>
      <c r="F86" s="23" t="s">
        <v>487</v>
      </c>
      <c r="G86" s="23" t="s">
        <v>487</v>
      </c>
      <c r="H86" s="23" t="s">
        <v>487</v>
      </c>
      <c r="I86" s="23" t="s">
        <v>487</v>
      </c>
      <c r="J86" s="24" t="s">
        <v>487</v>
      </c>
    </row>
    <row r="87" spans="2:10" x14ac:dyDescent="0.3">
      <c r="B87" s="22" t="s">
        <v>222</v>
      </c>
      <c r="C87" s="23" t="s">
        <v>412</v>
      </c>
      <c r="D87" s="23" t="s">
        <v>415</v>
      </c>
      <c r="E87" s="23" t="s">
        <v>487</v>
      </c>
      <c r="F87" s="23" t="s">
        <v>487</v>
      </c>
      <c r="G87" s="23" t="s">
        <v>487</v>
      </c>
      <c r="H87" s="23" t="s">
        <v>487</v>
      </c>
      <c r="I87" s="23" t="s">
        <v>487</v>
      </c>
      <c r="J87" s="24" t="s">
        <v>487</v>
      </c>
    </row>
    <row r="88" spans="2:10" x14ac:dyDescent="0.3">
      <c r="B88" s="37"/>
      <c r="C88" s="38"/>
      <c r="D88" s="38"/>
      <c r="E88" s="38" t="s">
        <v>487</v>
      </c>
      <c r="F88" s="38" t="s">
        <v>487</v>
      </c>
      <c r="G88" s="38" t="s">
        <v>487</v>
      </c>
      <c r="H88" s="38" t="s">
        <v>487</v>
      </c>
      <c r="I88" s="38" t="s">
        <v>487</v>
      </c>
      <c r="J88" s="39" t="s">
        <v>487</v>
      </c>
    </row>
    <row r="89" spans="2:10" x14ac:dyDescent="0.3">
      <c r="B89" s="19" t="s">
        <v>477</v>
      </c>
      <c r="C89" s="20" t="s">
        <v>86</v>
      </c>
      <c r="D89" s="20" t="s">
        <v>487</v>
      </c>
      <c r="E89" s="20" t="s">
        <v>487</v>
      </c>
      <c r="F89" s="20" t="s">
        <v>487</v>
      </c>
      <c r="G89" s="20" t="s">
        <v>487</v>
      </c>
      <c r="H89" s="20" t="s">
        <v>487</v>
      </c>
      <c r="I89" s="20" t="s">
        <v>487</v>
      </c>
      <c r="J89" s="21" t="s">
        <v>487</v>
      </c>
    </row>
    <row r="90" spans="2:10" x14ac:dyDescent="0.3">
      <c r="B90" s="22" t="s">
        <v>478</v>
      </c>
      <c r="C90" s="23" t="s">
        <v>43</v>
      </c>
      <c r="D90" s="23" t="s">
        <v>487</v>
      </c>
      <c r="E90" s="23" t="s">
        <v>487</v>
      </c>
      <c r="F90" s="23" t="s">
        <v>487</v>
      </c>
      <c r="G90" s="23" t="s">
        <v>487</v>
      </c>
      <c r="H90" s="23" t="s">
        <v>487</v>
      </c>
      <c r="I90" s="23" t="s">
        <v>487</v>
      </c>
      <c r="J90" s="24" t="s">
        <v>487</v>
      </c>
    </row>
    <row r="91" spans="2:10" x14ac:dyDescent="0.3">
      <c r="B91" s="22" t="s">
        <v>114</v>
      </c>
      <c r="C91" s="23" t="s">
        <v>99</v>
      </c>
      <c r="D91" s="23" t="s">
        <v>487</v>
      </c>
      <c r="E91" s="23" t="s">
        <v>487</v>
      </c>
      <c r="F91" s="23" t="s">
        <v>487</v>
      </c>
      <c r="G91" s="23" t="s">
        <v>487</v>
      </c>
      <c r="H91" s="23" t="s">
        <v>487</v>
      </c>
      <c r="I91" s="23" t="s">
        <v>487</v>
      </c>
      <c r="J91" s="24" t="s">
        <v>487</v>
      </c>
    </row>
    <row r="92" spans="2:10" x14ac:dyDescent="0.3">
      <c r="B92" s="22" t="s">
        <v>125</v>
      </c>
      <c r="C92" s="23" t="s">
        <v>99</v>
      </c>
      <c r="D92" s="23" t="s">
        <v>487</v>
      </c>
      <c r="E92" s="23" t="s">
        <v>487</v>
      </c>
      <c r="F92" s="23" t="s">
        <v>487</v>
      </c>
      <c r="G92" s="23" t="s">
        <v>487</v>
      </c>
      <c r="H92" s="23" t="s">
        <v>487</v>
      </c>
      <c r="I92" s="23" t="s">
        <v>487</v>
      </c>
      <c r="J92" s="24" t="s">
        <v>487</v>
      </c>
    </row>
    <row r="93" spans="2:10" x14ac:dyDescent="0.3">
      <c r="B93" s="22" t="s">
        <v>312</v>
      </c>
      <c r="C93" s="23" t="s">
        <v>43</v>
      </c>
      <c r="D93" s="23" t="s">
        <v>487</v>
      </c>
      <c r="E93" s="23" t="s">
        <v>487</v>
      </c>
      <c r="F93" s="23" t="s">
        <v>487</v>
      </c>
      <c r="G93" s="23" t="s">
        <v>487</v>
      </c>
      <c r="H93" s="23" t="s">
        <v>487</v>
      </c>
      <c r="I93" s="23" t="s">
        <v>487</v>
      </c>
      <c r="J93" s="24" t="s">
        <v>487</v>
      </c>
    </row>
    <row r="94" spans="2:10" x14ac:dyDescent="0.3">
      <c r="B94" s="22" t="s">
        <v>78</v>
      </c>
      <c r="C94" s="23" t="s">
        <v>79</v>
      </c>
      <c r="D94" s="23" t="s">
        <v>487</v>
      </c>
      <c r="E94" s="23" t="s">
        <v>487</v>
      </c>
      <c r="F94" s="23" t="s">
        <v>487</v>
      </c>
      <c r="G94" s="23" t="s">
        <v>487</v>
      </c>
      <c r="H94" s="23" t="s">
        <v>487</v>
      </c>
      <c r="I94" s="23" t="s">
        <v>487</v>
      </c>
      <c r="J94" s="24" t="s">
        <v>487</v>
      </c>
    </row>
    <row r="95" spans="2:10" x14ac:dyDescent="0.3">
      <c r="B95" s="25" t="s">
        <v>81</v>
      </c>
      <c r="C95" s="26" t="s">
        <v>82</v>
      </c>
      <c r="D95" s="26" t="s">
        <v>487</v>
      </c>
      <c r="E95" s="26" t="s">
        <v>487</v>
      </c>
      <c r="F95" s="26" t="s">
        <v>487</v>
      </c>
      <c r="G95" s="26" t="s">
        <v>487</v>
      </c>
      <c r="H95" s="26" t="s">
        <v>487</v>
      </c>
      <c r="I95" s="26" t="s">
        <v>487</v>
      </c>
      <c r="J95" s="27" t="s">
        <v>487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Abbreviations</vt:lpstr>
      <vt:lpstr>Pin List</vt:lpstr>
      <vt:lpstr>GPIO Functions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Danny</dc:creator>
  <cp:lastModifiedBy>천지성</cp:lastModifiedBy>
  <cp:lastPrinted>2024-04-05T17:30:49Z</cp:lastPrinted>
  <dcterms:created xsi:type="dcterms:W3CDTF">2015-06-05T18:19:34Z</dcterms:created>
  <dcterms:modified xsi:type="dcterms:W3CDTF">2024-04-07T06:14:08Z</dcterms:modified>
</cp:coreProperties>
</file>