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kennyg37\Blue-Beetles_project\Python-excel_files\"/>
    </mc:Choice>
  </mc:AlternateContent>
  <xr:revisionPtr revIDLastSave="0" documentId="13_ncr:1_{9565D81E-36CD-4D8F-878B-1EE1D1BCEB32}" xr6:coauthVersionLast="47" xr6:coauthVersionMax="47" xr10:uidLastSave="{00000000-0000-0000-0000-000000000000}"/>
  <bookViews>
    <workbookView xWindow="-120" yWindow="-120" windowWidth="20730" windowHeight="11160" tabRatio="871" activeTab="1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6" i="106"/>
  <c r="E20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1" i="106"/>
  <c r="H29" i="118"/>
  <c r="G9" i="70"/>
  <c r="E11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6" i="106"/>
  <c r="F21" i="106" s="1"/>
  <c r="F18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1" i="106"/>
  <c r="H19" i="81"/>
  <c r="C6" i="106"/>
  <c r="C19" i="106" s="1"/>
  <c r="B9" i="106"/>
  <c r="B12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6" i="106"/>
  <c r="G19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1" i="106"/>
  <c r="G18" i="106"/>
  <c r="G11" i="106"/>
  <c r="C18" i="106"/>
  <c r="C11" i="106"/>
  <c r="B13" i="106"/>
  <c r="D18" i="81"/>
  <c r="I18" i="81"/>
  <c r="I13" i="81"/>
  <c r="D8" i="81"/>
  <c r="I8" i="81"/>
  <c r="C23" i="82"/>
  <c r="H23" i="82"/>
  <c r="B14" i="106"/>
  <c r="H6" i="106"/>
  <c r="H18" i="106"/>
  <c r="D6" i="106"/>
  <c r="D21" i="106" s="1"/>
  <c r="B7" i="106"/>
  <c r="D18" i="106"/>
  <c r="J32" i="81"/>
  <c r="H32" i="81"/>
  <c r="J23" i="81"/>
  <c r="H23" i="81"/>
  <c r="F25" i="70"/>
  <c r="H25" i="70"/>
  <c r="F7" i="70"/>
  <c r="H7" i="70"/>
  <c r="E18" i="106"/>
  <c r="H21" i="82"/>
  <c r="H18" i="82"/>
  <c r="H10" i="82"/>
  <c r="H8" i="82"/>
  <c r="H5" i="82"/>
  <c r="F51" i="70"/>
  <c r="H51" i="70"/>
  <c r="H32" i="70"/>
  <c r="F32" i="70"/>
  <c r="G32" i="70"/>
  <c r="B8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19" i="106"/>
  <c r="E4" i="106"/>
  <c r="E17" i="106" s="1"/>
  <c r="E22" i="106"/>
  <c r="E21" i="106"/>
  <c r="G42" i="118"/>
  <c r="G43" i="118"/>
  <c r="C4" i="106"/>
  <c r="C17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0" i="106"/>
  <c r="C22" i="106"/>
  <c r="H30" i="81"/>
  <c r="H11" i="81"/>
  <c r="I21" i="82"/>
  <c r="J25" i="81"/>
  <c r="H40" i="81"/>
  <c r="I9" i="82"/>
  <c r="I20" i="82"/>
  <c r="I24" i="82"/>
  <c r="H37" i="81"/>
  <c r="J17" i="81"/>
  <c r="F4" i="106"/>
  <c r="F17" i="106" s="1"/>
  <c r="I10" i="82"/>
  <c r="I22" i="82"/>
  <c r="H31" i="81"/>
  <c r="H33" i="81"/>
  <c r="H26" i="81"/>
  <c r="I11" i="82"/>
  <c r="C21" i="106"/>
  <c r="F19" i="106"/>
  <c r="I5" i="82"/>
  <c r="F20" i="106"/>
  <c r="F22" i="106"/>
  <c r="G22" i="106"/>
  <c r="G21" i="106"/>
  <c r="G4" i="106"/>
  <c r="G17" i="106" s="1"/>
  <c r="G20" i="106"/>
  <c r="I17" i="118"/>
  <c r="I19" i="118"/>
  <c r="I13" i="118"/>
  <c r="I7" i="118"/>
  <c r="I26" i="118"/>
  <c r="G23" i="82"/>
  <c r="I23" i="82"/>
  <c r="H13" i="81"/>
  <c r="J13" i="81"/>
  <c r="H10" i="81"/>
  <c r="J10" i="81"/>
  <c r="D22" i="106"/>
  <c r="I18" i="118"/>
  <c r="I21" i="118"/>
  <c r="I23" i="118"/>
  <c r="I15" i="118"/>
  <c r="B18" i="106"/>
  <c r="I27" i="118"/>
  <c r="I9" i="118"/>
  <c r="I31" i="118"/>
  <c r="I5" i="118"/>
  <c r="I24" i="118"/>
  <c r="I16" i="118"/>
  <c r="B6" i="106"/>
  <c r="B20" i="106" s="1"/>
  <c r="H19" i="106"/>
  <c r="H20" i="106"/>
  <c r="H4" i="106"/>
  <c r="H17" i="106" s="1"/>
  <c r="H22" i="106"/>
  <c r="H8" i="81"/>
  <c r="J8" i="81"/>
  <c r="H18" i="81"/>
  <c r="J18" i="81"/>
  <c r="H5" i="81"/>
  <c r="J5" i="81"/>
  <c r="H16" i="81"/>
  <c r="J16" i="81"/>
  <c r="B11" i="106"/>
  <c r="I32" i="118"/>
  <c r="G32" i="118"/>
  <c r="I8" i="118"/>
  <c r="I29" i="118"/>
  <c r="I10" i="118"/>
  <c r="I11" i="118"/>
  <c r="I25" i="118"/>
  <c r="D4" i="106"/>
  <c r="D17" i="106" s="1"/>
  <c r="D19" i="106"/>
  <c r="D20" i="106"/>
  <c r="H21" i="106"/>
  <c r="E16" i="106" l="1"/>
  <c r="C16" i="106"/>
  <c r="F16" i="106"/>
  <c r="D16" i="106"/>
  <c r="H16" i="106"/>
  <c r="G16" i="106"/>
  <c r="B19" i="106"/>
  <c r="B4" i="106"/>
  <c r="B17" i="106" s="1"/>
  <c r="B22" i="106"/>
  <c r="B21" i="106"/>
  <c r="B16" i="106" l="1"/>
</calcChain>
</file>

<file path=xl/sharedStrings.xml><?xml version="1.0" encoding="utf-8"?>
<sst xmlns="http://schemas.openxmlformats.org/spreadsheetml/2006/main" count="1857" uniqueCount="686">
  <si>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</si>
  <si>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</si>
  <si>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</si>
  <si>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</si>
  <si>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</si>
  <si>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</si>
  <si>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</si>
  <si>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</si>
  <si>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</si>
  <si>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</si>
  <si>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</si>
  <si>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</si>
  <si>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</si>
  <si>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</si>
  <si>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</si>
  <si>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</si>
  <si>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</si>
  <si>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</si>
  <si>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</si>
  <si>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</si>
  <si>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</si>
  <si>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</si>
  <si>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</si>
  <si>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</si>
  <si>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</si>
  <si>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</si>
  <si>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</si>
  <si>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</si>
  <si>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</si>
  <si>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</si>
  <si>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</si>
  <si>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</si>
  <si>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</si>
  <si>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</si>
  <si>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</si>
  <si>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</si>
  <si>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</si>
  <si>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</si>
  <si>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</si>
  <si>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</si>
  <si>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</si>
  <si>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</si>
  <si>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</si>
  <si>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</si>
  <si>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</si>
  <si>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</si>
  <si>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</si>
  <si>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</si>
  <si>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</si>
  <si>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</si>
  <si>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</si>
  <si>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</si>
  <si>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</si>
  <si>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</si>
  <si>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</si>
  <si>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</si>
  <si>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</si>
  <si>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</si>
  <si>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</si>
  <si>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</si>
  <si>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</si>
  <si>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</si>
  <si>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</si>
  <si>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</si>
  <si>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</si>
  <si>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</si>
  <si>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</si>
  <si>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</si>
  <si>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</si>
  <si>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</si>
  <si>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</si>
  <si>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</si>
  <si>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</si>
  <si>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</si>
  <si>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</si>
  <si>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</si>
  <si>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</si>
  <si>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</si>
  <si>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</si>
  <si>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</si>
  <si>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</si>
  <si>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</si>
  <si>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</si>
  <si>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</si>
  <si>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</si>
  <si>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</si>
  <si>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</si>
  <si>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</si>
  <si>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</si>
  <si>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</si>
  <si>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</si>
  <si>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</si>
  <si>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</si>
  <si>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</si>
  <si>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</si>
  <si>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</si>
  <si>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</si>
  <si>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</si>
  <si>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</si>
  <si>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</si>
  <si>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</si>
  <si>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</si>
  <si>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</si>
  <si>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</si>
  <si>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</si>
  <si>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</si>
  <si>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</si>
  <si>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</si>
  <si>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</si>
  <si>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</si>
  <si>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</si>
  <si>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</si>
  <si>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</si>
  <si>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</si>
  <si>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</si>
  <si>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</si>
  <si>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</si>
  <si>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</si>
  <si>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</si>
  <si>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</si>
  <si>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</si>
  <si>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</si>
  <si>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</si>
  <si>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</si>
  <si>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</si>
  <si>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</si>
  <si>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</si>
  <si>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</si>
  <si>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</si>
  <si>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</si>
  <si>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</si>
  <si>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</si>
  <si>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</si>
  <si>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</si>
  <si>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</si>
  <si>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</si>
  <si>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</si>
  <si>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</si>
  <si>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</si>
  <si>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</si>
  <si>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</si>
  <si>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</si>
  <si>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</si>
  <si>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</si>
  <si>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</si>
  <si>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</si>
  <si>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</si>
  <si>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</si>
  <si>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</si>
  <si>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</si>
  <si>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</si>
  <si>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</si>
  <si>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</si>
  <si>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</si>
  <si>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</si>
  <si>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</si>
  <si>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</si>
  <si>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</si>
  <si>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</si>
  <si>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</si>
  <si>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</si>
  <si>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</si>
  <si>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</si>
  <si>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</si>
  <si>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</si>
  <si>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</si>
  <si>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</si>
  <si>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</si>
  <si>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</si>
  <si>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</si>
  <si>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</si>
  <si>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</si>
  <si>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</si>
  <si>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</si>
  <si>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</si>
  <si>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</si>
  <si>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</si>
  <si>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</si>
  <si>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</si>
  <si>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</si>
  <si>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</si>
  <si>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</si>
  <si>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</si>
  <si>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</si>
  <si>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</si>
  <si>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</si>
  <si>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</si>
  <si>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</si>
  <si>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</si>
  <si>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</si>
  <si>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</si>
  <si>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</si>
  <si>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</si>
  <si>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</si>
  <si>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</si>
  <si>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</si>
  <si>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</si>
  <si>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</si>
  <si>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</si>
  <si>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</si>
  <si>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</si>
  <si>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</si>
  <si>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</si>
  <si>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</si>
  <si>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</si>
  <si>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</si>
  <si>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</si>
  <si>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</si>
  <si>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</si>
  <si>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</si>
  <si>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</si>
  <si>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</si>
  <si>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</si>
  <si>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</si>
  <si>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</si>
  <si>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</si>
  <si>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</si>
  <si>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</si>
  <si>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</si>
  <si>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</si>
  <si>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</si>
  <si>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</si>
  <si>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</si>
  <si>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</si>
  <si>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</si>
  <si>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</si>
  <si>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</si>
  <si>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</si>
  <si>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</si>
  <si>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</si>
  <si>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</si>
  <si>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</si>
  <si>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</si>
  <si>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</si>
  <si>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</si>
  <si>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</si>
  <si>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</si>
  <si>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</si>
  <si>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</si>
  <si>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</si>
  <si>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</si>
  <si>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</si>
  <si>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</si>
  <si>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</si>
  <si>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</si>
  <si>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</si>
  <si>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</si>
  <si>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</si>
  <si>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</si>
  <si>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</si>
  <si>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</si>
  <si>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</si>
  <si>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</si>
  <si>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</si>
  <si>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</si>
  <si>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</si>
  <si>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</si>
  <si>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</si>
  <si>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</si>
  <si>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</si>
  <si>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</si>
  <si>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</si>
  <si>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</si>
  <si>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</si>
  <si>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</si>
  <si>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</si>
  <si>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</si>
  <si>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</si>
  <si>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</si>
  <si>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</si>
  <si>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</si>
  <si>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</si>
  <si>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</si>
  <si>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</si>
  <si>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</si>
  <si>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</si>
  <si>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</si>
  <si>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</si>
  <si>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</si>
  <si>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</si>
  <si>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</si>
  <si>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</si>
  <si>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</si>
  <si>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</si>
  <si>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</si>
  <si>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</si>
  <si>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</si>
  <si>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</si>
  <si>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</si>
  <si>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</si>
  <si>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</si>
  <si>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</si>
  <si>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</si>
  <si>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</si>
  <si>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</si>
  <si>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</si>
  <si>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</si>
  <si>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</si>
  <si>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</si>
  <si>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</si>
  <si>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</si>
  <si>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</si>
  <si>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</si>
  <si>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</si>
  <si>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</si>
  <si>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</si>
  <si>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</si>
  <si>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</si>
  <si>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</si>
  <si>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</si>
  <si>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</si>
  <si>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</si>
  <si>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</si>
  <si>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</si>
  <si>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</si>
  <si>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</si>
  <si>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</si>
  <si>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</si>
  <si>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</si>
  <si>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</si>
  <si>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</si>
  <si>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</si>
  <si>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</si>
  <si>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</si>
  <si>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</si>
  <si>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</si>
  <si>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</si>
  <si>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</si>
  <si>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</si>
  <si>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</si>
  <si>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</si>
  <si>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</si>
  <si>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</si>
  <si>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</si>
  <si>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</si>
  <si>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</si>
  <si>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</si>
  <si>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</si>
  <si>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</si>
  <si>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</si>
  <si>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</si>
  <si>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</si>
  <si>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</si>
  <si>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</si>
  <si>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</si>
  <si>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</si>
  <si>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</si>
  <si>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</si>
  <si>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</si>
  <si>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</si>
  <si>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</si>
  <si>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</si>
  <si>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</si>
  <si>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</si>
  <si>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</si>
  <si>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</si>
  <si>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</si>
  <si>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</si>
  <si>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</si>
  <si>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</si>
  <si>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</si>
  <si>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</si>
  <si>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</si>
  <si>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</si>
  <si>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</si>
  <si>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</si>
  <si>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</si>
  <si>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</si>
  <si>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</si>
  <si>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</si>
  <si>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</si>
  <si>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</si>
  <si>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</si>
  <si>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</si>
  <si>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</si>
  <si>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</si>
  <si>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</si>
  <si>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</si>
  <si>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</si>
  <si>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</si>
  <si>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</si>
  <si>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</si>
  <si>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</si>
  <si>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</si>
  <si>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</si>
  <si>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</si>
  <si>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</si>
  <si>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</si>
  <si>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</si>
  <si>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</si>
  <si>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</si>
  <si>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</si>
  <si>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</si>
  <si>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</si>
  <si>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</si>
  <si>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</si>
  <si>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</si>
  <si>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</si>
  <si>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</si>
  <si>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</si>
  <si>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</si>
  <si>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</si>
  <si>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</si>
  <si>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</si>
  <si>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</si>
  <si>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</si>
  <si>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</si>
  <si>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</si>
  <si>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</si>
  <si>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</si>
  <si>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Unemployed</t>
  </si>
  <si>
    <t>Labour underutilization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</si>
  <si>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</si>
  <si>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</si>
  <si>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</si>
  <si>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</si>
  <si>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</si>
  <si>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</si>
  <si>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</si>
  <si>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</si>
  <si>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</si>
  <si>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</si>
  <si>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</si>
  <si>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</si>
  <si>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</si>
  <si>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</si>
  <si>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</si>
  <si>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</si>
  <si>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</si>
  <si>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</si>
  <si>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</si>
  <si>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</si>
  <si>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</si>
  <si>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</si>
  <si>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</si>
  <si>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</si>
  <si>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</si>
  <si>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</si>
  <si>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</si>
  <si>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</si>
  <si>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</si>
  <si>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</si>
  <si>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</si>
  <si>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</si>
  <si>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</si>
  <si>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</si>
  <si>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</si>
  <si>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</si>
  <si>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</si>
  <si>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</si>
  <si>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</si>
  <si>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</si>
  <si>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</si>
  <si>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</si>
  <si>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</si>
  <si>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</si>
  <si>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</si>
  <si>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</si>
  <si>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</si>
  <si>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</si>
  <si>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</si>
  <si>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</si>
  <si>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</si>
  <si>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</si>
  <si>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</si>
  <si>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</si>
  <si>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</si>
  <si>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</si>
  <si>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</si>
  <si>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</si>
  <si>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</si>
  <si>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</si>
  <si>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</si>
  <si>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</si>
  <si>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</si>
  <si>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</si>
  <si>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</si>
  <si>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</si>
  <si>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</si>
  <si>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</si>
  <si>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</si>
  <si>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</si>
  <si>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</si>
  <si>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</si>
  <si>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</si>
  <si>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</si>
  <si>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</si>
  <si>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</si>
  <si>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</si>
  <si>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</si>
  <si>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</si>
  <si>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</si>
  <si>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</si>
  <si>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</si>
  <si>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</si>
  <si>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</si>
  <si>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</si>
  <si>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</si>
  <si>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</si>
  <si>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</si>
  <si>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</si>
  <si>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</si>
  <si>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</si>
  <si>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</si>
  <si>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</si>
  <si>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</si>
  <si>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</si>
  <si>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</si>
  <si>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</si>
  <si>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</si>
  <si>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</si>
  <si>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</si>
  <si>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</si>
  <si>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</si>
  <si>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</si>
  <si>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</si>
  <si>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</si>
  <si>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</si>
  <si>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</si>
  <si>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</si>
  <si>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</si>
  <si>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</si>
  <si>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</si>
  <si>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</si>
  <si>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</si>
  <si>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</si>
  <si>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</si>
  <si>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</si>
  <si>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</si>
  <si>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</si>
  <si>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</si>
  <si>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</si>
  <si>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</si>
  <si>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</si>
  <si>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</si>
  <si>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</si>
  <si>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</si>
  <si>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</si>
  <si>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</si>
  <si>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</si>
  <si>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</si>
  <si>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</si>
  <si>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</si>
  <si>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</si>
  <si>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</si>
  <si>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</si>
  <si>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</si>
  <si>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</si>
  <si>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</si>
  <si>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</si>
  <si>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</si>
  <si>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</si>
  <si>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</si>
  <si>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</si>
  <si>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</si>
  <si>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</si>
  <si>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</si>
  <si>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</si>
  <si>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</si>
  <si>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</si>
  <si>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</si>
  <si>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</si>
  <si>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</si>
  <si>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</si>
  <si>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</si>
  <si>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</si>
  <si>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</si>
  <si>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</si>
  <si>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</si>
  <si>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</si>
  <si>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</si>
  <si>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</si>
  <si>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</si>
  <si>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</si>
  <si>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</si>
  <si>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</si>
  <si>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</si>
  <si>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</si>
  <si>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</si>
  <si>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</si>
  <si>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</si>
  <si>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</si>
  <si>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</si>
  <si>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</si>
  <si>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</si>
  <si>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</si>
  <si>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</si>
  <si>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</si>
  <si>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</si>
  <si>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</si>
  <si>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</si>
  <si>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</si>
  <si>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</si>
  <si>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</si>
  <si>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</si>
  <si>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</si>
  <si>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</si>
  <si>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</si>
  <si>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</si>
  <si>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</si>
  <si>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</si>
  <si>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</si>
  <si>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</si>
  <si>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</si>
  <si>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</si>
  <si>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</si>
  <si>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</si>
  <si>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</si>
  <si>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</si>
  <si>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</si>
  <si>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</si>
  <si>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</si>
  <si>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</si>
  <si>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</si>
  <si>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</si>
  <si>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</si>
  <si>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</si>
  <si>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</si>
  <si>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</si>
  <si>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</si>
  <si>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</si>
  <si>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</si>
  <si>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</si>
  <si>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</si>
  <si>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</si>
  <si>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</si>
  <si>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</si>
  <si>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</si>
  <si>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</si>
  <si>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</si>
  <si>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</si>
  <si>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</si>
  <si>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</si>
  <si>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</si>
  <si>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</si>
  <si>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</si>
  <si>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</si>
  <si>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</si>
  <si>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</si>
  <si>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</si>
  <si>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</si>
  <si>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</si>
  <si>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</si>
  <si>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</si>
  <si>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</si>
  <si>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</si>
  <si>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</si>
  <si>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</si>
  <si>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</si>
  <si>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</si>
  <si>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</si>
  <si>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</si>
  <si>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</si>
  <si>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</si>
  <si>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</si>
  <si>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</si>
  <si>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</si>
  <si>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</si>
  <si>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</si>
  <si>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</si>
  <si>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</si>
  <si>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</si>
  <si>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</si>
  <si>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</si>
  <si>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</si>
  <si>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</si>
  <si>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</si>
  <si>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</si>
  <si>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</si>
  <si>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</si>
  <si>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</si>
  <si>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</si>
  <si>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</si>
  <si>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</si>
  <si>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</si>
  <si>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</si>
  <si>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</si>
  <si>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</si>
  <si>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</si>
  <si>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</si>
  <si>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</si>
  <si>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</si>
  <si>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Labour force indicators</t>
  </si>
  <si>
    <t>-Time-related underemployed</t>
  </si>
  <si>
    <t>- employed</t>
  </si>
  <si>
    <t>- 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</si>
</sst>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9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36" fillId="2" borderId="8" xfId="0" applyFont="1" applyFill="1" applyBorder="1" applyAlignment="1">
      <alignment horizontal="center" wrapText="1"/>
    </xf>
    <xf numFmtId="0" fontId="36" fillId="2" borderId="10" xfId="0" applyFont="1" applyFill="1" applyBorder="1" applyAlignment="1">
      <alignment horizontal="center" wrapText="1"/>
    </xf>
    <xf numFmtId="0" fontId="36" fillId="2" borderId="9" xfId="0" applyFont="1" applyFill="1" applyBorder="1" applyAlignment="1">
      <alignment horizontal="center" wrapText="1"/>
    </xf>
    <xf numFmtId="0" fontId="36" fillId="2" borderId="8" xfId="0" applyFont="1" applyFill="1" applyBorder="1" applyAlignment="1">
      <alignment horizontal="left" wrapText="1"/>
    </xf>
    <xf numFmtId="0" fontId="36" fillId="2" borderId="10" xfId="0" applyFont="1" applyFill="1" applyBorder="1" applyAlignment="1">
      <alignment horizontal="left" wrapText="1"/>
    </xf>
    <xf numFmtId="0" fontId="36" fillId="2" borderId="9" xfId="0" applyFont="1" applyFill="1" applyBorder="1" applyAlignment="1">
      <alignment horizontal="left" wrapText="1"/>
    </xf>
    <xf numFmtId="0" fontId="36" fillId="2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37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2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41" t="s">
        <v>135</v>
      </c>
      <c r="B1" s="241"/>
    </row>
    <row r="2" spans="1:2" ht="15.75" x14ac:dyDescent="0.25">
      <c r="A2" s="38"/>
      <c r="B2" s="21" t="s">
        <v>131</v>
      </c>
    </row>
    <row r="3" spans="1:2" ht="15.75" x14ac:dyDescent="0.25">
      <c r="A3" s="22">
        <v>1</v>
      </c>
      <c r="B3" s="23" t="e">
        <f>'Table 1'!#REF!</f>
        <v>#REF!</v>
      </c>
    </row>
    <row r="4" spans="1:2" ht="15.75" x14ac:dyDescent="0.25">
      <c r="A4" s="24"/>
      <c r="B4" s="21" t="s">
        <v>132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133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134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197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198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196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216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199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215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507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506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635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300">
        <v>15</v>
      </c>
      <c r="B2" s="299" t="s">
        <v>9</v>
      </c>
      <c r="C2" s="298" t="s">
        <v>10</v>
      </c>
      <c r="D2" s="298"/>
      <c r="E2" s="298"/>
      <c r="F2" s="298"/>
      <c r="G2" s="299" t="s">
        <v>11</v>
      </c>
      <c r="H2" s="299" t="s">
        <v>380</v>
      </c>
      <c r="I2" s="299" t="s">
        <v>13</v>
      </c>
      <c r="J2" s="14"/>
    </row>
    <row r="3" spans="1:10" ht="24" customHeight="1" x14ac:dyDescent="0.25">
      <c r="A3" s="301"/>
      <c r="B3" s="299"/>
      <c r="C3" s="299" t="s">
        <v>14</v>
      </c>
      <c r="D3" s="299" t="s">
        <v>15</v>
      </c>
      <c r="E3" s="299" t="s">
        <v>16</v>
      </c>
      <c r="F3" s="299" t="s">
        <v>17</v>
      </c>
      <c r="G3" s="299"/>
      <c r="H3" s="299"/>
      <c r="I3" s="299"/>
      <c r="J3" s="14"/>
    </row>
    <row r="4" spans="1:10" x14ac:dyDescent="0.25">
      <c r="A4" s="302"/>
      <c r="B4" s="299"/>
      <c r="C4" s="299"/>
      <c r="D4" s="299"/>
      <c r="E4" s="299"/>
      <c r="F4" s="299"/>
      <c r="G4" s="299"/>
      <c r="H4" s="299"/>
      <c r="I4" s="299"/>
    </row>
    <row r="5" spans="1:10" ht="30" x14ac:dyDescent="0.25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25">
      <c r="A6" s="303"/>
      <c r="B6" s="304"/>
      <c r="C6" s="304"/>
      <c r="D6" s="304"/>
      <c r="E6" s="304"/>
      <c r="F6" s="304"/>
      <c r="G6" s="304"/>
      <c r="H6" s="304"/>
      <c r="I6" s="305"/>
    </row>
    <row r="7" spans="1:10" x14ac:dyDescent="0.25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25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25">
      <c r="A9" s="212" t="s">
        <v>315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25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25">
      <c r="A11" s="212" t="s">
        <v>316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4" spans="1:10" ht="15.75" x14ac:dyDescent="0.25">
      <c r="A14" s="58" t="s">
        <v>636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25">
      <c r="A15" s="306">
        <v>15</v>
      </c>
      <c r="B15" s="299" t="s">
        <v>9</v>
      </c>
      <c r="C15" s="298" t="s">
        <v>10</v>
      </c>
      <c r="D15" s="298"/>
      <c r="E15" s="298"/>
      <c r="F15" s="298"/>
      <c r="G15" s="299" t="s">
        <v>11</v>
      </c>
      <c r="H15" s="299" t="s">
        <v>12</v>
      </c>
      <c r="I15" s="299" t="s">
        <v>13</v>
      </c>
    </row>
    <row r="16" spans="1:10" x14ac:dyDescent="0.25">
      <c r="A16" s="307"/>
      <c r="B16" s="299"/>
      <c r="C16" s="299" t="s">
        <v>14</v>
      </c>
      <c r="D16" s="299" t="s">
        <v>15</v>
      </c>
      <c r="E16" s="299" t="s">
        <v>16</v>
      </c>
      <c r="F16" s="299" t="s">
        <v>17</v>
      </c>
      <c r="G16" s="299"/>
      <c r="H16" s="299"/>
      <c r="I16" s="299"/>
    </row>
    <row r="17" spans="1:9" x14ac:dyDescent="0.25">
      <c r="A17" s="308"/>
      <c r="B17" s="299"/>
      <c r="C17" s="299"/>
      <c r="D17" s="299"/>
      <c r="E17" s="299"/>
      <c r="F17" s="299"/>
      <c r="G17" s="299"/>
      <c r="H17" s="299"/>
      <c r="I17" s="299"/>
    </row>
    <row r="18" spans="1:9" ht="30" x14ac:dyDescent="0.25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25">
      <c r="A19" s="303"/>
      <c r="B19" s="304"/>
      <c r="C19" s="304"/>
      <c r="D19" s="304"/>
      <c r="E19" s="304"/>
      <c r="F19" s="304"/>
      <c r="G19" s="304"/>
      <c r="H19" s="304"/>
      <c r="I19" s="305"/>
    </row>
    <row r="20" spans="1:9" x14ac:dyDescent="0.25">
      <c r="A20" s="99" t="s">
        <v>356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25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25">
      <c r="A22" s="99" t="s">
        <v>357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25">
      <c r="A23" s="99" t="s">
        <v>358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25">
      <c r="A24" s="99" t="s">
        <v>359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15" customHeight="1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B26" s="57"/>
      <c r="C26" s="57"/>
      <c r="D26" s="57"/>
      <c r="E26" s="64"/>
      <c r="F26" s="57"/>
    </row>
    <row r="27" spans="1:9" x14ac:dyDescent="0.25">
      <c r="B27" s="57"/>
      <c r="C27" s="57"/>
      <c r="D27" s="57"/>
      <c r="E27" s="57"/>
      <c r="F27" s="57"/>
    </row>
    <row r="28" spans="1:9" x14ac:dyDescent="0.25">
      <c r="B28" s="57"/>
      <c r="C28" s="57"/>
      <c r="D28" s="57"/>
      <c r="E28" s="57"/>
      <c r="F28" s="57"/>
    </row>
    <row r="29" spans="1:9" x14ac:dyDescent="0.25">
      <c r="F29" s="57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637</v>
      </c>
    </row>
    <row r="2" spans="1:10" ht="15" customHeight="1" x14ac:dyDescent="0.25">
      <c r="A2" s="310"/>
      <c r="B2" s="258" t="s">
        <v>9</v>
      </c>
      <c r="C2" s="258" t="s">
        <v>46</v>
      </c>
      <c r="D2" s="258" t="s">
        <v>47</v>
      </c>
      <c r="E2" s="258" t="s">
        <v>49</v>
      </c>
      <c r="F2" s="258" t="s">
        <v>48</v>
      </c>
      <c r="G2" s="260" t="s">
        <v>508</v>
      </c>
      <c r="H2" s="260" t="s">
        <v>515</v>
      </c>
      <c r="I2" s="14"/>
      <c r="J2" s="14"/>
    </row>
    <row r="3" spans="1:10" ht="15" customHeight="1" x14ac:dyDescent="0.25">
      <c r="A3" s="310"/>
      <c r="B3" s="258"/>
      <c r="C3" s="258"/>
      <c r="D3" s="258"/>
      <c r="E3" s="258"/>
      <c r="F3" s="258"/>
      <c r="G3" s="260"/>
      <c r="H3" s="260"/>
      <c r="I3" s="14"/>
      <c r="J3" s="14"/>
    </row>
    <row r="4" spans="1:10" x14ac:dyDescent="0.25">
      <c r="A4" s="310"/>
      <c r="B4" s="258"/>
      <c r="C4" s="258"/>
      <c r="D4" s="258"/>
      <c r="E4" s="258"/>
      <c r="F4" s="258"/>
      <c r="G4" s="260"/>
      <c r="H4" s="260"/>
      <c r="I4" s="14"/>
      <c r="J4" s="14"/>
    </row>
    <row r="5" spans="1:10" s="6" customFormat="1" x14ac:dyDescent="0.25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638</v>
      </c>
    </row>
    <row r="22" spans="1:10" x14ac:dyDescent="0.25">
      <c r="A22" s="309"/>
      <c r="B22" s="258" t="s">
        <v>9</v>
      </c>
      <c r="C22" s="258" t="s">
        <v>46</v>
      </c>
      <c r="D22" s="258" t="s">
        <v>47</v>
      </c>
      <c r="E22" s="258" t="s">
        <v>49</v>
      </c>
      <c r="F22" s="258" t="s">
        <v>48</v>
      </c>
      <c r="G22" s="260" t="s">
        <v>508</v>
      </c>
      <c r="H22" s="260" t="s">
        <v>515</v>
      </c>
    </row>
    <row r="23" spans="1:10" x14ac:dyDescent="0.25">
      <c r="A23" s="309"/>
      <c r="B23" s="258"/>
      <c r="C23" s="258"/>
      <c r="D23" s="258"/>
      <c r="E23" s="258"/>
      <c r="F23" s="258"/>
      <c r="G23" s="260"/>
      <c r="H23" s="260"/>
    </row>
    <row r="24" spans="1:10" x14ac:dyDescent="0.25">
      <c r="A24" s="309"/>
      <c r="B24" s="258"/>
      <c r="C24" s="258"/>
      <c r="D24" s="258"/>
      <c r="E24" s="258"/>
      <c r="F24" s="258"/>
      <c r="G24" s="260"/>
      <c r="H24" s="260"/>
    </row>
    <row r="25" spans="1:10" x14ac:dyDescent="0.25">
      <c r="A25" s="99" t="s">
        <v>502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25">
      <c r="A26" s="99"/>
      <c r="B26" s="99"/>
      <c r="C26" s="99"/>
      <c r="D26" s="99"/>
      <c r="E26" s="99"/>
      <c r="F26" s="99"/>
      <c r="G26" s="99"/>
      <c r="H26" s="99"/>
    </row>
    <row r="27" spans="1:10" x14ac:dyDescent="0.25">
      <c r="A27" s="99" t="s">
        <v>349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25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ht="30" x14ac:dyDescent="0.25">
      <c r="A29" s="102" t="s">
        <v>360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25">
      <c r="A30" s="99" t="s">
        <v>361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25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25">
      <c r="A32" s="99" t="s">
        <v>362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25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30" x14ac:dyDescent="0.25">
      <c r="A34" s="102" t="s">
        <v>363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25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25">
      <c r="A36" s="28"/>
      <c r="B36" s="28"/>
      <c r="C36" s="28" t="s">
        <v>355</v>
      </c>
      <c r="D36" s="28"/>
      <c r="E36" s="28" t="s">
        <v>355</v>
      </c>
      <c r="F36" s="28"/>
      <c r="G36" s="28" t="s">
        <v>355</v>
      </c>
      <c r="H36" s="28"/>
    </row>
  </sheetData>
  <mergeCells count="16">
    <mergeCell ref="A2:A4"/>
    <mergeCell ref="B2:B4"/>
    <mergeCell ref="C2:C4"/>
    <mergeCell ref="D2:D4"/>
    <mergeCell ref="E2:E4"/>
    <mergeCell ref="F22:F24"/>
    <mergeCell ref="G2:G4"/>
    <mergeCell ref="H2:H4"/>
    <mergeCell ref="G22:G24"/>
    <mergeCell ref="H22:H24"/>
    <mergeCell ref="F2:F4"/>
    <mergeCell ref="A22:A24"/>
    <mergeCell ref="B22:B24"/>
    <mergeCell ref="C22:C24"/>
    <mergeCell ref="D22:D24"/>
    <mergeCell ref="E22:E2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639</v>
      </c>
      <c r="B1" s="47"/>
      <c r="C1" s="47"/>
      <c r="D1" s="47"/>
      <c r="E1" s="47"/>
      <c r="F1" s="47"/>
      <c r="G1" s="47"/>
      <c r="H1" s="47"/>
    </row>
    <row r="2" spans="1:10" x14ac:dyDescent="0.25">
      <c r="A2" s="313"/>
      <c r="B2" s="314" t="s">
        <v>9</v>
      </c>
      <c r="C2" s="314" t="s">
        <v>46</v>
      </c>
      <c r="D2" s="314" t="s">
        <v>47</v>
      </c>
      <c r="E2" s="314" t="s">
        <v>49</v>
      </c>
      <c r="F2" s="314" t="s">
        <v>48</v>
      </c>
      <c r="G2" s="260" t="s">
        <v>508</v>
      </c>
      <c r="H2" s="260" t="s">
        <v>515</v>
      </c>
      <c r="I2" s="14"/>
      <c r="J2" s="14"/>
    </row>
    <row r="3" spans="1:10" x14ac:dyDescent="0.25">
      <c r="A3" s="313"/>
      <c r="B3" s="314"/>
      <c r="C3" s="314"/>
      <c r="D3" s="314"/>
      <c r="E3" s="314"/>
      <c r="F3" s="314"/>
      <c r="G3" s="260"/>
      <c r="H3" s="260"/>
      <c r="I3" s="14"/>
      <c r="J3" s="14"/>
    </row>
    <row r="4" spans="1:10" x14ac:dyDescent="0.25">
      <c r="A4" s="313"/>
      <c r="B4" s="314"/>
      <c r="C4" s="314"/>
      <c r="D4" s="314"/>
      <c r="E4" s="314"/>
      <c r="F4" s="314"/>
      <c r="G4" s="260"/>
      <c r="H4" s="260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640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11"/>
      <c r="B11" s="312" t="s">
        <v>9</v>
      </c>
      <c r="C11" s="312" t="s">
        <v>46</v>
      </c>
      <c r="D11" s="312" t="s">
        <v>47</v>
      </c>
      <c r="E11" s="312" t="s">
        <v>49</v>
      </c>
      <c r="F11" s="312" t="s">
        <v>48</v>
      </c>
      <c r="G11" s="260" t="s">
        <v>508</v>
      </c>
      <c r="H11" s="260" t="s">
        <v>515</v>
      </c>
    </row>
    <row r="12" spans="1:10" x14ac:dyDescent="0.25">
      <c r="A12" s="311"/>
      <c r="B12" s="312"/>
      <c r="C12" s="312"/>
      <c r="D12" s="312"/>
      <c r="E12" s="312"/>
      <c r="F12" s="312"/>
      <c r="G12" s="260"/>
      <c r="H12" s="260"/>
    </row>
    <row r="13" spans="1:10" x14ac:dyDescent="0.25">
      <c r="A13" s="311"/>
      <c r="B13" s="312"/>
      <c r="C13" s="312"/>
      <c r="D13" s="312"/>
      <c r="E13" s="312"/>
      <c r="F13" s="312"/>
      <c r="G13" s="260"/>
      <c r="H13" s="260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6" t="s">
        <v>315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6" t="s">
        <v>316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641</v>
      </c>
    </row>
    <row r="2" spans="1:10" ht="15.75" customHeight="1" x14ac:dyDescent="0.25">
      <c r="A2" s="310" t="s">
        <v>493</v>
      </c>
      <c r="B2" s="260" t="s">
        <v>9</v>
      </c>
      <c r="C2" s="315" t="s">
        <v>514</v>
      </c>
      <c r="D2" s="315"/>
      <c r="E2" s="315"/>
      <c r="F2" s="315"/>
      <c r="G2" s="315"/>
    </row>
    <row r="3" spans="1:10" ht="27.95" customHeight="1" x14ac:dyDescent="0.25">
      <c r="A3" s="310"/>
      <c r="B3" s="260"/>
      <c r="C3" s="175" t="s">
        <v>118</v>
      </c>
      <c r="D3" s="175" t="s">
        <v>78</v>
      </c>
      <c r="E3" s="175" t="s">
        <v>315</v>
      </c>
      <c r="F3" s="175" t="s">
        <v>79</v>
      </c>
      <c r="G3" s="175" t="s">
        <v>316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7"/>
      <c r="D5" s="217"/>
      <c r="E5" s="117"/>
      <c r="F5" s="117"/>
      <c r="G5" s="117"/>
      <c r="H5" s="68"/>
    </row>
    <row r="6" spans="1:10" x14ac:dyDescent="0.25">
      <c r="A6" s="218" t="s">
        <v>349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263"/>
      <c r="B15" s="264"/>
      <c r="C15" s="264"/>
      <c r="D15" s="264"/>
      <c r="E15" s="264"/>
      <c r="F15" s="264"/>
      <c r="G15" s="265"/>
      <c r="H15" s="59"/>
    </row>
    <row r="16" spans="1:10" s="6" customFormat="1" x14ac:dyDescent="0.25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8" t="s">
        <v>349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263"/>
      <c r="B27" s="264"/>
      <c r="C27" s="264"/>
      <c r="D27" s="264"/>
      <c r="E27" s="264"/>
      <c r="F27" s="264"/>
      <c r="G27" s="265"/>
      <c r="H27" s="59"/>
    </row>
    <row r="28" spans="1:8" s="6" customFormat="1" ht="15.75" customHeight="1" x14ac:dyDescent="0.25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8" t="s">
        <v>349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642</v>
      </c>
    </row>
    <row r="2" spans="1:10" ht="15" customHeight="1" x14ac:dyDescent="0.25">
      <c r="A2" s="316"/>
      <c r="B2" s="315" t="s">
        <v>9</v>
      </c>
      <c r="C2" s="315" t="s">
        <v>46</v>
      </c>
      <c r="D2" s="315" t="s">
        <v>47</v>
      </c>
      <c r="E2" s="315" t="s">
        <v>49</v>
      </c>
      <c r="F2" s="315" t="s">
        <v>48</v>
      </c>
      <c r="G2" s="260" t="s">
        <v>508</v>
      </c>
      <c r="H2" s="260" t="s">
        <v>515</v>
      </c>
      <c r="I2" s="14"/>
      <c r="J2" s="14"/>
    </row>
    <row r="3" spans="1:10" x14ac:dyDescent="0.25">
      <c r="A3" s="316"/>
      <c r="B3" s="315"/>
      <c r="C3" s="315"/>
      <c r="D3" s="315"/>
      <c r="E3" s="315"/>
      <c r="F3" s="315"/>
      <c r="G3" s="260"/>
      <c r="H3" s="260"/>
      <c r="I3" s="14"/>
      <c r="J3" s="14"/>
    </row>
    <row r="4" spans="1:10" x14ac:dyDescent="0.25">
      <c r="A4" s="316"/>
      <c r="B4" s="315"/>
      <c r="C4" s="315"/>
      <c r="D4" s="315"/>
      <c r="E4" s="315"/>
      <c r="F4" s="315"/>
      <c r="G4" s="260"/>
      <c r="H4" s="260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643</v>
      </c>
    </row>
    <row r="2" spans="1:10" ht="30" x14ac:dyDescent="0.25">
      <c r="A2" s="222"/>
      <c r="B2" s="175" t="s">
        <v>9</v>
      </c>
      <c r="C2" s="175" t="s">
        <v>118</v>
      </c>
      <c r="D2" s="175" t="s">
        <v>78</v>
      </c>
      <c r="E2" s="175" t="s">
        <v>315</v>
      </c>
      <c r="F2" s="175" t="s">
        <v>79</v>
      </c>
      <c r="G2" s="175" t="s">
        <v>316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7"/>
      <c r="B4" s="318"/>
      <c r="C4" s="318"/>
      <c r="D4" s="318"/>
      <c r="E4" s="318"/>
      <c r="F4" s="318"/>
      <c r="G4" s="319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20"/>
      <c r="B26" s="321"/>
      <c r="C26" s="321"/>
      <c r="D26" s="321"/>
      <c r="E26" s="321"/>
      <c r="F26" s="321"/>
      <c r="G26" s="322"/>
      <c r="H26" s="13"/>
      <c r="I26" s="2"/>
    </row>
    <row r="27" spans="1:9" ht="5.25" customHeight="1" x14ac:dyDescent="0.25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25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25">
      <c r="A29" s="102"/>
      <c r="B29" s="217"/>
      <c r="C29" s="217"/>
      <c r="D29" s="217"/>
      <c r="E29" s="217"/>
      <c r="F29" s="217"/>
      <c r="G29" s="217"/>
    </row>
    <row r="30" spans="1:9" x14ac:dyDescent="0.25">
      <c r="A30" s="102" t="s">
        <v>438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439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440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441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442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443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444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445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446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456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447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448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449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450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451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452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453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454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459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455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25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25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25">
      <c r="A54" s="102"/>
      <c r="B54" s="217"/>
      <c r="C54" s="217"/>
      <c r="D54" s="217"/>
      <c r="E54" s="217"/>
      <c r="F54" s="217"/>
      <c r="G54" s="217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355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644</v>
      </c>
    </row>
    <row r="2" spans="1:12" ht="15" x14ac:dyDescent="0.25">
      <c r="A2" s="328"/>
      <c r="B2" s="315" t="s">
        <v>9</v>
      </c>
      <c r="C2" s="315" t="s">
        <v>75</v>
      </c>
      <c r="D2" s="315"/>
      <c r="E2" s="315" t="s">
        <v>128</v>
      </c>
      <c r="F2" s="315"/>
      <c r="G2" s="260" t="s">
        <v>508</v>
      </c>
      <c r="H2" s="260" t="s">
        <v>515</v>
      </c>
    </row>
    <row r="3" spans="1:12" ht="15" customHeight="1" x14ac:dyDescent="0.2">
      <c r="A3" s="328"/>
      <c r="B3" s="315"/>
      <c r="C3" s="315" t="s">
        <v>46</v>
      </c>
      <c r="D3" s="315" t="s">
        <v>47</v>
      </c>
      <c r="E3" s="315" t="s">
        <v>49</v>
      </c>
      <c r="F3" s="315" t="s">
        <v>48</v>
      </c>
      <c r="G3" s="260"/>
      <c r="H3" s="260"/>
    </row>
    <row r="4" spans="1:12" x14ac:dyDescent="0.2">
      <c r="A4" s="328"/>
      <c r="B4" s="315"/>
      <c r="C4" s="315"/>
      <c r="D4" s="315"/>
      <c r="E4" s="315"/>
      <c r="F4" s="315"/>
      <c r="G4" s="260"/>
      <c r="H4" s="260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24"/>
      <c r="B6" s="325"/>
      <c r="C6" s="325"/>
      <c r="D6" s="325"/>
      <c r="E6" s="325"/>
      <c r="F6" s="325"/>
      <c r="G6" s="325"/>
      <c r="H6" s="326"/>
    </row>
    <row r="7" spans="1:12" ht="15" x14ac:dyDescent="0.25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192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193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194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645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15"/>
      <c r="B14" s="315" t="s">
        <v>77</v>
      </c>
      <c r="C14" s="315"/>
      <c r="D14" s="315"/>
      <c r="E14" s="315" t="s">
        <v>49</v>
      </c>
      <c r="F14" s="315"/>
      <c r="G14" s="315"/>
      <c r="H14" s="315" t="s">
        <v>48</v>
      </c>
      <c r="I14" s="315"/>
      <c r="J14" s="315"/>
    </row>
    <row r="15" spans="1:12" ht="15" x14ac:dyDescent="0.25">
      <c r="A15" s="315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5" x14ac:dyDescent="0.25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5" x14ac:dyDescent="0.25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5" x14ac:dyDescent="0.25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5" x14ac:dyDescent="0.25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5" x14ac:dyDescent="0.25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5" x14ac:dyDescent="0.25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5" x14ac:dyDescent="0.25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75" x14ac:dyDescent="0.25">
      <c r="A26" s="50" t="s">
        <v>646</v>
      </c>
      <c r="B26"/>
      <c r="C26"/>
      <c r="D26"/>
      <c r="E26"/>
      <c r="F26"/>
      <c r="G26"/>
      <c r="H26"/>
    </row>
    <row r="27" spans="1:11" ht="12.75" customHeight="1" x14ac:dyDescent="0.2">
      <c r="A27" s="327"/>
      <c r="B27" s="323" t="s">
        <v>9</v>
      </c>
      <c r="C27" s="323" t="s">
        <v>46</v>
      </c>
      <c r="D27" s="323" t="s">
        <v>47</v>
      </c>
      <c r="E27" s="323" t="s">
        <v>49</v>
      </c>
      <c r="F27" s="323" t="s">
        <v>48</v>
      </c>
      <c r="G27" s="260" t="s">
        <v>508</v>
      </c>
      <c r="H27" s="260" t="s">
        <v>515</v>
      </c>
    </row>
    <row r="28" spans="1:11" x14ac:dyDescent="0.2">
      <c r="A28" s="327"/>
      <c r="B28" s="323"/>
      <c r="C28" s="323"/>
      <c r="D28" s="323"/>
      <c r="E28" s="323"/>
      <c r="F28" s="323"/>
      <c r="G28" s="260"/>
      <c r="H28" s="260"/>
    </row>
    <row r="29" spans="1:11" ht="24" customHeight="1" x14ac:dyDescent="0.2">
      <c r="A29" s="327"/>
      <c r="B29" s="323"/>
      <c r="C29" s="323"/>
      <c r="D29" s="323"/>
      <c r="E29" s="323"/>
      <c r="F29" s="323"/>
      <c r="G29" s="260"/>
      <c r="H29" s="260"/>
    </row>
    <row r="30" spans="1:11" ht="30" x14ac:dyDescent="0.25">
      <c r="A30" s="164" t="s">
        <v>436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25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30" x14ac:dyDescent="0.25">
      <c r="A32" s="167" t="s">
        <v>208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5" x14ac:dyDescent="0.25">
      <c r="A33" s="102" t="s">
        <v>209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25">
      <c r="A34" s="102"/>
      <c r="B34" s="117"/>
      <c r="C34" s="104"/>
      <c r="D34" s="117"/>
      <c r="E34" s="117"/>
      <c r="F34" s="117"/>
      <c r="G34" s="117"/>
      <c r="H34" s="117"/>
    </row>
    <row r="35" spans="1:10" ht="15" x14ac:dyDescent="0.25">
      <c r="A35" s="227" t="s">
        <v>210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5" x14ac:dyDescent="0.25">
      <c r="A36" s="227" t="s">
        <v>211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5" x14ac:dyDescent="0.25">
      <c r="A37" s="227" t="s">
        <v>212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5" x14ac:dyDescent="0.25">
      <c r="A38" s="227" t="s">
        <v>213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5" x14ac:dyDescent="0.25">
      <c r="A39" s="227" t="s">
        <v>214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2">
      <c r="B45" s="43"/>
      <c r="C45" s="43"/>
      <c r="D45" s="43"/>
      <c r="E45" s="43"/>
      <c r="G45" s="43"/>
      <c r="H45" s="43"/>
      <c r="I45" s="43"/>
      <c r="J45" s="43"/>
    </row>
    <row r="46" spans="1:10" x14ac:dyDescent="0.2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2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2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2">
      <c r="C49" s="43"/>
      <c r="D49" s="43"/>
      <c r="E49" s="43"/>
      <c r="F49" s="43"/>
      <c r="G49" s="43"/>
      <c r="H49" s="43"/>
      <c r="I49" s="43"/>
      <c r="J49" s="43"/>
    </row>
    <row r="50" spans="3:11" x14ac:dyDescent="0.2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2">
      <c r="J51" s="43"/>
      <c r="K51" s="43"/>
    </row>
    <row r="52" spans="3:11" x14ac:dyDescent="0.2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2">
      <c r="F54" s="43"/>
      <c r="G54" s="43"/>
      <c r="H54" s="43"/>
      <c r="I54" s="43"/>
      <c r="J54" s="43"/>
      <c r="K54" s="43"/>
    </row>
    <row r="57" spans="3:11" x14ac:dyDescent="0.2">
      <c r="F57" s="43"/>
      <c r="G57" s="43"/>
    </row>
    <row r="58" spans="3:11" x14ac:dyDescent="0.2">
      <c r="F58" s="43"/>
      <c r="G58" s="43"/>
    </row>
    <row r="59" spans="3:11" x14ac:dyDescent="0.2">
      <c r="F59" s="43"/>
    </row>
    <row r="60" spans="3:11" x14ac:dyDescent="0.2">
      <c r="F60" s="43"/>
      <c r="G60" s="43"/>
    </row>
    <row r="61" spans="3:11" x14ac:dyDescent="0.2">
      <c r="F61" s="43"/>
    </row>
    <row r="62" spans="3:11" x14ac:dyDescent="0.2">
      <c r="F62" s="43"/>
    </row>
    <row r="63" spans="3:11" x14ac:dyDescent="0.2">
      <c r="F63" s="43"/>
    </row>
    <row r="64" spans="3:11" x14ac:dyDescent="0.2">
      <c r="F64" s="43"/>
    </row>
    <row r="65" spans="6:6" x14ac:dyDescent="0.2">
      <c r="F65" s="43"/>
    </row>
    <row r="67" spans="6:6" x14ac:dyDescent="0.2">
      <c r="F67" s="43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9" t="s">
        <v>647</v>
      </c>
      <c r="B1" s="329"/>
      <c r="C1" s="329"/>
      <c r="D1" s="329"/>
      <c r="E1" s="329"/>
      <c r="F1" s="329"/>
      <c r="G1" s="329"/>
      <c r="H1" s="329"/>
    </row>
    <row r="2" spans="1:11" ht="15" customHeight="1" x14ac:dyDescent="0.25">
      <c r="A2" s="332"/>
      <c r="B2" s="335" t="s">
        <v>9</v>
      </c>
      <c r="C2" s="335" t="s">
        <v>46</v>
      </c>
      <c r="D2" s="335" t="s">
        <v>47</v>
      </c>
      <c r="E2" s="335" t="s">
        <v>49</v>
      </c>
      <c r="F2" s="335" t="s">
        <v>48</v>
      </c>
      <c r="G2" s="330" t="s">
        <v>508</v>
      </c>
      <c r="H2" s="331" t="s">
        <v>515</v>
      </c>
    </row>
    <row r="3" spans="1:11" ht="15" customHeight="1" x14ac:dyDescent="0.25">
      <c r="A3" s="333"/>
      <c r="B3" s="336"/>
      <c r="C3" s="336"/>
      <c r="D3" s="336"/>
      <c r="E3" s="336"/>
      <c r="F3" s="336"/>
      <c r="G3" s="330"/>
      <c r="H3" s="331"/>
    </row>
    <row r="4" spans="1:11" ht="22.5" customHeight="1" x14ac:dyDescent="0.25">
      <c r="A4" s="334"/>
      <c r="B4" s="337"/>
      <c r="C4" s="337"/>
      <c r="D4" s="337"/>
      <c r="E4" s="337"/>
      <c r="F4" s="337"/>
      <c r="G4" s="330"/>
      <c r="H4" s="331"/>
    </row>
    <row r="5" spans="1:11" ht="30" x14ac:dyDescent="0.25">
      <c r="A5" s="164" t="s">
        <v>435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6" t="s">
        <v>200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338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339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516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193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194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195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6" t="s">
        <v>207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7" t="s">
        <v>201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7" t="s">
        <v>202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7" t="s">
        <v>203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7" t="s">
        <v>204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7" t="s">
        <v>205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8"/>
      <c r="B21" s="103"/>
      <c r="C21" s="103"/>
      <c r="D21" s="103"/>
      <c r="E21" s="103"/>
      <c r="F21" s="103"/>
      <c r="G21" s="103"/>
      <c r="H21" s="103"/>
    </row>
    <row r="22" spans="1:11" x14ac:dyDescent="0.25">
      <c r="A22" s="166" t="s">
        <v>434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338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339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364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193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194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7" t="s">
        <v>195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25">
      <c r="A30" s="166" t="s">
        <v>433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7" t="s">
        <v>201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7" t="s">
        <v>202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7" t="s">
        <v>203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7" t="s">
        <v>204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7" t="s">
        <v>205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7" t="s">
        <v>206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648</v>
      </c>
    </row>
    <row r="2" spans="1:12" ht="9.75" customHeight="1" x14ac:dyDescent="0.25">
      <c r="A2" s="339" t="s">
        <v>350</v>
      </c>
      <c r="B2" s="338" t="s">
        <v>9</v>
      </c>
      <c r="C2" s="338"/>
      <c r="D2" s="338"/>
      <c r="E2" s="338" t="s">
        <v>46</v>
      </c>
      <c r="F2" s="338"/>
      <c r="G2" s="338" t="s">
        <v>47</v>
      </c>
      <c r="H2" s="338"/>
      <c r="I2" s="78"/>
      <c r="J2" s="78"/>
      <c r="L2" s="41"/>
    </row>
    <row r="3" spans="1:12" ht="29.25" customHeight="1" x14ac:dyDescent="0.25">
      <c r="A3" s="340"/>
      <c r="B3" s="169" t="s">
        <v>9</v>
      </c>
      <c r="C3" s="169" t="s">
        <v>342</v>
      </c>
      <c r="D3" s="169" t="s">
        <v>137</v>
      </c>
      <c r="E3" s="169" t="s">
        <v>342</v>
      </c>
      <c r="F3" s="169" t="s">
        <v>137</v>
      </c>
      <c r="G3" s="169" t="s">
        <v>342</v>
      </c>
      <c r="H3" s="169" t="s">
        <v>137</v>
      </c>
      <c r="I3" s="78"/>
      <c r="J3" s="78"/>
      <c r="L3" s="41"/>
    </row>
    <row r="4" spans="1:12" x14ac:dyDescent="0.2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649</v>
      </c>
    </row>
    <row r="2" spans="1:10" x14ac:dyDescent="0.25">
      <c r="A2" s="341"/>
      <c r="B2" s="344" t="s">
        <v>9</v>
      </c>
      <c r="C2" s="344"/>
      <c r="D2" s="344"/>
      <c r="E2" s="344" t="s">
        <v>46</v>
      </c>
      <c r="F2" s="344"/>
      <c r="G2" s="344" t="s">
        <v>47</v>
      </c>
      <c r="H2" s="344"/>
    </row>
    <row r="3" spans="1:10" ht="27.75" customHeight="1" x14ac:dyDescent="0.25">
      <c r="A3" s="342"/>
      <c r="B3" s="344" t="s">
        <v>340</v>
      </c>
      <c r="C3" s="344"/>
      <c r="D3" s="344"/>
      <c r="E3" s="344" t="s">
        <v>340</v>
      </c>
      <c r="F3" s="344"/>
      <c r="G3" s="344" t="s">
        <v>340</v>
      </c>
      <c r="H3" s="344"/>
    </row>
    <row r="4" spans="1:10" ht="30" x14ac:dyDescent="0.25">
      <c r="A4" s="343"/>
      <c r="B4" s="233" t="s">
        <v>9</v>
      </c>
      <c r="C4" s="233" t="s">
        <v>341</v>
      </c>
      <c r="D4" s="233" t="s">
        <v>136</v>
      </c>
      <c r="E4" s="233" t="s">
        <v>341</v>
      </c>
      <c r="F4" s="233" t="s">
        <v>136</v>
      </c>
      <c r="G4" s="233" t="s">
        <v>341</v>
      </c>
      <c r="H4" s="233" t="s">
        <v>136</v>
      </c>
    </row>
    <row r="5" spans="1:10" x14ac:dyDescent="0.25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530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29"/>
  <sheetViews>
    <sheetView tabSelected="1" zoomScaleNormal="100" zoomScaleSheetLayoutView="100" workbookViewId="0">
      <selection activeCell="A9" sqref="A9"/>
    </sheetView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ht="15" customHeight="1" x14ac:dyDescent="0.25">
      <c r="A1" s="248" t="s">
        <v>682</v>
      </c>
      <c r="B1" s="251" t="s">
        <v>9</v>
      </c>
      <c r="C1" s="251" t="s">
        <v>311</v>
      </c>
      <c r="D1" s="251" t="s">
        <v>312</v>
      </c>
      <c r="E1" s="251" t="s">
        <v>313</v>
      </c>
      <c r="F1" s="251" t="s">
        <v>314</v>
      </c>
      <c r="G1" s="242" t="s">
        <v>508</v>
      </c>
      <c r="H1" s="245" t="s">
        <v>515</v>
      </c>
    </row>
    <row r="2" spans="1:13" x14ac:dyDescent="0.25">
      <c r="A2" s="249"/>
      <c r="B2" s="252"/>
      <c r="C2" s="252"/>
      <c r="D2" s="252"/>
      <c r="E2" s="252"/>
      <c r="F2" s="252"/>
      <c r="G2" s="243"/>
      <c r="H2" s="246"/>
    </row>
    <row r="3" spans="1:13" x14ac:dyDescent="0.25">
      <c r="A3" s="250"/>
      <c r="B3" s="253"/>
      <c r="C3" s="253"/>
      <c r="D3" s="253"/>
      <c r="E3" s="253"/>
      <c r="F3" s="253"/>
      <c r="G3" s="244"/>
      <c r="H3" s="247"/>
    </row>
    <row r="4" spans="1:13" x14ac:dyDescent="0.25">
      <c r="A4" s="99" t="s">
        <v>409</v>
      </c>
      <c r="B4" s="117">
        <f>SUM(B6,B9)</f>
        <v>7963586</v>
      </c>
      <c r="C4" s="117">
        <f t="shared" ref="C4:H4" si="0">SUM(C6,C9)</f>
        <v>3753868</v>
      </c>
      <c r="D4" s="117">
        <f t="shared" si="0"/>
        <v>4209718</v>
      </c>
      <c r="E4" s="117">
        <f t="shared" si="0"/>
        <v>1637017</v>
      </c>
      <c r="F4" s="117">
        <f t="shared" si="0"/>
        <v>6326569</v>
      </c>
      <c r="G4" s="117">
        <f t="shared" si="0"/>
        <v>2990860</v>
      </c>
      <c r="H4" s="117">
        <f t="shared" si="0"/>
        <v>4972726</v>
      </c>
      <c r="I4" s="60"/>
      <c r="J4" s="68"/>
      <c r="K4" s="68"/>
      <c r="L4" s="60"/>
    </row>
    <row r="5" spans="1:13" x14ac:dyDescent="0.25">
      <c r="A5" s="99"/>
      <c r="B5" s="117"/>
      <c r="C5" s="117"/>
      <c r="D5" s="117"/>
      <c r="E5" s="117"/>
      <c r="F5" s="117"/>
      <c r="G5" s="117"/>
      <c r="H5" s="117"/>
    </row>
    <row r="6" spans="1:13" x14ac:dyDescent="0.25">
      <c r="A6" s="99" t="s">
        <v>14</v>
      </c>
      <c r="B6" s="117">
        <f t="shared" ref="B6:H6" si="1">SUM(B7:B8)</f>
        <v>4463296</v>
      </c>
      <c r="C6" s="117">
        <f t="shared" si="1"/>
        <v>2407448</v>
      </c>
      <c r="D6" s="117">
        <f t="shared" si="1"/>
        <v>2055848</v>
      </c>
      <c r="E6" s="117">
        <f t="shared" si="1"/>
        <v>1069125</v>
      </c>
      <c r="F6" s="117">
        <f t="shared" si="1"/>
        <v>3394171</v>
      </c>
      <c r="G6" s="117">
        <f t="shared" si="1"/>
        <v>1680126</v>
      </c>
      <c r="H6" s="117">
        <f t="shared" si="1"/>
        <v>2783170</v>
      </c>
    </row>
    <row r="7" spans="1:13" x14ac:dyDescent="0.25">
      <c r="A7" s="136" t="s">
        <v>684</v>
      </c>
      <c r="B7" s="104">
        <f>SUM(C7:D7)</f>
        <v>3546352</v>
      </c>
      <c r="C7" s="104">
        <v>1977704</v>
      </c>
      <c r="D7" s="104">
        <v>1568648</v>
      </c>
      <c r="E7" s="104">
        <v>851356</v>
      </c>
      <c r="F7" s="104">
        <v>2694996</v>
      </c>
      <c r="G7" s="104">
        <v>1231582</v>
      </c>
      <c r="H7" s="104">
        <v>2314770</v>
      </c>
      <c r="I7" s="39"/>
    </row>
    <row r="8" spans="1:13" x14ac:dyDescent="0.25">
      <c r="A8" s="136" t="s">
        <v>685</v>
      </c>
      <c r="B8" s="104">
        <f>SUM(C8:D8)</f>
        <v>916944</v>
      </c>
      <c r="C8" s="104">
        <v>429744</v>
      </c>
      <c r="D8" s="104">
        <v>487200</v>
      </c>
      <c r="E8" s="104">
        <v>217769</v>
      </c>
      <c r="F8" s="104">
        <v>699175</v>
      </c>
      <c r="G8" s="104">
        <v>448544</v>
      </c>
      <c r="H8" s="104">
        <v>468400</v>
      </c>
      <c r="I8" s="60"/>
      <c r="J8" s="12"/>
    </row>
    <row r="9" spans="1:13" x14ac:dyDescent="0.25">
      <c r="A9" s="99" t="s">
        <v>17</v>
      </c>
      <c r="B9" s="104">
        <f>SUM(E9:F9)</f>
        <v>3500290</v>
      </c>
      <c r="C9" s="104">
        <v>1346420</v>
      </c>
      <c r="D9" s="104">
        <v>2153870</v>
      </c>
      <c r="E9" s="104">
        <v>567892</v>
      </c>
      <c r="F9" s="104">
        <v>2932398</v>
      </c>
      <c r="G9" s="104">
        <v>1310734</v>
      </c>
      <c r="H9" s="104">
        <v>2189556</v>
      </c>
      <c r="I9" s="60"/>
      <c r="J9" s="60"/>
    </row>
    <row r="10" spans="1:13" x14ac:dyDescent="0.25">
      <c r="A10" s="142"/>
      <c r="B10" s="142"/>
      <c r="C10" s="142"/>
      <c r="D10" s="142"/>
      <c r="E10" s="142"/>
      <c r="F10" s="142"/>
      <c r="G10" s="142"/>
      <c r="H10" s="142"/>
      <c r="I10" s="12"/>
      <c r="J10" s="60"/>
    </row>
    <row r="11" spans="1:13" x14ac:dyDescent="0.25">
      <c r="A11" s="99" t="s">
        <v>411</v>
      </c>
      <c r="B11" s="104">
        <f t="shared" ref="B11:H11" si="2">SUM(B12:B14)</f>
        <v>3288472</v>
      </c>
      <c r="C11" s="104">
        <f t="shared" si="2"/>
        <v>1459070</v>
      </c>
      <c r="D11" s="104">
        <f t="shared" si="2"/>
        <v>1829402</v>
      </c>
      <c r="E11" s="104">
        <f t="shared" si="2"/>
        <v>523341</v>
      </c>
      <c r="F11" s="104">
        <f t="shared" si="2"/>
        <v>2765131</v>
      </c>
      <c r="G11" s="104">
        <f t="shared" si="2"/>
        <v>1713666</v>
      </c>
      <c r="H11" s="104">
        <f t="shared" si="2"/>
        <v>1574806</v>
      </c>
      <c r="J11" s="60"/>
    </row>
    <row r="12" spans="1:13" x14ac:dyDescent="0.25">
      <c r="A12" s="136" t="s">
        <v>410</v>
      </c>
      <c r="B12" s="104">
        <f>SUM(C12:D12)</f>
        <v>916944</v>
      </c>
      <c r="C12" s="104">
        <v>429744</v>
      </c>
      <c r="D12" s="104">
        <v>487200</v>
      </c>
      <c r="E12" s="104">
        <v>217769</v>
      </c>
      <c r="F12" s="104">
        <v>699175</v>
      </c>
      <c r="G12" s="104">
        <v>448544</v>
      </c>
      <c r="H12" s="104">
        <v>468400</v>
      </c>
      <c r="I12" s="73"/>
    </row>
    <row r="13" spans="1:13" x14ac:dyDescent="0.25">
      <c r="A13" s="136" t="s">
        <v>683</v>
      </c>
      <c r="B13" s="104">
        <f>SUM(C13:D13)</f>
        <v>1125425</v>
      </c>
      <c r="C13" s="104">
        <v>586114</v>
      </c>
      <c r="D13" s="104">
        <v>539311</v>
      </c>
      <c r="E13" s="104">
        <v>130144</v>
      </c>
      <c r="F13" s="104">
        <v>995281</v>
      </c>
      <c r="G13" s="104">
        <v>567733</v>
      </c>
      <c r="H13" s="104">
        <v>557692</v>
      </c>
    </row>
    <row r="14" spans="1:13" x14ac:dyDescent="0.25">
      <c r="A14" s="136" t="s">
        <v>412</v>
      </c>
      <c r="B14" s="104">
        <f>SUM(C14:D14)</f>
        <v>1246103</v>
      </c>
      <c r="C14" s="104">
        <v>443212</v>
      </c>
      <c r="D14" s="104">
        <v>802891</v>
      </c>
      <c r="E14" s="104">
        <v>175428</v>
      </c>
      <c r="F14" s="104">
        <v>1070675</v>
      </c>
      <c r="G14" s="104">
        <v>697389</v>
      </c>
      <c r="H14" s="104">
        <v>548714</v>
      </c>
    </row>
    <row r="15" spans="1:13" ht="15" customHeight="1" x14ac:dyDescent="0.25">
      <c r="A15" s="142"/>
      <c r="B15" s="142"/>
      <c r="C15" s="142"/>
      <c r="D15" s="142"/>
      <c r="E15" s="142"/>
      <c r="F15" s="142"/>
      <c r="G15" s="142"/>
      <c r="H15" s="142"/>
      <c r="M15" s="60"/>
    </row>
    <row r="16" spans="1:13" x14ac:dyDescent="0.25">
      <c r="A16" s="99" t="s">
        <v>494</v>
      </c>
      <c r="B16" s="119">
        <f>B6/B4*100</f>
        <v>56.046308786016752</v>
      </c>
      <c r="C16" s="119">
        <f t="shared" ref="C16:H16" si="3">C6/C4*100</f>
        <v>64.132462835667098</v>
      </c>
      <c r="D16" s="119">
        <f t="shared" si="3"/>
        <v>48.835765246033105</v>
      </c>
      <c r="E16" s="119">
        <f t="shared" si="3"/>
        <v>65.309340098484014</v>
      </c>
      <c r="F16" s="119">
        <f t="shared" si="3"/>
        <v>53.649474146255258</v>
      </c>
      <c r="G16" s="119">
        <f t="shared" si="3"/>
        <v>56.175347558896107</v>
      </c>
      <c r="H16" s="119">
        <f t="shared" si="3"/>
        <v>55.968698054145747</v>
      </c>
    </row>
    <row r="17" spans="1:9" x14ac:dyDescent="0.25">
      <c r="A17" s="99" t="s">
        <v>495</v>
      </c>
      <c r="B17" s="119">
        <f>B7/B4*100</f>
        <v>44.532098981539221</v>
      </c>
      <c r="C17" s="119">
        <f t="shared" ref="C17:H17" si="4">C7/C4*100</f>
        <v>52.684431098802619</v>
      </c>
      <c r="D17" s="119">
        <f t="shared" si="4"/>
        <v>37.262543476783954</v>
      </c>
      <c r="E17" s="119">
        <f t="shared" si="4"/>
        <v>52.006546052973178</v>
      </c>
      <c r="F17" s="119">
        <f t="shared" si="4"/>
        <v>42.598065396899962</v>
      </c>
      <c r="G17" s="119">
        <f t="shared" si="4"/>
        <v>41.178189550831533</v>
      </c>
      <c r="H17" s="119">
        <f t="shared" si="4"/>
        <v>46.549317215547369</v>
      </c>
    </row>
    <row r="18" spans="1:9" x14ac:dyDescent="0.25">
      <c r="A18" s="99" t="s">
        <v>496</v>
      </c>
      <c r="B18" s="119">
        <f>B13/B7*100</f>
        <v>31.734723456667584</v>
      </c>
      <c r="C18" s="119">
        <f t="shared" ref="C18:H18" si="5">C13/C7*100</f>
        <v>29.636083053884704</v>
      </c>
      <c r="D18" s="119">
        <f t="shared" si="5"/>
        <v>34.380625863801185</v>
      </c>
      <c r="E18" s="119">
        <f t="shared" si="5"/>
        <v>15.286672085473057</v>
      </c>
      <c r="F18" s="119">
        <f t="shared" si="5"/>
        <v>36.930704164310448</v>
      </c>
      <c r="G18" s="119">
        <f t="shared" si="5"/>
        <v>46.097864372814797</v>
      </c>
      <c r="H18" s="119">
        <f t="shared" si="5"/>
        <v>24.092760835849784</v>
      </c>
    </row>
    <row r="19" spans="1:9" x14ac:dyDescent="0.25">
      <c r="A19" s="99" t="s">
        <v>497</v>
      </c>
      <c r="B19" s="119">
        <f>B8/B6*100</f>
        <v>20.544100144825709</v>
      </c>
      <c r="C19" s="119">
        <f t="shared" ref="C19:H19" si="6">C8/C6*100</f>
        <v>17.850603626745002</v>
      </c>
      <c r="D19" s="119">
        <f t="shared" si="6"/>
        <v>23.698250065179916</v>
      </c>
      <c r="E19" s="119">
        <f t="shared" si="6"/>
        <v>20.368899801239333</v>
      </c>
      <c r="F19" s="119">
        <f t="shared" si="6"/>
        <v>20.599286246921562</v>
      </c>
      <c r="G19" s="119">
        <f t="shared" si="6"/>
        <v>26.697045340647069</v>
      </c>
      <c r="H19" s="119">
        <f t="shared" si="6"/>
        <v>16.829730127875766</v>
      </c>
    </row>
    <row r="20" spans="1:9" ht="30" x14ac:dyDescent="0.25">
      <c r="A20" s="102" t="s">
        <v>498</v>
      </c>
      <c r="B20" s="119">
        <f>(B8+B13)/B6*100</f>
        <v>45.759210233872011</v>
      </c>
      <c r="C20" s="119">
        <f t="shared" ref="C20:H20" si="7">(C8+C13)/C6*100</f>
        <v>42.196466964187806</v>
      </c>
      <c r="D20" s="119">
        <f t="shared" si="7"/>
        <v>49.931269237803569</v>
      </c>
      <c r="E20" s="119">
        <f t="shared" si="7"/>
        <v>32.541844966678354</v>
      </c>
      <c r="F20" s="119">
        <f t="shared" si="7"/>
        <v>49.922528947421917</v>
      </c>
      <c r="G20" s="119">
        <f t="shared" si="7"/>
        <v>60.488141960781519</v>
      </c>
      <c r="H20" s="119">
        <f t="shared" si="7"/>
        <v>36.867744334697484</v>
      </c>
    </row>
    <row r="21" spans="1:9" ht="28.5" customHeight="1" x14ac:dyDescent="0.25">
      <c r="A21" s="102" t="s">
        <v>499</v>
      </c>
      <c r="B21" s="119">
        <f>(B8+B14)/(B6+B14)*100</f>
        <v>37.885721421816903</v>
      </c>
      <c r="C21" s="119">
        <f t="shared" ref="C21:H21" si="8">(C8+C14)/(C6+C14)*100</f>
        <v>30.622943458707809</v>
      </c>
      <c r="D21" s="119">
        <f t="shared" si="8"/>
        <v>45.127974257181222</v>
      </c>
      <c r="E21" s="119">
        <f t="shared" si="8"/>
        <v>31.593431537266792</v>
      </c>
      <c r="F21" s="119">
        <f t="shared" si="8"/>
        <v>39.639665063475874</v>
      </c>
      <c r="G21" s="119">
        <f t="shared" si="8"/>
        <v>48.198770565064784</v>
      </c>
      <c r="H21" s="119">
        <f t="shared" si="8"/>
        <v>30.526693006119061</v>
      </c>
    </row>
    <row r="22" spans="1:9" ht="30" x14ac:dyDescent="0.25">
      <c r="A22" s="102" t="s">
        <v>500</v>
      </c>
      <c r="B22" s="119">
        <f>(B12+B13+B14)/(B14+B6)*100</f>
        <v>57.597515955707422</v>
      </c>
      <c r="C22" s="119">
        <f t="shared" ref="C22:H22" si="9">(C12+C13+C14)/(C14+C6)*100</f>
        <v>51.183585555625712</v>
      </c>
      <c r="D22" s="119">
        <f t="shared" si="9"/>
        <v>63.993320131708423</v>
      </c>
      <c r="E22" s="119">
        <f t="shared" si="9"/>
        <v>42.050519343089448</v>
      </c>
      <c r="F22" s="119">
        <f t="shared" si="9"/>
        <v>61.931161791470522</v>
      </c>
      <c r="G22" s="119">
        <f t="shared" si="9"/>
        <v>72.078031053431829</v>
      </c>
      <c r="H22" s="119">
        <f t="shared" si="9"/>
        <v>47.264730704910498</v>
      </c>
      <c r="I22" s="61"/>
    </row>
    <row r="23" spans="1:9" ht="15" customHeight="1" x14ac:dyDescent="0.25">
      <c r="A23" s="142"/>
      <c r="B23" s="171"/>
      <c r="C23" s="171"/>
      <c r="D23" s="171"/>
      <c r="E23" s="171"/>
      <c r="F23" s="171"/>
      <c r="G23" s="171"/>
      <c r="H23" s="171"/>
    </row>
    <row r="24" spans="1:9" ht="15" customHeight="1" x14ac:dyDescent="0.25">
      <c r="A24" s="99" t="s">
        <v>501</v>
      </c>
      <c r="B24" s="151">
        <v>25.6</v>
      </c>
      <c r="C24" s="151">
        <v>22.3</v>
      </c>
      <c r="D24" s="151">
        <v>29.4</v>
      </c>
      <c r="E24" s="151">
        <v>25.1</v>
      </c>
      <c r="F24" s="151">
        <v>25.8</v>
      </c>
      <c r="G24" s="151">
        <v>35</v>
      </c>
      <c r="H24" s="151">
        <v>21.6</v>
      </c>
    </row>
    <row r="25" spans="1:9" x14ac:dyDescent="0.25">
      <c r="A25" s="99" t="s">
        <v>467</v>
      </c>
      <c r="B25" s="172" t="s">
        <v>572</v>
      </c>
      <c r="C25" s="172" t="s">
        <v>572</v>
      </c>
      <c r="D25" s="172" t="s">
        <v>573</v>
      </c>
      <c r="E25" s="172" t="s">
        <v>591</v>
      </c>
      <c r="F25" s="172" t="s">
        <v>572</v>
      </c>
      <c r="G25" s="172" t="s">
        <v>573</v>
      </c>
      <c r="H25" s="172" t="s">
        <v>572</v>
      </c>
    </row>
    <row r="26" spans="1:9" x14ac:dyDescent="0.25">
      <c r="A26" s="46"/>
      <c r="B26" s="81"/>
      <c r="C26" s="81"/>
      <c r="D26" s="81"/>
      <c r="E26" s="81"/>
      <c r="F26" s="81"/>
      <c r="G26" s="81"/>
      <c r="H26" s="81"/>
    </row>
    <row r="27" spans="1:9" ht="14.25" customHeight="1" x14ac:dyDescent="0.25"/>
    <row r="29" spans="1:9" x14ac:dyDescent="0.25">
      <c r="B29" s="6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650</v>
      </c>
    </row>
    <row r="2" spans="1:12" x14ac:dyDescent="0.25">
      <c r="A2" s="310"/>
      <c r="B2" s="261" t="s">
        <v>77</v>
      </c>
      <c r="C2" s="261"/>
      <c r="D2" s="261"/>
      <c r="E2" s="261" t="s">
        <v>49</v>
      </c>
      <c r="F2" s="261"/>
      <c r="G2" s="261"/>
      <c r="H2" s="261" t="s">
        <v>48</v>
      </c>
      <c r="I2" s="261"/>
      <c r="J2" s="261"/>
      <c r="K2" s="14"/>
      <c r="L2" s="14"/>
    </row>
    <row r="3" spans="1:12" x14ac:dyDescent="0.25">
      <c r="A3" s="310"/>
      <c r="B3" s="96" t="s">
        <v>9</v>
      </c>
      <c r="C3" s="96" t="s">
        <v>46</v>
      </c>
      <c r="D3" s="96" t="s">
        <v>47</v>
      </c>
      <c r="E3" s="96" t="s">
        <v>367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355</v>
      </c>
      <c r="F49" t="s">
        <v>355</v>
      </c>
      <c r="I49" t="s">
        <v>355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651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15"/>
      <c r="B3" s="315" t="s">
        <v>125</v>
      </c>
      <c r="C3" s="315"/>
      <c r="D3" s="315"/>
      <c r="E3" s="315" t="s">
        <v>126</v>
      </c>
      <c r="F3" s="315"/>
      <c r="G3" s="315"/>
      <c r="H3" s="315" t="s">
        <v>127</v>
      </c>
      <c r="I3" s="315"/>
      <c r="J3" s="315"/>
    </row>
    <row r="4" spans="1:10" x14ac:dyDescent="0.25">
      <c r="A4" s="315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25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373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246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247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248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249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491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492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315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316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493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349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381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361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45" t="s">
        <v>652</v>
      </c>
      <c r="B1" s="345"/>
      <c r="C1" s="345"/>
      <c r="D1" s="345"/>
      <c r="E1" s="345"/>
      <c r="F1" s="345"/>
      <c r="G1" s="345"/>
      <c r="H1" s="345"/>
      <c r="I1" s="345"/>
      <c r="J1" s="345"/>
      <c r="M1" s="57"/>
      <c r="N1" s="57"/>
      <c r="O1" s="57"/>
    </row>
    <row r="2" spans="1:15" ht="15" customHeight="1" x14ac:dyDescent="0.25">
      <c r="A2" s="345"/>
      <c r="B2" s="345"/>
      <c r="C2" s="345"/>
      <c r="D2" s="345"/>
      <c r="E2" s="345"/>
      <c r="F2" s="345"/>
      <c r="G2" s="345"/>
      <c r="H2" s="345"/>
      <c r="I2" s="345"/>
      <c r="J2" s="345"/>
      <c r="M2" s="57"/>
      <c r="N2" s="57"/>
      <c r="O2" s="57"/>
    </row>
    <row r="3" spans="1:15" x14ac:dyDescent="0.25">
      <c r="A3" s="315"/>
      <c r="B3" s="315" t="s">
        <v>125</v>
      </c>
      <c r="C3" s="315"/>
      <c r="D3" s="315"/>
      <c r="E3" s="315" t="s">
        <v>126</v>
      </c>
      <c r="F3" s="315"/>
      <c r="G3" s="315"/>
      <c r="H3" s="315" t="s">
        <v>127</v>
      </c>
      <c r="I3" s="315"/>
      <c r="J3" s="315"/>
      <c r="M3" s="57"/>
      <c r="N3" s="57"/>
      <c r="O3" s="57"/>
    </row>
    <row r="4" spans="1:15" x14ac:dyDescent="0.25">
      <c r="A4" s="315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25">
      <c r="A5" s="99" t="s">
        <v>158</v>
      </c>
      <c r="B5" s="113" t="s">
        <v>572</v>
      </c>
      <c r="C5" s="113" t="s">
        <v>572</v>
      </c>
      <c r="D5" s="113" t="s">
        <v>573</v>
      </c>
      <c r="E5" s="113" t="s">
        <v>591</v>
      </c>
      <c r="F5" s="113" t="s">
        <v>592</v>
      </c>
      <c r="G5" s="113" t="s">
        <v>593</v>
      </c>
      <c r="H5" s="113" t="s">
        <v>572</v>
      </c>
      <c r="I5" s="113" t="s">
        <v>572</v>
      </c>
      <c r="J5" s="113" t="s">
        <v>573</v>
      </c>
      <c r="K5" s="57"/>
      <c r="M5" s="57"/>
      <c r="N5" s="57"/>
      <c r="O5" s="57"/>
    </row>
    <row r="6" spans="1:15" x14ac:dyDescent="0.25">
      <c r="A6" s="105" t="s">
        <v>517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246</v>
      </c>
      <c r="B7" s="113" t="s">
        <v>573</v>
      </c>
      <c r="C7" s="113" t="s">
        <v>572</v>
      </c>
      <c r="D7" s="113" t="s">
        <v>574</v>
      </c>
      <c r="E7" s="113" t="s">
        <v>574</v>
      </c>
      <c r="F7" s="113" t="s">
        <v>594</v>
      </c>
      <c r="G7" s="113" t="s">
        <v>574</v>
      </c>
      <c r="H7" s="113" t="s">
        <v>573</v>
      </c>
      <c r="I7" s="113" t="s">
        <v>572</v>
      </c>
      <c r="J7" s="113" t="s">
        <v>573</v>
      </c>
      <c r="M7" s="57"/>
      <c r="N7" s="57"/>
      <c r="O7" s="57"/>
    </row>
    <row r="8" spans="1:15" x14ac:dyDescent="0.25">
      <c r="A8" s="114" t="s">
        <v>247</v>
      </c>
      <c r="B8" s="113" t="s">
        <v>572</v>
      </c>
      <c r="C8" s="113" t="s">
        <v>575</v>
      </c>
      <c r="D8" s="113" t="s">
        <v>572</v>
      </c>
      <c r="E8" s="113" t="s">
        <v>595</v>
      </c>
      <c r="F8" s="113" t="s">
        <v>596</v>
      </c>
      <c r="G8" s="113" t="s">
        <v>578</v>
      </c>
      <c r="H8" s="113" t="s">
        <v>572</v>
      </c>
      <c r="I8" s="113" t="s">
        <v>572</v>
      </c>
      <c r="J8" s="113" t="s">
        <v>573</v>
      </c>
      <c r="M8" s="57"/>
      <c r="N8" s="57"/>
      <c r="O8" s="57"/>
    </row>
    <row r="9" spans="1:15" x14ac:dyDescent="0.25">
      <c r="A9" s="114" t="s">
        <v>248</v>
      </c>
      <c r="B9" s="113" t="s">
        <v>572</v>
      </c>
      <c r="C9" s="113" t="s">
        <v>576</v>
      </c>
      <c r="D9" s="113" t="s">
        <v>572</v>
      </c>
      <c r="E9" s="113" t="s">
        <v>597</v>
      </c>
      <c r="F9" s="113" t="s">
        <v>584</v>
      </c>
      <c r="G9" s="113" t="s">
        <v>598</v>
      </c>
      <c r="H9" s="113" t="s">
        <v>572</v>
      </c>
      <c r="I9" s="113" t="s">
        <v>572</v>
      </c>
      <c r="J9" s="113" t="s">
        <v>573</v>
      </c>
      <c r="M9" s="57"/>
      <c r="N9" s="57"/>
      <c r="O9" s="57"/>
    </row>
    <row r="10" spans="1:15" x14ac:dyDescent="0.25">
      <c r="A10" s="114" t="s">
        <v>249</v>
      </c>
      <c r="B10" s="113" t="s">
        <v>572</v>
      </c>
      <c r="C10" s="113" t="s">
        <v>572</v>
      </c>
      <c r="D10" s="113" t="s">
        <v>573</v>
      </c>
      <c r="E10" s="113" t="s">
        <v>590</v>
      </c>
      <c r="F10" s="113" t="s">
        <v>599</v>
      </c>
      <c r="G10" s="113" t="s">
        <v>572</v>
      </c>
      <c r="H10" s="113" t="s">
        <v>573</v>
      </c>
      <c r="I10" s="113" t="s">
        <v>572</v>
      </c>
      <c r="J10" s="113" t="s">
        <v>573</v>
      </c>
      <c r="M10" s="57"/>
      <c r="N10" s="57"/>
      <c r="O10" s="57"/>
    </row>
    <row r="11" spans="1:15" x14ac:dyDescent="0.25">
      <c r="A11" s="114" t="s">
        <v>337</v>
      </c>
      <c r="B11" s="113" t="s">
        <v>573</v>
      </c>
      <c r="C11" s="113" t="s">
        <v>572</v>
      </c>
      <c r="D11" s="113" t="s">
        <v>577</v>
      </c>
      <c r="E11" s="113" t="s">
        <v>600</v>
      </c>
      <c r="F11" s="113" t="s">
        <v>591</v>
      </c>
      <c r="G11" s="113" t="s">
        <v>573</v>
      </c>
      <c r="H11" s="113" t="s">
        <v>573</v>
      </c>
      <c r="I11" s="113" t="s">
        <v>573</v>
      </c>
      <c r="J11" s="113" t="s">
        <v>577</v>
      </c>
      <c r="M11" s="57"/>
      <c r="N11" s="57"/>
      <c r="O11" s="57"/>
    </row>
    <row r="12" spans="1:15" ht="18.75" customHeight="1" x14ac:dyDescent="0.25">
      <c r="A12" s="105" t="s">
        <v>518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118</v>
      </c>
      <c r="B13" s="113" t="s">
        <v>573</v>
      </c>
      <c r="C13" s="113" t="s">
        <v>572</v>
      </c>
      <c r="D13" s="113" t="s">
        <v>573</v>
      </c>
      <c r="E13" s="113" t="s">
        <v>572</v>
      </c>
      <c r="F13" s="113" t="s">
        <v>589</v>
      </c>
      <c r="G13" s="113" t="s">
        <v>572</v>
      </c>
      <c r="H13" s="113" t="s">
        <v>573</v>
      </c>
      <c r="I13" s="113" t="s">
        <v>572</v>
      </c>
      <c r="J13" s="113" t="s">
        <v>573</v>
      </c>
      <c r="M13" s="57"/>
      <c r="N13" s="57"/>
      <c r="O13" s="57"/>
    </row>
    <row r="14" spans="1:15" x14ac:dyDescent="0.25">
      <c r="A14" s="115" t="s">
        <v>78</v>
      </c>
      <c r="B14" s="113" t="s">
        <v>572</v>
      </c>
      <c r="C14" s="113" t="s">
        <v>572</v>
      </c>
      <c r="D14" s="113" t="s">
        <v>573</v>
      </c>
      <c r="E14" s="113" t="s">
        <v>601</v>
      </c>
      <c r="F14" s="113" t="s">
        <v>582</v>
      </c>
      <c r="G14" s="113" t="s">
        <v>573</v>
      </c>
      <c r="H14" s="113" t="s">
        <v>572</v>
      </c>
      <c r="I14" s="113" t="s">
        <v>572</v>
      </c>
      <c r="J14" s="113" t="s">
        <v>573</v>
      </c>
      <c r="M14" t="s">
        <v>355</v>
      </c>
    </row>
    <row r="15" spans="1:15" x14ac:dyDescent="0.25">
      <c r="A15" s="115" t="s">
        <v>315</v>
      </c>
      <c r="B15" s="113" t="s">
        <v>576</v>
      </c>
      <c r="C15" s="113" t="s">
        <v>578</v>
      </c>
      <c r="D15" s="113" t="s">
        <v>579</v>
      </c>
      <c r="E15" s="113" t="s">
        <v>602</v>
      </c>
      <c r="F15" s="113" t="s">
        <v>595</v>
      </c>
      <c r="G15" s="113" t="s">
        <v>594</v>
      </c>
      <c r="H15" s="113" t="s">
        <v>572</v>
      </c>
      <c r="I15" s="113" t="s">
        <v>575</v>
      </c>
      <c r="J15" s="113" t="s">
        <v>573</v>
      </c>
    </row>
    <row r="16" spans="1:15" x14ac:dyDescent="0.25">
      <c r="A16" s="115" t="s">
        <v>79</v>
      </c>
      <c r="B16" s="113" t="s">
        <v>580</v>
      </c>
      <c r="C16" s="113" t="s">
        <v>581</v>
      </c>
      <c r="D16" s="113" t="s">
        <v>582</v>
      </c>
      <c r="E16" s="113" t="s">
        <v>603</v>
      </c>
      <c r="F16" s="113" t="s">
        <v>596</v>
      </c>
      <c r="G16" s="113" t="s">
        <v>581</v>
      </c>
      <c r="H16" s="113" t="s">
        <v>582</v>
      </c>
      <c r="I16" s="113" t="s">
        <v>582</v>
      </c>
      <c r="J16" s="113" t="s">
        <v>609</v>
      </c>
    </row>
    <row r="17" spans="1:10" x14ac:dyDescent="0.25">
      <c r="A17" s="115" t="s">
        <v>316</v>
      </c>
      <c r="B17" s="113" t="s">
        <v>583</v>
      </c>
      <c r="C17" s="113" t="s">
        <v>583</v>
      </c>
      <c r="D17" s="113" t="s">
        <v>583</v>
      </c>
      <c r="E17" s="113" t="s">
        <v>583</v>
      </c>
      <c r="F17" s="113" t="s">
        <v>583</v>
      </c>
      <c r="G17" s="113" t="s">
        <v>583</v>
      </c>
      <c r="H17" s="113" t="s">
        <v>610</v>
      </c>
      <c r="I17" s="113" t="s">
        <v>611</v>
      </c>
      <c r="J17" s="113" t="s">
        <v>587</v>
      </c>
    </row>
    <row r="18" spans="1:10" ht="12.75" customHeight="1" x14ac:dyDescent="0.25">
      <c r="A18" s="105" t="s">
        <v>493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63</v>
      </c>
      <c r="B19" s="113" t="s">
        <v>583</v>
      </c>
      <c r="C19" s="113" t="s">
        <v>583</v>
      </c>
      <c r="D19" s="113" t="s">
        <v>583</v>
      </c>
      <c r="E19" s="113" t="s">
        <v>604</v>
      </c>
      <c r="F19" s="113" t="s">
        <v>605</v>
      </c>
      <c r="G19" s="113" t="s">
        <v>583</v>
      </c>
      <c r="H19" s="113" t="s">
        <v>583</v>
      </c>
      <c r="I19" s="113" t="s">
        <v>583</v>
      </c>
      <c r="J19" s="113" t="s">
        <v>612</v>
      </c>
    </row>
    <row r="20" spans="1:10" x14ac:dyDescent="0.25">
      <c r="A20" s="115" t="s">
        <v>64</v>
      </c>
      <c r="B20" s="113" t="s">
        <v>584</v>
      </c>
      <c r="C20" s="113" t="s">
        <v>585</v>
      </c>
      <c r="D20" s="113" t="s">
        <v>586</v>
      </c>
      <c r="E20" s="113" t="s">
        <v>583</v>
      </c>
      <c r="F20" s="113" t="s">
        <v>583</v>
      </c>
      <c r="G20" s="113" t="s">
        <v>583</v>
      </c>
      <c r="H20" s="113" t="s">
        <v>613</v>
      </c>
      <c r="I20" s="113" t="s">
        <v>596</v>
      </c>
      <c r="J20" s="113" t="s">
        <v>580</v>
      </c>
    </row>
    <row r="21" spans="1:10" x14ac:dyDescent="0.25">
      <c r="A21" s="115" t="s">
        <v>65</v>
      </c>
      <c r="B21" s="113" t="s">
        <v>583</v>
      </c>
      <c r="C21" s="113" t="s">
        <v>583</v>
      </c>
      <c r="D21" s="113" t="s">
        <v>583</v>
      </c>
      <c r="E21" s="113" t="s">
        <v>583</v>
      </c>
      <c r="F21" s="113" t="s">
        <v>583</v>
      </c>
      <c r="G21" s="113" t="s">
        <v>583</v>
      </c>
      <c r="H21" s="113" t="s">
        <v>584</v>
      </c>
      <c r="I21" s="113" t="s">
        <v>614</v>
      </c>
      <c r="J21" s="113" t="s">
        <v>584</v>
      </c>
    </row>
    <row r="22" spans="1:10" x14ac:dyDescent="0.25">
      <c r="A22" s="115" t="s">
        <v>66</v>
      </c>
      <c r="B22" s="113" t="s">
        <v>587</v>
      </c>
      <c r="C22" s="113" t="s">
        <v>585</v>
      </c>
      <c r="D22" s="113" t="s">
        <v>587</v>
      </c>
      <c r="E22" s="113" t="s">
        <v>583</v>
      </c>
      <c r="F22" s="113" t="s">
        <v>583</v>
      </c>
      <c r="G22" s="113" t="s">
        <v>583</v>
      </c>
      <c r="H22" s="113" t="s">
        <v>615</v>
      </c>
      <c r="I22" s="113" t="s">
        <v>584</v>
      </c>
      <c r="J22" s="113" t="s">
        <v>615</v>
      </c>
    </row>
    <row r="23" spans="1:10" x14ac:dyDescent="0.25">
      <c r="A23" s="115" t="s">
        <v>50</v>
      </c>
      <c r="B23" s="113" t="s">
        <v>588</v>
      </c>
      <c r="C23" s="113" t="s">
        <v>589</v>
      </c>
      <c r="D23" s="113" t="s">
        <v>578</v>
      </c>
      <c r="E23" s="113" t="s">
        <v>582</v>
      </c>
      <c r="F23" s="113" t="s">
        <v>606</v>
      </c>
      <c r="G23" s="113" t="s">
        <v>607</v>
      </c>
      <c r="H23" s="113" t="s">
        <v>594</v>
      </c>
      <c r="I23" s="113" t="s">
        <v>616</v>
      </c>
      <c r="J23" s="113" t="s">
        <v>617</v>
      </c>
    </row>
    <row r="24" spans="1:10" x14ac:dyDescent="0.25">
      <c r="A24" s="115" t="s">
        <v>51</v>
      </c>
      <c r="B24" s="113" t="s">
        <v>572</v>
      </c>
      <c r="C24" s="113" t="s">
        <v>572</v>
      </c>
      <c r="D24" s="113" t="s">
        <v>572</v>
      </c>
      <c r="E24" s="113" t="s">
        <v>608</v>
      </c>
      <c r="F24" s="113" t="s">
        <v>608</v>
      </c>
      <c r="G24" s="113" t="s">
        <v>587</v>
      </c>
      <c r="H24" s="113" t="s">
        <v>572</v>
      </c>
      <c r="I24" s="113" t="s">
        <v>572</v>
      </c>
      <c r="J24" s="113" t="s">
        <v>572</v>
      </c>
    </row>
    <row r="25" spans="1:10" x14ac:dyDescent="0.25">
      <c r="A25" s="115" t="s">
        <v>68</v>
      </c>
      <c r="B25" s="113" t="s">
        <v>590</v>
      </c>
      <c r="C25" s="113" t="s">
        <v>590</v>
      </c>
      <c r="D25" s="113" t="s">
        <v>578</v>
      </c>
      <c r="E25" s="113" t="s">
        <v>584</v>
      </c>
      <c r="F25" s="113" t="s">
        <v>584</v>
      </c>
      <c r="G25" s="113" t="s">
        <v>582</v>
      </c>
      <c r="H25" s="113" t="s">
        <v>595</v>
      </c>
      <c r="I25" s="113" t="s">
        <v>595</v>
      </c>
      <c r="J25" s="113" t="s">
        <v>589</v>
      </c>
    </row>
    <row r="26" spans="1:10" x14ac:dyDescent="0.25">
      <c r="A26" s="115" t="s">
        <v>69</v>
      </c>
      <c r="B26" s="113" t="s">
        <v>584</v>
      </c>
      <c r="C26" s="113" t="s">
        <v>584</v>
      </c>
      <c r="D26" s="113" t="s">
        <v>583</v>
      </c>
      <c r="E26" s="113" t="s">
        <v>584</v>
      </c>
      <c r="F26" s="113" t="s">
        <v>584</v>
      </c>
      <c r="G26" s="113" t="s">
        <v>583</v>
      </c>
      <c r="H26" s="113">
        <v>100000</v>
      </c>
      <c r="I26" s="113" t="s">
        <v>596</v>
      </c>
      <c r="J26" s="113" t="s">
        <v>596</v>
      </c>
    </row>
    <row r="27" spans="1:10" x14ac:dyDescent="0.25">
      <c r="A27" s="115" t="s">
        <v>67</v>
      </c>
      <c r="B27" s="113" t="s">
        <v>573</v>
      </c>
      <c r="C27" s="113" t="s">
        <v>572</v>
      </c>
      <c r="D27" s="113" t="s">
        <v>573</v>
      </c>
      <c r="E27" s="113" t="s">
        <v>572</v>
      </c>
      <c r="F27" s="113" t="s">
        <v>600</v>
      </c>
      <c r="G27" s="113" t="s">
        <v>579</v>
      </c>
      <c r="H27" s="113" t="s">
        <v>573</v>
      </c>
      <c r="I27" s="113" t="s">
        <v>572</v>
      </c>
      <c r="J27" s="113" t="s">
        <v>573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6" t="s">
        <v>653</v>
      </c>
      <c r="B1" s="346"/>
      <c r="C1" s="346"/>
      <c r="D1" s="346"/>
      <c r="E1" s="346"/>
      <c r="F1" s="346"/>
      <c r="G1" s="346"/>
      <c r="H1" s="346"/>
      <c r="I1" s="346"/>
    </row>
    <row r="2" spans="1:11" x14ac:dyDescent="0.25">
      <c r="A2" s="346"/>
      <c r="B2" s="346"/>
      <c r="C2" s="346"/>
      <c r="D2" s="346"/>
      <c r="E2" s="346"/>
      <c r="F2" s="346"/>
      <c r="G2" s="346"/>
      <c r="H2" s="346"/>
      <c r="I2" s="346"/>
    </row>
    <row r="3" spans="1:11" x14ac:dyDescent="0.25">
      <c r="A3" s="347"/>
      <c r="B3" s="251" t="s">
        <v>9</v>
      </c>
      <c r="C3" s="309" t="s">
        <v>77</v>
      </c>
      <c r="D3" s="309"/>
      <c r="E3" s="309"/>
      <c r="F3" s="309" t="s">
        <v>49</v>
      </c>
      <c r="G3" s="309"/>
      <c r="H3" s="309"/>
      <c r="I3" s="309" t="s">
        <v>48</v>
      </c>
      <c r="J3" s="309"/>
      <c r="K3" s="309"/>
    </row>
    <row r="4" spans="1:11" x14ac:dyDescent="0.25">
      <c r="A4" s="347"/>
      <c r="B4" s="252"/>
      <c r="C4" s="251" t="s">
        <v>9</v>
      </c>
      <c r="D4" s="251" t="s">
        <v>46</v>
      </c>
      <c r="E4" s="251" t="s">
        <v>47</v>
      </c>
      <c r="F4" s="251" t="s">
        <v>9</v>
      </c>
      <c r="G4" s="251" t="s">
        <v>46</v>
      </c>
      <c r="H4" s="251" t="s">
        <v>47</v>
      </c>
      <c r="I4" s="251" t="s">
        <v>9</v>
      </c>
      <c r="J4" s="251" t="s">
        <v>46</v>
      </c>
      <c r="K4" s="251" t="s">
        <v>47</v>
      </c>
    </row>
    <row r="5" spans="1:11" x14ac:dyDescent="0.25">
      <c r="A5" s="347"/>
      <c r="B5" s="253"/>
      <c r="C5" s="253"/>
      <c r="D5" s="253"/>
      <c r="E5" s="253"/>
      <c r="F5" s="253"/>
      <c r="G5" s="253"/>
      <c r="H5" s="253"/>
      <c r="I5" s="253"/>
      <c r="J5" s="253"/>
      <c r="K5" s="253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24"/>
      <c r="B7" s="325"/>
      <c r="C7" s="325"/>
      <c r="D7" s="325"/>
      <c r="E7" s="325"/>
      <c r="F7" s="325"/>
      <c r="G7" s="325"/>
      <c r="H7" s="325"/>
      <c r="I7" s="325"/>
      <c r="J7" s="325"/>
      <c r="K7" s="326"/>
    </row>
    <row r="8" spans="1:11" x14ac:dyDescent="0.25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437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6" t="s">
        <v>654</v>
      </c>
      <c r="B15" s="346"/>
      <c r="C15" s="346"/>
      <c r="D15" s="346"/>
      <c r="E15" s="346"/>
      <c r="F15" s="346"/>
      <c r="G15" s="346"/>
      <c r="H15" s="346"/>
      <c r="I15" s="346"/>
    </row>
    <row r="16" spans="1:11" x14ac:dyDescent="0.25">
      <c r="A16" s="346"/>
      <c r="B16" s="346"/>
      <c r="C16" s="346"/>
      <c r="D16" s="346"/>
      <c r="E16" s="346"/>
      <c r="F16" s="346"/>
      <c r="G16" s="346"/>
      <c r="H16" s="346"/>
      <c r="I16" s="346"/>
    </row>
    <row r="17" spans="1:18" x14ac:dyDescent="0.25">
      <c r="A17" s="352" t="s">
        <v>382</v>
      </c>
      <c r="B17" s="251" t="s">
        <v>9</v>
      </c>
      <c r="C17" s="349" t="s">
        <v>77</v>
      </c>
      <c r="D17" s="350"/>
      <c r="E17" s="351"/>
      <c r="F17" s="349" t="s">
        <v>49</v>
      </c>
      <c r="G17" s="350"/>
      <c r="H17" s="351"/>
      <c r="I17" s="349" t="s">
        <v>48</v>
      </c>
      <c r="J17" s="350"/>
      <c r="K17" s="351"/>
    </row>
    <row r="18" spans="1:18" x14ac:dyDescent="0.25">
      <c r="A18" s="353"/>
      <c r="B18" s="253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25">
      <c r="A19" s="99" t="s">
        <v>9</v>
      </c>
      <c r="B19" s="117">
        <v>2561080</v>
      </c>
      <c r="C19" s="99" t="s">
        <v>572</v>
      </c>
      <c r="D19" s="99" t="s">
        <v>572</v>
      </c>
      <c r="E19" s="99" t="s">
        <v>573</v>
      </c>
      <c r="F19" s="99" t="s">
        <v>591</v>
      </c>
      <c r="G19" s="99" t="s">
        <v>592</v>
      </c>
      <c r="H19" s="99" t="s">
        <v>593</v>
      </c>
      <c r="I19" s="99" t="s">
        <v>572</v>
      </c>
      <c r="J19" s="99" t="s">
        <v>572</v>
      </c>
      <c r="K19" s="99" t="s">
        <v>573</v>
      </c>
      <c r="N19" s="57"/>
      <c r="O19" s="57"/>
      <c r="P19" s="57"/>
    </row>
    <row r="20" spans="1:18" x14ac:dyDescent="0.25">
      <c r="A20" s="99" t="s">
        <v>375</v>
      </c>
      <c r="B20" s="113">
        <v>711954</v>
      </c>
      <c r="C20" s="99" t="s">
        <v>618</v>
      </c>
      <c r="D20" s="99" t="s">
        <v>618</v>
      </c>
      <c r="E20" s="99" t="s">
        <v>618</v>
      </c>
      <c r="F20" s="99" t="s">
        <v>621</v>
      </c>
      <c r="G20" s="99" t="s">
        <v>621</v>
      </c>
      <c r="H20" s="99" t="s">
        <v>621</v>
      </c>
      <c r="I20" s="99" t="s">
        <v>618</v>
      </c>
      <c r="J20" s="99" t="s">
        <v>618</v>
      </c>
      <c r="K20" s="99" t="s">
        <v>618</v>
      </c>
      <c r="N20" s="57"/>
      <c r="O20" s="57"/>
      <c r="P20" s="57"/>
    </row>
    <row r="21" spans="1:18" x14ac:dyDescent="0.25">
      <c r="A21" s="99" t="s">
        <v>376</v>
      </c>
      <c r="B21" s="113">
        <v>876027</v>
      </c>
      <c r="C21" s="99" t="s">
        <v>572</v>
      </c>
      <c r="D21" s="99" t="s">
        <v>572</v>
      </c>
      <c r="E21" s="99" t="s">
        <v>572</v>
      </c>
      <c r="F21" s="99" t="s">
        <v>579</v>
      </c>
      <c r="G21" s="99" t="s">
        <v>579</v>
      </c>
      <c r="H21" s="99" t="s">
        <v>579</v>
      </c>
      <c r="I21" s="99" t="s">
        <v>572</v>
      </c>
      <c r="J21" s="99" t="s">
        <v>572</v>
      </c>
      <c r="K21" s="99" t="s">
        <v>572</v>
      </c>
      <c r="N21" s="57"/>
      <c r="P21" s="57"/>
      <c r="Q21" s="57"/>
    </row>
    <row r="22" spans="1:18" x14ac:dyDescent="0.25">
      <c r="A22" s="99" t="s">
        <v>377</v>
      </c>
      <c r="B22" s="113">
        <v>121278</v>
      </c>
      <c r="C22" s="99" t="s">
        <v>576</v>
      </c>
      <c r="D22" s="99" t="s">
        <v>576</v>
      </c>
      <c r="E22" s="99" t="s">
        <v>576</v>
      </c>
      <c r="F22" s="99" t="s">
        <v>594</v>
      </c>
      <c r="G22" s="99" t="s">
        <v>594</v>
      </c>
      <c r="H22" s="99" t="s">
        <v>594</v>
      </c>
      <c r="I22" s="99" t="s">
        <v>576</v>
      </c>
      <c r="J22" s="99" t="s">
        <v>576</v>
      </c>
      <c r="K22" s="99" t="s">
        <v>576</v>
      </c>
    </row>
    <row r="23" spans="1:18" x14ac:dyDescent="0.25">
      <c r="A23" s="99" t="s">
        <v>378</v>
      </c>
      <c r="B23" s="113">
        <v>465923</v>
      </c>
      <c r="C23" s="99" t="s">
        <v>602</v>
      </c>
      <c r="D23" s="99" t="s">
        <v>602</v>
      </c>
      <c r="E23" s="99" t="s">
        <v>602</v>
      </c>
      <c r="F23" s="99" t="s">
        <v>602</v>
      </c>
      <c r="G23" s="99" t="s">
        <v>622</v>
      </c>
      <c r="H23" s="99" t="s">
        <v>602</v>
      </c>
      <c r="I23" s="99" t="s">
        <v>602</v>
      </c>
      <c r="J23" s="99" t="s">
        <v>602</v>
      </c>
      <c r="K23" s="99" t="s">
        <v>578</v>
      </c>
      <c r="P23" s="57"/>
      <c r="Q23" s="57"/>
      <c r="R23" s="57"/>
    </row>
    <row r="24" spans="1:18" x14ac:dyDescent="0.25">
      <c r="A24" s="99" t="s">
        <v>379</v>
      </c>
      <c r="B24" s="113">
        <v>385898</v>
      </c>
      <c r="C24" s="99" t="s">
        <v>619</v>
      </c>
      <c r="D24" s="99" t="s">
        <v>599</v>
      </c>
      <c r="E24" s="99" t="s">
        <v>620</v>
      </c>
      <c r="F24" s="99" t="s">
        <v>583</v>
      </c>
      <c r="G24" s="99" t="s">
        <v>583</v>
      </c>
      <c r="H24" s="99" t="s">
        <v>583</v>
      </c>
      <c r="I24" s="99" t="s">
        <v>584</v>
      </c>
      <c r="J24" s="99" t="s">
        <v>584</v>
      </c>
      <c r="K24" s="99" t="s">
        <v>623</v>
      </c>
      <c r="O24" s="57"/>
      <c r="Q24" s="57"/>
      <c r="R24" s="57"/>
    </row>
    <row r="25" spans="1:18" x14ac:dyDescent="0.25">
      <c r="A25" s="354" t="s">
        <v>383</v>
      </c>
      <c r="B25" s="354" t="s">
        <v>9</v>
      </c>
      <c r="C25" s="348" t="s">
        <v>77</v>
      </c>
      <c r="D25" s="348"/>
      <c r="E25" s="348"/>
      <c r="F25" s="348" t="s">
        <v>49</v>
      </c>
      <c r="G25" s="348"/>
      <c r="H25" s="348"/>
      <c r="I25" s="348" t="s">
        <v>48</v>
      </c>
      <c r="J25" s="348"/>
      <c r="K25" s="348"/>
      <c r="O25" s="57"/>
      <c r="P25" s="57"/>
      <c r="Q25" s="57"/>
      <c r="R25" s="57"/>
    </row>
    <row r="26" spans="1:18" x14ac:dyDescent="0.25">
      <c r="A26" s="354"/>
      <c r="B26" s="354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375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376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377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378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379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655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7"/>
      <c r="B2" s="358" t="s">
        <v>519</v>
      </c>
      <c r="C2" s="358" t="s">
        <v>75</v>
      </c>
      <c r="D2" s="358"/>
      <c r="E2" s="358"/>
      <c r="F2" s="358" t="s">
        <v>76</v>
      </c>
      <c r="G2" s="358"/>
      <c r="H2" s="355" t="s">
        <v>540</v>
      </c>
      <c r="I2" s="355" t="s">
        <v>541</v>
      </c>
    </row>
    <row r="3" spans="1:14" ht="15" customHeight="1" x14ac:dyDescent="0.25">
      <c r="A3" s="357"/>
      <c r="B3" s="358"/>
      <c r="C3" s="358"/>
      <c r="D3" s="358"/>
      <c r="E3" s="358"/>
      <c r="F3" s="358"/>
      <c r="G3" s="358"/>
      <c r="H3" s="355"/>
      <c r="I3" s="355"/>
    </row>
    <row r="4" spans="1:14" x14ac:dyDescent="0.25">
      <c r="A4" s="357"/>
      <c r="B4" s="358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55"/>
      <c r="I4" s="355"/>
    </row>
    <row r="5" spans="1:14" x14ac:dyDescent="0.25">
      <c r="A5" s="124" t="s">
        <v>403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56" t="s">
        <v>15</v>
      </c>
      <c r="B7" s="128" t="s">
        <v>246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56"/>
      <c r="B8" s="128" t="s">
        <v>520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56" t="s">
        <v>16</v>
      </c>
      <c r="B9" s="128" t="s">
        <v>246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56"/>
      <c r="B10" s="128" t="s">
        <v>520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56" t="s">
        <v>121</v>
      </c>
      <c r="B11" s="128" t="s">
        <v>246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56"/>
      <c r="B12" s="128" t="s">
        <v>520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59" t="s">
        <v>656</v>
      </c>
      <c r="B1" s="359"/>
      <c r="C1" s="359"/>
      <c r="D1" s="359"/>
      <c r="E1" s="359"/>
      <c r="F1" s="359"/>
      <c r="G1" s="359"/>
      <c r="H1" s="359"/>
      <c r="I1" s="359"/>
    </row>
    <row r="2" spans="1:11" ht="24" customHeight="1" x14ac:dyDescent="0.25">
      <c r="A2" s="361">
        <v>15</v>
      </c>
      <c r="B2" s="297" t="s">
        <v>9</v>
      </c>
      <c r="C2" s="360" t="s">
        <v>10</v>
      </c>
      <c r="D2" s="360"/>
      <c r="E2" s="360"/>
      <c r="F2" s="360"/>
      <c r="G2" s="297" t="s">
        <v>11</v>
      </c>
      <c r="H2" s="297" t="s">
        <v>380</v>
      </c>
      <c r="I2" s="297" t="s">
        <v>13</v>
      </c>
    </row>
    <row r="3" spans="1:11" ht="16.5" customHeight="1" x14ac:dyDescent="0.25">
      <c r="A3" s="361"/>
      <c r="B3" s="297"/>
      <c r="C3" s="297" t="s">
        <v>14</v>
      </c>
      <c r="D3" s="297" t="s">
        <v>15</v>
      </c>
      <c r="E3" s="297" t="s">
        <v>16</v>
      </c>
      <c r="F3" s="297" t="s">
        <v>17</v>
      </c>
      <c r="G3" s="297"/>
      <c r="H3" s="297"/>
      <c r="I3" s="297"/>
    </row>
    <row r="4" spans="1:11" x14ac:dyDescent="0.25">
      <c r="A4" s="361"/>
      <c r="B4" s="297"/>
      <c r="C4" s="297"/>
      <c r="D4" s="297"/>
      <c r="E4" s="297"/>
      <c r="F4" s="297"/>
      <c r="G4" s="297"/>
      <c r="H4" s="297"/>
      <c r="I4" s="297"/>
      <c r="K4" s="12"/>
    </row>
    <row r="5" spans="1:11" ht="25.5" x14ac:dyDescent="0.25">
      <c r="A5" s="129" t="s">
        <v>404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62"/>
      <c r="B6" s="363"/>
      <c r="C6" s="363"/>
      <c r="D6" s="363"/>
      <c r="E6" s="363"/>
      <c r="F6" s="363"/>
      <c r="G6" s="363"/>
      <c r="H6" s="363"/>
      <c r="I6" s="364"/>
    </row>
    <row r="7" spans="1:11" x14ac:dyDescent="0.25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315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316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62"/>
      <c r="B12" s="363"/>
      <c r="C12" s="363"/>
      <c r="D12" s="363"/>
      <c r="E12" s="363"/>
      <c r="F12" s="363"/>
      <c r="G12" s="363"/>
      <c r="H12" s="363"/>
      <c r="I12" s="364"/>
    </row>
    <row r="13" spans="1:11" ht="25.5" x14ac:dyDescent="0.25">
      <c r="A13" s="129" t="s">
        <v>405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315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316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62"/>
      <c r="B20" s="363"/>
      <c r="C20" s="363"/>
      <c r="D20" s="363"/>
      <c r="E20" s="363"/>
      <c r="F20" s="363"/>
      <c r="G20" s="363"/>
      <c r="H20" s="363"/>
      <c r="I20" s="364"/>
    </row>
    <row r="21" spans="1:9" ht="25.5" x14ac:dyDescent="0.25">
      <c r="A21" s="129" t="s">
        <v>406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315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316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65"/>
      <c r="B28" s="366"/>
      <c r="C28" s="366"/>
      <c r="D28" s="366"/>
      <c r="E28" s="366"/>
      <c r="F28" s="366"/>
      <c r="G28" s="366"/>
      <c r="H28" s="366"/>
      <c r="I28" s="367"/>
    </row>
    <row r="29" spans="1:9" ht="25.5" x14ac:dyDescent="0.25">
      <c r="A29" s="129" t="s">
        <v>407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315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316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65" t="s">
        <v>38</v>
      </c>
      <c r="B36" s="366"/>
      <c r="C36" s="366"/>
      <c r="D36" s="366"/>
      <c r="E36" s="366"/>
      <c r="F36" s="366"/>
      <c r="G36" s="366"/>
      <c r="H36" s="366"/>
      <c r="I36" s="367"/>
    </row>
    <row r="37" spans="1:9" ht="25.5" x14ac:dyDescent="0.25">
      <c r="A37" s="129" t="s">
        <v>408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315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316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68" t="s">
        <v>657</v>
      </c>
      <c r="B1" s="368"/>
      <c r="C1" s="368"/>
      <c r="D1" s="368"/>
      <c r="E1" s="368"/>
      <c r="F1" s="368"/>
      <c r="G1" s="368"/>
      <c r="H1" s="368"/>
      <c r="I1" s="27"/>
      <c r="J1" s="27"/>
      <c r="K1" s="27"/>
      <c r="L1" s="27"/>
    </row>
    <row r="2" spans="1:12" x14ac:dyDescent="0.25">
      <c r="A2" s="315"/>
      <c r="B2" s="261" t="s">
        <v>77</v>
      </c>
      <c r="C2" s="261"/>
      <c r="D2" s="261"/>
      <c r="E2" s="261" t="s">
        <v>49</v>
      </c>
      <c r="F2" s="369"/>
      <c r="G2" s="261" t="s">
        <v>48</v>
      </c>
      <c r="H2" s="369"/>
    </row>
    <row r="3" spans="1:12" x14ac:dyDescent="0.25">
      <c r="A3" s="315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25">
      <c r="A4" s="99" t="s">
        <v>526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303"/>
      <c r="B5" s="304"/>
      <c r="C5" s="304"/>
      <c r="D5" s="304"/>
      <c r="E5" s="304"/>
      <c r="F5" s="304"/>
      <c r="G5" s="304"/>
      <c r="H5" s="305"/>
    </row>
    <row r="6" spans="1:12" x14ac:dyDescent="0.25">
      <c r="A6" s="99" t="s">
        <v>460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68" t="s">
        <v>658</v>
      </c>
      <c r="B12" s="368"/>
      <c r="C12" s="368"/>
      <c r="D12" s="368"/>
      <c r="E12" s="368"/>
      <c r="F12" s="368"/>
      <c r="G12" s="368"/>
      <c r="H12" s="368"/>
    </row>
    <row r="13" spans="1:12" x14ac:dyDescent="0.25">
      <c r="A13" s="373"/>
      <c r="B13" s="261" t="s">
        <v>77</v>
      </c>
      <c r="C13" s="261"/>
      <c r="D13" s="261"/>
      <c r="E13" s="261" t="s">
        <v>49</v>
      </c>
      <c r="F13" s="369"/>
      <c r="G13" s="261" t="s">
        <v>48</v>
      </c>
      <c r="H13" s="369"/>
    </row>
    <row r="14" spans="1:12" x14ac:dyDescent="0.25">
      <c r="A14" s="374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25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70"/>
      <c r="B16" s="371"/>
      <c r="C16" s="371"/>
      <c r="D16" s="371"/>
      <c r="E16" s="371"/>
      <c r="F16" s="371"/>
      <c r="G16" s="371"/>
      <c r="H16" s="372"/>
    </row>
    <row r="17" spans="1:12" x14ac:dyDescent="0.25">
      <c r="A17" s="99" t="s">
        <v>460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6" t="s">
        <v>659</v>
      </c>
      <c r="B1" s="346"/>
      <c r="C1" s="346"/>
      <c r="D1" s="346"/>
      <c r="E1" s="346"/>
      <c r="F1" s="346"/>
      <c r="G1" s="346"/>
      <c r="H1" s="346"/>
    </row>
    <row r="2" spans="1:8" x14ac:dyDescent="0.25">
      <c r="A2" s="346"/>
      <c r="B2" s="346"/>
      <c r="C2" s="346"/>
      <c r="D2" s="346"/>
      <c r="E2" s="346"/>
      <c r="F2" s="346"/>
      <c r="G2" s="346"/>
      <c r="H2" s="346"/>
    </row>
    <row r="3" spans="1:8" x14ac:dyDescent="0.25">
      <c r="A3" s="315"/>
      <c r="B3" s="261" t="s">
        <v>77</v>
      </c>
      <c r="C3" s="261"/>
      <c r="D3" s="261"/>
      <c r="E3" s="261" t="s">
        <v>49</v>
      </c>
      <c r="F3" s="369"/>
      <c r="G3" s="261" t="s">
        <v>48</v>
      </c>
      <c r="H3" s="369"/>
    </row>
    <row r="4" spans="1:8" x14ac:dyDescent="0.25">
      <c r="A4" s="315"/>
      <c r="B4" s="258" t="s">
        <v>9</v>
      </c>
      <c r="C4" s="258" t="s">
        <v>46</v>
      </c>
      <c r="D4" s="258" t="s">
        <v>47</v>
      </c>
      <c r="E4" s="258" t="s">
        <v>46</v>
      </c>
      <c r="F4" s="258" t="s">
        <v>47</v>
      </c>
      <c r="G4" s="258" t="s">
        <v>46</v>
      </c>
      <c r="H4" s="258" t="s">
        <v>47</v>
      </c>
    </row>
    <row r="5" spans="1:8" ht="6.75" customHeight="1" x14ac:dyDescent="0.25">
      <c r="A5" s="315"/>
      <c r="B5" s="258"/>
      <c r="C5" s="258"/>
      <c r="D5" s="258"/>
      <c r="E5" s="258"/>
      <c r="F5" s="258"/>
      <c r="G5" s="258"/>
      <c r="H5" s="258"/>
    </row>
    <row r="6" spans="1:8" x14ac:dyDescent="0.25">
      <c r="A6" s="380" t="s">
        <v>372</v>
      </c>
      <c r="B6" s="378">
        <v>1217890</v>
      </c>
      <c r="C6" s="378">
        <v>504465</v>
      </c>
      <c r="D6" s="378">
        <v>713425</v>
      </c>
      <c r="E6" s="378">
        <v>79048</v>
      </c>
      <c r="F6" s="378">
        <v>134258</v>
      </c>
      <c r="G6" s="378">
        <v>425417</v>
      </c>
      <c r="H6" s="378">
        <v>579167</v>
      </c>
    </row>
    <row r="7" spans="1:8" x14ac:dyDescent="0.25">
      <c r="A7" s="380"/>
      <c r="B7" s="379"/>
      <c r="C7" s="379"/>
      <c r="D7" s="379"/>
      <c r="E7" s="379"/>
      <c r="F7" s="379"/>
      <c r="G7" s="379"/>
      <c r="H7" s="379"/>
    </row>
    <row r="8" spans="1:8" x14ac:dyDescent="0.25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75"/>
      <c r="B11" s="376"/>
      <c r="C11" s="376"/>
      <c r="D11" s="376"/>
      <c r="E11" s="376"/>
      <c r="F11" s="376"/>
      <c r="G11" s="376"/>
      <c r="H11" s="377"/>
    </row>
    <row r="12" spans="1:8" x14ac:dyDescent="0.25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315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316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660</v>
      </c>
    </row>
    <row r="2" spans="1:14" ht="15" customHeight="1" x14ac:dyDescent="0.25">
      <c r="A2" s="382"/>
      <c r="B2" s="381" t="s">
        <v>9</v>
      </c>
      <c r="C2" s="382" t="s">
        <v>75</v>
      </c>
      <c r="D2" s="382"/>
      <c r="E2" s="382" t="s">
        <v>521</v>
      </c>
      <c r="F2" s="382"/>
      <c r="G2" s="383" t="s">
        <v>540</v>
      </c>
      <c r="H2" s="383" t="s">
        <v>541</v>
      </c>
    </row>
    <row r="3" spans="1:14" x14ac:dyDescent="0.25">
      <c r="A3" s="382"/>
      <c r="B3" s="381"/>
      <c r="C3" s="381" t="s">
        <v>46</v>
      </c>
      <c r="D3" s="381" t="s">
        <v>47</v>
      </c>
      <c r="E3" s="381" t="s">
        <v>49</v>
      </c>
      <c r="F3" s="381" t="s">
        <v>48</v>
      </c>
      <c r="G3" s="383"/>
      <c r="H3" s="383"/>
    </row>
    <row r="4" spans="1:14" x14ac:dyDescent="0.25">
      <c r="A4" s="382"/>
      <c r="B4" s="381"/>
      <c r="C4" s="381"/>
      <c r="D4" s="381"/>
      <c r="E4" s="381"/>
      <c r="F4" s="381"/>
      <c r="G4" s="383"/>
      <c r="H4" s="383"/>
    </row>
    <row r="5" spans="1:14" x14ac:dyDescent="0.25">
      <c r="A5" s="139" t="s">
        <v>384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25">
      <c r="A6" s="382"/>
      <c r="B6" s="382"/>
      <c r="C6" s="382"/>
      <c r="D6" s="382"/>
      <c r="E6" s="382"/>
      <c r="F6" s="382"/>
      <c r="G6" s="382"/>
      <c r="H6" s="382"/>
    </row>
    <row r="7" spans="1:14" x14ac:dyDescent="0.25">
      <c r="A7" s="140" t="s">
        <v>246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25">
      <c r="A8" s="140" t="s">
        <v>247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25">
      <c r="A9" s="140" t="s">
        <v>248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25">
      <c r="A10" s="140" t="s">
        <v>249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25">
      <c r="A11" s="140" t="s">
        <v>337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25">
      <c r="A12" s="1"/>
      <c r="B12" s="1"/>
      <c r="C12" s="1"/>
      <c r="D12" s="1"/>
      <c r="E12" s="1"/>
      <c r="F12" s="1"/>
      <c r="G12" s="1"/>
      <c r="H12" s="1"/>
    </row>
    <row r="13" spans="1:14" ht="15.75" x14ac:dyDescent="0.25">
      <c r="A13" s="47" t="s">
        <v>661</v>
      </c>
      <c r="N13" s="57"/>
    </row>
    <row r="14" spans="1:14" ht="15" customHeight="1" x14ac:dyDescent="0.25">
      <c r="A14" s="382"/>
      <c r="B14" s="381" t="s">
        <v>9</v>
      </c>
      <c r="C14" s="382" t="s">
        <v>522</v>
      </c>
      <c r="D14" s="382"/>
      <c r="E14" s="382" t="s">
        <v>521</v>
      </c>
      <c r="F14" s="382"/>
      <c r="G14" s="383" t="s">
        <v>540</v>
      </c>
      <c r="H14" s="383" t="s">
        <v>541</v>
      </c>
    </row>
    <row r="15" spans="1:14" x14ac:dyDescent="0.25">
      <c r="A15" s="382"/>
      <c r="B15" s="381"/>
      <c r="C15" s="381" t="s">
        <v>46</v>
      </c>
      <c r="D15" s="381" t="s">
        <v>47</v>
      </c>
      <c r="E15" s="381" t="s">
        <v>49</v>
      </c>
      <c r="F15" s="381" t="s">
        <v>48</v>
      </c>
      <c r="G15" s="383"/>
      <c r="H15" s="383"/>
    </row>
    <row r="16" spans="1:14" x14ac:dyDescent="0.25">
      <c r="A16" s="382"/>
      <c r="B16" s="381"/>
      <c r="C16" s="381"/>
      <c r="D16" s="381"/>
      <c r="E16" s="381"/>
      <c r="F16" s="381"/>
      <c r="G16" s="383"/>
      <c r="H16" s="383"/>
    </row>
    <row r="17" spans="1:13" x14ac:dyDescent="0.25">
      <c r="A17" s="139" t="s">
        <v>384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25">
      <c r="A18" s="382"/>
      <c r="B18" s="382"/>
      <c r="C18" s="382"/>
      <c r="D18" s="382"/>
      <c r="E18" s="382"/>
      <c r="F18" s="382"/>
      <c r="G18" s="382"/>
      <c r="H18" s="382"/>
    </row>
    <row r="19" spans="1:13" x14ac:dyDescent="0.25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25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25">
      <c r="A21" s="140" t="s">
        <v>315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25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25">
      <c r="A23" s="140" t="s">
        <v>316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25">
      <c r="A24" s="1"/>
      <c r="B24" s="1"/>
      <c r="C24" s="1"/>
      <c r="D24" s="1"/>
      <c r="E24" s="1"/>
      <c r="F24" s="1"/>
      <c r="G24" s="1"/>
      <c r="H24" s="1"/>
    </row>
    <row r="27" spans="1:13" x14ac:dyDescent="0.25">
      <c r="B27" s="57"/>
      <c r="C27" s="57"/>
      <c r="D27" s="57"/>
      <c r="E27" s="57"/>
      <c r="F27" s="57"/>
      <c r="G27" s="57"/>
      <c r="H27" s="57"/>
    </row>
    <row r="29" spans="1:13" x14ac:dyDescent="0.25">
      <c r="B29" s="57"/>
      <c r="C29" s="57"/>
      <c r="D29" s="57"/>
      <c r="E29" s="57"/>
      <c r="F29" s="57"/>
      <c r="G29" s="57"/>
      <c r="H29" s="57"/>
      <c r="M29" s="57"/>
    </row>
    <row r="30" spans="1:13" x14ac:dyDescent="0.25">
      <c r="B30" s="57"/>
      <c r="C30" s="57"/>
      <c r="D30" s="57"/>
      <c r="E30" s="57"/>
      <c r="F30" s="57"/>
      <c r="G30" s="57"/>
      <c r="H30" s="57"/>
      <c r="M30" s="57"/>
    </row>
    <row r="31" spans="1:13" x14ac:dyDescent="0.25">
      <c r="B31" s="57"/>
      <c r="C31" s="57"/>
      <c r="D31" s="57"/>
      <c r="E31" s="57"/>
      <c r="F31" s="57"/>
      <c r="G31" s="57"/>
      <c r="H31" s="57"/>
      <c r="M31" s="57"/>
    </row>
    <row r="32" spans="1:13" x14ac:dyDescent="0.25">
      <c r="B32" s="57"/>
      <c r="C32" s="57"/>
      <c r="D32" s="57"/>
      <c r="E32" s="57"/>
      <c r="F32" s="57"/>
      <c r="G32" s="57"/>
      <c r="H32" s="57"/>
      <c r="M32" s="57"/>
    </row>
    <row r="33" spans="2:13" x14ac:dyDescent="0.25">
      <c r="B33" s="57"/>
      <c r="C33" s="57"/>
      <c r="D33" s="57"/>
      <c r="E33" s="57"/>
      <c r="F33" s="57"/>
      <c r="G33" s="57"/>
      <c r="H33" s="57"/>
      <c r="M33" s="57"/>
    </row>
    <row r="34" spans="2:13" x14ac:dyDescent="0.25">
      <c r="E34" s="57"/>
      <c r="F34" s="57"/>
    </row>
    <row r="35" spans="2:13" x14ac:dyDescent="0.25">
      <c r="M35" s="57"/>
    </row>
    <row r="37" spans="2:13" x14ac:dyDescent="0.25">
      <c r="H37" s="57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662</v>
      </c>
    </row>
    <row r="2" spans="1:10" ht="15" customHeight="1" x14ac:dyDescent="0.25">
      <c r="A2" s="385"/>
      <c r="B2" s="381" t="s">
        <v>9</v>
      </c>
      <c r="C2" s="381" t="s">
        <v>46</v>
      </c>
      <c r="D2" s="381" t="s">
        <v>47</v>
      </c>
      <c r="E2" s="381" t="s">
        <v>49</v>
      </c>
      <c r="F2" s="381" t="s">
        <v>48</v>
      </c>
      <c r="G2" s="383" t="s">
        <v>540</v>
      </c>
      <c r="H2" s="383" t="s">
        <v>541</v>
      </c>
    </row>
    <row r="3" spans="1:10" x14ac:dyDescent="0.25">
      <c r="A3" s="385"/>
      <c r="B3" s="381"/>
      <c r="C3" s="381"/>
      <c r="D3" s="381"/>
      <c r="E3" s="381"/>
      <c r="F3" s="381"/>
      <c r="G3" s="383"/>
      <c r="H3" s="383"/>
    </row>
    <row r="4" spans="1:10" x14ac:dyDescent="0.25">
      <c r="A4" s="385"/>
      <c r="B4" s="381"/>
      <c r="C4" s="381"/>
      <c r="D4" s="381"/>
      <c r="E4" s="381"/>
      <c r="F4" s="381"/>
      <c r="G4" s="383"/>
      <c r="H4" s="383"/>
    </row>
    <row r="5" spans="1:10" x14ac:dyDescent="0.25">
      <c r="A5" s="139" t="s">
        <v>461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85"/>
      <c r="B6" s="385"/>
      <c r="C6" s="385"/>
      <c r="D6" s="385"/>
      <c r="E6" s="385"/>
      <c r="F6" s="385"/>
      <c r="G6" s="385"/>
      <c r="H6" s="385"/>
    </row>
    <row r="7" spans="1:10" ht="31.5" customHeight="1" x14ac:dyDescent="0.25">
      <c r="A7" s="141" t="s">
        <v>343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344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345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224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346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225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347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348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84" t="s">
        <v>478</v>
      </c>
      <c r="B16" s="384"/>
      <c r="C16" s="384"/>
      <c r="D16" s="384"/>
      <c r="E16" s="384"/>
      <c r="F16" s="384"/>
      <c r="G16" s="384"/>
      <c r="H16" s="384"/>
    </row>
    <row r="17" spans="1:8" x14ac:dyDescent="0.25">
      <c r="A17" s="384"/>
      <c r="B17" s="384"/>
      <c r="C17" s="384"/>
      <c r="D17" s="384"/>
      <c r="E17" s="384"/>
      <c r="F17" s="384"/>
      <c r="G17" s="384"/>
      <c r="H17" s="384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663</v>
      </c>
    </row>
    <row r="20" spans="1:8" ht="15" customHeight="1" x14ac:dyDescent="0.25">
      <c r="A20" s="385"/>
      <c r="B20" s="381" t="s">
        <v>9</v>
      </c>
      <c r="C20" s="381" t="s">
        <v>46</v>
      </c>
      <c r="D20" s="381" t="s">
        <v>47</v>
      </c>
      <c r="E20" s="381" t="s">
        <v>49</v>
      </c>
      <c r="F20" s="381" t="s">
        <v>48</v>
      </c>
      <c r="G20" s="383" t="s">
        <v>540</v>
      </c>
      <c r="H20" s="383" t="s">
        <v>541</v>
      </c>
    </row>
    <row r="21" spans="1:8" x14ac:dyDescent="0.25">
      <c r="A21" s="385"/>
      <c r="B21" s="381"/>
      <c r="C21" s="381"/>
      <c r="D21" s="381"/>
      <c r="E21" s="381"/>
      <c r="F21" s="381"/>
      <c r="G21" s="383"/>
      <c r="H21" s="383"/>
    </row>
    <row r="22" spans="1:8" x14ac:dyDescent="0.25">
      <c r="A22" s="385"/>
      <c r="B22" s="381"/>
      <c r="C22" s="381"/>
      <c r="D22" s="381"/>
      <c r="E22" s="381"/>
      <c r="F22" s="381"/>
      <c r="G22" s="383"/>
      <c r="H22" s="383"/>
    </row>
    <row r="23" spans="1:8" x14ac:dyDescent="0.25">
      <c r="A23" s="143" t="s">
        <v>384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25">
      <c r="A24" s="385"/>
      <c r="B24" s="385"/>
      <c r="C24" s="385"/>
      <c r="D24" s="385"/>
      <c r="E24" s="385"/>
      <c r="F24" s="385"/>
      <c r="G24" s="385"/>
      <c r="H24" s="385"/>
    </row>
    <row r="25" spans="1:8" x14ac:dyDescent="0.25">
      <c r="A25" s="99" t="s">
        <v>462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25">
      <c r="A26" s="99" t="s">
        <v>463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25">
      <c r="A27" s="99" t="s">
        <v>464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25">
      <c r="A28" s="99" t="s">
        <v>465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25">
      <c r="A29" s="99" t="s">
        <v>466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4" spans="2:11" x14ac:dyDescent="0.25">
      <c r="C34" s="60"/>
    </row>
    <row r="35" spans="2:11" x14ac:dyDescent="0.25">
      <c r="B35" s="57"/>
      <c r="C35" s="57"/>
      <c r="E35" s="57"/>
      <c r="F35" s="57"/>
      <c r="G35" s="57"/>
      <c r="H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C40" s="57"/>
      <c r="D40" s="57"/>
      <c r="E40" s="57"/>
      <c r="F40" s="57"/>
      <c r="G40" s="57"/>
      <c r="H40" s="57"/>
      <c r="K40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  <row r="42" spans="2:11" x14ac:dyDescent="0.25">
      <c r="B42" s="57"/>
      <c r="C42" s="57"/>
      <c r="D42" s="57"/>
      <c r="E42" s="57"/>
      <c r="F42" s="57"/>
      <c r="G42" s="57"/>
      <c r="H42" s="57"/>
      <c r="K42" s="57"/>
    </row>
    <row r="43" spans="2:11" x14ac:dyDescent="0.25">
      <c r="B43" s="57"/>
      <c r="D43" s="57"/>
      <c r="F43" s="57"/>
      <c r="G43" s="57"/>
      <c r="K43" s="57"/>
    </row>
    <row r="45" spans="2:11" x14ac:dyDescent="0.25">
      <c r="K45" s="57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624</v>
      </c>
    </row>
    <row r="2" spans="1:8" x14ac:dyDescent="0.25">
      <c r="A2" s="257"/>
      <c r="B2" s="258" t="s">
        <v>9</v>
      </c>
      <c r="C2" s="258" t="s">
        <v>46</v>
      </c>
      <c r="D2" s="258" t="s">
        <v>47</v>
      </c>
      <c r="E2" s="258" t="s">
        <v>49</v>
      </c>
      <c r="F2" s="258" t="s">
        <v>48</v>
      </c>
      <c r="G2" s="11"/>
      <c r="H2" s="11"/>
    </row>
    <row r="3" spans="1:8" x14ac:dyDescent="0.25">
      <c r="A3" s="257"/>
      <c r="B3" s="258"/>
      <c r="C3" s="258"/>
      <c r="D3" s="258"/>
      <c r="E3" s="258"/>
      <c r="F3" s="258"/>
      <c r="G3" s="11"/>
      <c r="H3" s="11"/>
    </row>
    <row r="4" spans="1:8" s="6" customFormat="1" x14ac:dyDescent="0.25">
      <c r="A4" s="145" t="s">
        <v>417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54"/>
      <c r="B5" s="255"/>
      <c r="C5" s="255"/>
      <c r="D5" s="255"/>
      <c r="E5" s="255"/>
      <c r="F5" s="256"/>
      <c r="G5" s="60"/>
    </row>
    <row r="6" spans="1:8" x14ac:dyDescent="0.25">
      <c r="A6" s="173" t="s">
        <v>418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3" t="s">
        <v>419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3" t="s">
        <v>420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3" t="s">
        <v>421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3" t="s">
        <v>422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3" t="s">
        <v>423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3" t="s">
        <v>424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3" t="s">
        <v>425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3" t="s">
        <v>426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3" t="s">
        <v>427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3" t="s">
        <v>428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3" t="s">
        <v>429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3" t="s">
        <v>430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3" t="s">
        <v>431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3" t="s">
        <v>432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625</v>
      </c>
    </row>
    <row r="24" spans="1:8" ht="15" customHeight="1" x14ac:dyDescent="0.25">
      <c r="A24" s="260" t="s">
        <v>351</v>
      </c>
      <c r="B24" s="260" t="s">
        <v>352</v>
      </c>
      <c r="C24" s="260" t="s">
        <v>505</v>
      </c>
      <c r="D24" s="260"/>
      <c r="E24" s="261" t="s">
        <v>76</v>
      </c>
      <c r="F24" s="261"/>
      <c r="G24" s="260" t="s">
        <v>508</v>
      </c>
      <c r="H24" s="259" t="s">
        <v>515</v>
      </c>
    </row>
    <row r="25" spans="1:8" x14ac:dyDescent="0.25">
      <c r="A25" s="260"/>
      <c r="B25" s="260"/>
      <c r="C25" s="260"/>
      <c r="D25" s="260"/>
      <c r="E25" s="262"/>
      <c r="F25" s="261"/>
      <c r="G25" s="260"/>
      <c r="H25" s="259"/>
    </row>
    <row r="26" spans="1:8" x14ac:dyDescent="0.25">
      <c r="A26" s="260"/>
      <c r="B26" s="260"/>
      <c r="C26" s="96" t="s">
        <v>311</v>
      </c>
      <c r="D26" s="96" t="s">
        <v>312</v>
      </c>
      <c r="E26" s="96" t="s">
        <v>313</v>
      </c>
      <c r="F26" s="96" t="s">
        <v>314</v>
      </c>
      <c r="G26" s="260"/>
      <c r="H26" s="259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4" t="s">
        <v>353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664</v>
      </c>
    </row>
    <row r="2" spans="1:8" x14ac:dyDescent="0.25">
      <c r="A2" s="386" t="s">
        <v>542</v>
      </c>
      <c r="B2" s="348" t="s">
        <v>9</v>
      </c>
      <c r="C2" s="348" t="s">
        <v>75</v>
      </c>
      <c r="D2" s="348"/>
      <c r="E2" s="348" t="s">
        <v>521</v>
      </c>
      <c r="F2" s="348"/>
    </row>
    <row r="3" spans="1:8" x14ac:dyDescent="0.25">
      <c r="A3" s="386"/>
      <c r="B3" s="348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246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247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248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249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337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665</v>
      </c>
    </row>
    <row r="12" spans="1:8" x14ac:dyDescent="0.25">
      <c r="A12" s="387" t="s">
        <v>374</v>
      </c>
      <c r="B12" s="387" t="s">
        <v>9</v>
      </c>
      <c r="C12" s="315" t="s">
        <v>75</v>
      </c>
      <c r="D12" s="315"/>
      <c r="E12" s="315" t="s">
        <v>521</v>
      </c>
      <c r="F12" s="315"/>
    </row>
    <row r="13" spans="1:8" x14ac:dyDescent="0.25">
      <c r="A13" s="387"/>
      <c r="B13" s="387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483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482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484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485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486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487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488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489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490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666</v>
      </c>
    </row>
    <row r="2" spans="1:10" ht="15" customHeight="1" x14ac:dyDescent="0.25">
      <c r="A2" s="385"/>
      <c r="B2" s="381" t="s">
        <v>9</v>
      </c>
      <c r="C2" s="381" t="s">
        <v>46</v>
      </c>
      <c r="D2" s="381" t="s">
        <v>47</v>
      </c>
      <c r="E2" s="381" t="s">
        <v>49</v>
      </c>
      <c r="F2" s="381" t="s">
        <v>48</v>
      </c>
      <c r="G2" s="383" t="s">
        <v>540</v>
      </c>
      <c r="H2" s="383" t="s">
        <v>541</v>
      </c>
    </row>
    <row r="3" spans="1:10" x14ac:dyDescent="0.25">
      <c r="A3" s="385"/>
      <c r="B3" s="381"/>
      <c r="C3" s="381"/>
      <c r="D3" s="381"/>
      <c r="E3" s="381"/>
      <c r="F3" s="381"/>
      <c r="G3" s="383"/>
      <c r="H3" s="383"/>
    </row>
    <row r="4" spans="1:10" x14ac:dyDescent="0.25">
      <c r="A4" s="385"/>
      <c r="B4" s="381"/>
      <c r="C4" s="381"/>
      <c r="D4" s="381"/>
      <c r="E4" s="381"/>
      <c r="F4" s="381"/>
      <c r="G4" s="383"/>
      <c r="H4" s="383"/>
    </row>
    <row r="5" spans="1:10" x14ac:dyDescent="0.25">
      <c r="A5" s="139" t="s">
        <v>385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369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368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370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371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667</v>
      </c>
    </row>
    <row r="12" spans="1:10" ht="15" customHeight="1" x14ac:dyDescent="0.25">
      <c r="A12" s="385"/>
      <c r="B12" s="381" t="s">
        <v>9</v>
      </c>
      <c r="C12" s="381" t="s">
        <v>46</v>
      </c>
      <c r="D12" s="381" t="s">
        <v>47</v>
      </c>
      <c r="E12" s="381" t="s">
        <v>49</v>
      </c>
      <c r="F12" s="381" t="s">
        <v>48</v>
      </c>
      <c r="G12" s="383" t="s">
        <v>540</v>
      </c>
      <c r="H12" s="383" t="s">
        <v>541</v>
      </c>
    </row>
    <row r="13" spans="1:10" x14ac:dyDescent="0.25">
      <c r="A13" s="385"/>
      <c r="B13" s="381"/>
      <c r="C13" s="381"/>
      <c r="D13" s="381"/>
      <c r="E13" s="381"/>
      <c r="F13" s="381"/>
      <c r="G13" s="383"/>
      <c r="H13" s="383"/>
    </row>
    <row r="14" spans="1:10" x14ac:dyDescent="0.25">
      <c r="A14" s="385"/>
      <c r="B14" s="381"/>
      <c r="C14" s="381"/>
      <c r="D14" s="381"/>
      <c r="E14" s="381"/>
      <c r="F14" s="381"/>
      <c r="G14" s="383"/>
      <c r="H14" s="383"/>
    </row>
    <row r="15" spans="1:10" x14ac:dyDescent="0.25">
      <c r="A15" s="139" t="s">
        <v>385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226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238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227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228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229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230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231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232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233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234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235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236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237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195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8" t="s">
        <v>531</v>
      </c>
      <c r="B31" s="388"/>
      <c r="C31" s="388"/>
      <c r="D31" s="388"/>
      <c r="E31" s="388"/>
      <c r="F31" s="388"/>
      <c r="G31" s="388"/>
      <c r="H31" s="388"/>
    </row>
    <row r="32" spans="1:8" x14ac:dyDescent="0.25">
      <c r="A32" s="315"/>
      <c r="B32" s="261" t="s">
        <v>77</v>
      </c>
      <c r="C32" s="261"/>
      <c r="D32" s="261"/>
      <c r="E32" s="261" t="s">
        <v>49</v>
      </c>
      <c r="F32" s="369"/>
      <c r="G32" s="261" t="s">
        <v>48</v>
      </c>
      <c r="H32" s="369"/>
    </row>
    <row r="33" spans="1:8" x14ac:dyDescent="0.25">
      <c r="A33" s="315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532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533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534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535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536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537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538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539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6" t="s">
        <v>668</v>
      </c>
      <c r="C1" s="346"/>
      <c r="D1" s="346"/>
      <c r="E1" s="346"/>
      <c r="F1" s="346"/>
      <c r="G1" s="346"/>
      <c r="H1" s="346"/>
      <c r="I1" s="346"/>
    </row>
    <row r="2" spans="1:11" x14ac:dyDescent="0.25">
      <c r="A2" s="14"/>
      <c r="B2" s="310"/>
      <c r="C2" s="261" t="s">
        <v>77</v>
      </c>
      <c r="D2" s="261"/>
      <c r="E2" s="261"/>
      <c r="F2" s="263" t="s">
        <v>49</v>
      </c>
      <c r="G2" s="264"/>
      <c r="H2" s="265"/>
      <c r="I2" s="263" t="s">
        <v>48</v>
      </c>
      <c r="J2" s="264"/>
      <c r="K2" s="265"/>
    </row>
    <row r="3" spans="1:11" x14ac:dyDescent="0.25">
      <c r="A3" s="14"/>
      <c r="B3" s="310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25">
      <c r="B4" s="99" t="s">
        <v>365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54"/>
      <c r="C5" s="255"/>
      <c r="D5" s="255"/>
      <c r="E5" s="255"/>
      <c r="F5" s="255"/>
      <c r="G5" s="255"/>
      <c r="H5" s="255"/>
      <c r="I5" s="255"/>
      <c r="J5" s="255"/>
      <c r="K5" s="256"/>
    </row>
    <row r="6" spans="1:11" x14ac:dyDescent="0.25">
      <c r="B6" s="147" t="s">
        <v>239</v>
      </c>
      <c r="C6" s="174">
        <v>4.3</v>
      </c>
      <c r="D6" s="174">
        <v>4.0999999999999996</v>
      </c>
      <c r="E6" s="174">
        <v>4.4000000000000004</v>
      </c>
      <c r="F6" s="174">
        <v>4.3</v>
      </c>
      <c r="G6" s="174">
        <v>4.0999999999999996</v>
      </c>
      <c r="H6" s="174">
        <v>4.4000000000000004</v>
      </c>
      <c r="I6" s="174">
        <v>4.3</v>
      </c>
      <c r="J6" s="174">
        <v>4.0999999999999996</v>
      </c>
      <c r="K6" s="174">
        <v>4.4000000000000004</v>
      </c>
    </row>
    <row r="7" spans="1:11" x14ac:dyDescent="0.25">
      <c r="B7" s="147" t="s">
        <v>240</v>
      </c>
      <c r="C7" s="174">
        <v>3.8</v>
      </c>
      <c r="D7" s="174">
        <v>3.8</v>
      </c>
      <c r="E7" s="174">
        <v>3.8</v>
      </c>
      <c r="F7" s="174">
        <v>3.4</v>
      </c>
      <c r="G7" s="174">
        <v>3.3</v>
      </c>
      <c r="H7" s="174">
        <v>3.5</v>
      </c>
      <c r="I7" s="174">
        <v>3.8</v>
      </c>
      <c r="J7" s="174">
        <v>3.9</v>
      </c>
      <c r="K7" s="174">
        <v>3.8</v>
      </c>
    </row>
    <row r="8" spans="1:11" x14ac:dyDescent="0.25">
      <c r="B8" s="148" t="s">
        <v>244</v>
      </c>
      <c r="C8" s="174">
        <v>7.7</v>
      </c>
      <c r="D8" s="174">
        <v>8.9</v>
      </c>
      <c r="E8" s="174">
        <v>6.6</v>
      </c>
      <c r="F8" s="174">
        <v>7</v>
      </c>
      <c r="G8" s="174">
        <v>7.8</v>
      </c>
      <c r="H8" s="174">
        <v>6.3</v>
      </c>
      <c r="I8" s="174">
        <v>7.8</v>
      </c>
      <c r="J8" s="174">
        <v>8.9</v>
      </c>
      <c r="K8" s="174">
        <v>6.6</v>
      </c>
    </row>
    <row r="9" spans="1:11" x14ac:dyDescent="0.25">
      <c r="B9" s="147" t="s">
        <v>242</v>
      </c>
      <c r="C9" s="174">
        <v>7.5</v>
      </c>
      <c r="D9" s="174">
        <v>4.3</v>
      </c>
      <c r="E9" s="174">
        <v>7.9</v>
      </c>
      <c r="F9" s="174">
        <v>7.6</v>
      </c>
      <c r="G9" s="174">
        <v>2.6</v>
      </c>
      <c r="H9" s="174">
        <v>8.4</v>
      </c>
      <c r="I9" s="174">
        <v>7.5</v>
      </c>
      <c r="J9" s="174">
        <v>4.4000000000000004</v>
      </c>
      <c r="K9" s="174">
        <v>7.9</v>
      </c>
    </row>
    <row r="10" spans="1:11" x14ac:dyDescent="0.25">
      <c r="B10" s="147" t="s">
        <v>241</v>
      </c>
      <c r="C10" s="174">
        <v>7.9</v>
      </c>
      <c r="D10" s="174">
        <v>8.1999999999999993</v>
      </c>
      <c r="E10" s="174">
        <v>7</v>
      </c>
      <c r="F10" s="174">
        <v>11.5</v>
      </c>
      <c r="G10" s="174">
        <v>9.8000000000000007</v>
      </c>
      <c r="H10" s="174">
        <v>15.9</v>
      </c>
      <c r="I10" s="174">
        <v>7.6</v>
      </c>
      <c r="J10" s="174">
        <v>8.1</v>
      </c>
      <c r="K10" s="174">
        <v>6.4</v>
      </c>
    </row>
    <row r="11" spans="1:11" ht="14.1" customHeight="1" x14ac:dyDescent="0.25">
      <c r="B11" s="147" t="s">
        <v>243</v>
      </c>
      <c r="C11" s="174">
        <v>10</v>
      </c>
      <c r="D11" s="174">
        <v>5.8</v>
      </c>
      <c r="E11" s="174">
        <v>11.6</v>
      </c>
      <c r="F11" s="174">
        <v>9.9</v>
      </c>
      <c r="G11" s="174">
        <v>6.2</v>
      </c>
      <c r="H11" s="174">
        <v>11.7</v>
      </c>
      <c r="I11" s="174">
        <v>10</v>
      </c>
      <c r="J11" s="174">
        <v>5.6</v>
      </c>
      <c r="K11" s="174">
        <v>11.6</v>
      </c>
    </row>
    <row r="12" spans="1:11" x14ac:dyDescent="0.25">
      <c r="B12" s="147" t="s">
        <v>245</v>
      </c>
      <c r="C12" s="174">
        <v>7</v>
      </c>
      <c r="D12" s="174">
        <v>3.8</v>
      </c>
      <c r="E12" s="174">
        <v>7.9</v>
      </c>
      <c r="F12" s="174">
        <v>7.7</v>
      </c>
      <c r="G12" s="174">
        <v>4.2</v>
      </c>
      <c r="H12" s="174">
        <v>8.9</v>
      </c>
      <c r="I12" s="174">
        <v>6.8</v>
      </c>
      <c r="J12" s="174">
        <v>3.7</v>
      </c>
      <c r="K12" s="174">
        <v>7.7</v>
      </c>
    </row>
    <row r="13" spans="1:11" ht="6" customHeight="1" x14ac:dyDescent="0.25">
      <c r="B13" s="263"/>
      <c r="C13" s="264"/>
      <c r="D13" s="264"/>
      <c r="E13" s="264"/>
      <c r="F13" s="264"/>
      <c r="G13" s="264"/>
      <c r="H13" s="264"/>
      <c r="I13" s="264"/>
      <c r="J13" s="264"/>
      <c r="K13" s="265"/>
    </row>
    <row r="14" spans="1:11" s="6" customFormat="1" x14ac:dyDescent="0.25">
      <c r="B14" s="97" t="s">
        <v>366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239</v>
      </c>
      <c r="C15" s="174">
        <v>1.7</v>
      </c>
      <c r="D15" s="174">
        <v>1.3</v>
      </c>
      <c r="E15" s="174">
        <v>2</v>
      </c>
      <c r="F15" s="174">
        <v>0.4</v>
      </c>
      <c r="G15" s="174">
        <v>0.3</v>
      </c>
      <c r="H15" s="174">
        <v>0.5</v>
      </c>
      <c r="I15" s="174">
        <v>2</v>
      </c>
      <c r="J15" s="174">
        <v>1.5</v>
      </c>
      <c r="K15" s="174">
        <v>2.4</v>
      </c>
    </row>
    <row r="16" spans="1:11" x14ac:dyDescent="0.25">
      <c r="B16" s="147" t="s">
        <v>240</v>
      </c>
      <c r="C16" s="174">
        <v>1.7</v>
      </c>
      <c r="D16" s="174">
        <v>1.6</v>
      </c>
      <c r="E16" s="174">
        <v>1.8</v>
      </c>
      <c r="F16" s="174">
        <v>0.6</v>
      </c>
      <c r="G16" s="174">
        <v>0.6</v>
      </c>
      <c r="H16" s="174">
        <v>0.7</v>
      </c>
      <c r="I16" s="174">
        <v>2</v>
      </c>
      <c r="J16" s="174">
        <v>1.8</v>
      </c>
      <c r="K16" s="174">
        <v>2.1</v>
      </c>
    </row>
    <row r="17" spans="2:11" ht="20.25" customHeight="1" x14ac:dyDescent="0.25">
      <c r="B17" s="147" t="s">
        <v>244</v>
      </c>
      <c r="C17" s="174">
        <v>2.2000000000000002</v>
      </c>
      <c r="D17" s="174">
        <v>2.6</v>
      </c>
      <c r="E17" s="174">
        <v>1.8</v>
      </c>
      <c r="F17" s="174">
        <v>0.3</v>
      </c>
      <c r="G17" s="174">
        <v>0.4</v>
      </c>
      <c r="H17" s="174">
        <v>0.3</v>
      </c>
      <c r="I17" s="174">
        <v>2.6</v>
      </c>
      <c r="J17" s="174">
        <v>3.2</v>
      </c>
      <c r="K17" s="174">
        <v>2.1</v>
      </c>
    </row>
    <row r="18" spans="2:11" x14ac:dyDescent="0.25">
      <c r="B18" s="147" t="s">
        <v>242</v>
      </c>
      <c r="C18" s="174">
        <v>0</v>
      </c>
      <c r="D18" s="174">
        <v>0</v>
      </c>
      <c r="E18" s="174">
        <v>0.1</v>
      </c>
      <c r="F18" s="174">
        <v>0</v>
      </c>
      <c r="G18" s="174">
        <v>0</v>
      </c>
      <c r="H18" s="174">
        <v>0</v>
      </c>
      <c r="I18" s="174">
        <v>0.1</v>
      </c>
      <c r="J18" s="174">
        <v>0</v>
      </c>
      <c r="K18" s="174">
        <v>0.1</v>
      </c>
    </row>
    <row r="19" spans="2:11" ht="30" x14ac:dyDescent="0.25">
      <c r="B19" s="148" t="s">
        <v>241</v>
      </c>
      <c r="C19" s="174">
        <v>0.1</v>
      </c>
      <c r="D19" s="174">
        <v>0.2</v>
      </c>
      <c r="E19" s="174">
        <v>0.1</v>
      </c>
      <c r="F19" s="174">
        <v>0.1</v>
      </c>
      <c r="G19" s="174">
        <v>0.1</v>
      </c>
      <c r="H19" s="174">
        <v>0</v>
      </c>
      <c r="I19" s="174">
        <v>0.2</v>
      </c>
      <c r="J19" s="174">
        <v>0.3</v>
      </c>
      <c r="K19" s="174">
        <v>0.1</v>
      </c>
    </row>
    <row r="20" spans="2:11" x14ac:dyDescent="0.25">
      <c r="B20" s="147" t="s">
        <v>243</v>
      </c>
      <c r="C20" s="174">
        <v>6.2</v>
      </c>
      <c r="D20" s="174">
        <v>2.1</v>
      </c>
      <c r="E20" s="174">
        <v>9.8000000000000007</v>
      </c>
      <c r="F20" s="174">
        <v>5.7</v>
      </c>
      <c r="G20" s="174">
        <v>2.4</v>
      </c>
      <c r="H20" s="174">
        <v>8.6999999999999993</v>
      </c>
      <c r="I20" s="174">
        <v>6.3</v>
      </c>
      <c r="J20" s="174">
        <v>2</v>
      </c>
      <c r="K20" s="174">
        <v>10.1</v>
      </c>
    </row>
    <row r="21" spans="2:11" x14ac:dyDescent="0.25">
      <c r="B21" s="147" t="s">
        <v>245</v>
      </c>
      <c r="C21" s="174">
        <v>1.8</v>
      </c>
      <c r="D21" s="174">
        <v>0.5</v>
      </c>
      <c r="E21" s="174">
        <v>3</v>
      </c>
      <c r="F21" s="174">
        <v>1.9</v>
      </c>
      <c r="G21" s="174">
        <v>0.5</v>
      </c>
      <c r="H21" s="174">
        <v>3.2</v>
      </c>
      <c r="I21" s="174">
        <v>1.8</v>
      </c>
      <c r="J21" s="174">
        <v>0.5</v>
      </c>
      <c r="K21" s="174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91" t="s">
        <v>669</v>
      </c>
      <c r="B1" s="391"/>
      <c r="C1" s="391"/>
      <c r="D1" s="391"/>
      <c r="E1" s="391"/>
      <c r="F1" s="391"/>
      <c r="G1" s="391"/>
      <c r="H1" s="391"/>
      <c r="I1" s="391"/>
      <c r="J1" s="391"/>
    </row>
    <row r="2" spans="1:10" ht="15.75" customHeight="1" x14ac:dyDescent="0.25">
      <c r="A2" s="391"/>
      <c r="B2" s="391"/>
      <c r="C2" s="391"/>
      <c r="D2" s="391"/>
      <c r="E2" s="391"/>
      <c r="F2" s="391"/>
      <c r="G2" s="391"/>
      <c r="H2" s="391"/>
      <c r="I2" s="391"/>
      <c r="J2" s="391"/>
    </row>
    <row r="3" spans="1:10" x14ac:dyDescent="0.25">
      <c r="A3" s="389"/>
      <c r="B3" s="315" t="s">
        <v>77</v>
      </c>
      <c r="C3" s="315"/>
      <c r="D3" s="315"/>
      <c r="E3" s="315" t="s">
        <v>49</v>
      </c>
      <c r="F3" s="315"/>
      <c r="G3" s="315"/>
      <c r="H3" s="315" t="s">
        <v>48</v>
      </c>
      <c r="I3" s="315"/>
      <c r="J3" s="315"/>
    </row>
    <row r="4" spans="1:10" x14ac:dyDescent="0.25">
      <c r="A4" s="390"/>
      <c r="B4" s="103" t="s">
        <v>9</v>
      </c>
      <c r="C4" s="103" t="s">
        <v>46</v>
      </c>
      <c r="D4" s="103" t="s">
        <v>47</v>
      </c>
      <c r="E4" s="103" t="s">
        <v>367</v>
      </c>
      <c r="F4" s="103" t="s">
        <v>46</v>
      </c>
      <c r="G4" s="103" t="s">
        <v>47</v>
      </c>
      <c r="H4" s="103" t="s">
        <v>367</v>
      </c>
      <c r="I4" s="103" t="s">
        <v>46</v>
      </c>
      <c r="J4" s="103" t="s">
        <v>47</v>
      </c>
    </row>
    <row r="5" spans="1:10" x14ac:dyDescent="0.25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246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247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248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249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337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303"/>
      <c r="B11" s="304"/>
      <c r="C11" s="304"/>
      <c r="D11" s="304"/>
      <c r="E11" s="304"/>
      <c r="F11" s="304"/>
      <c r="G11" s="304"/>
      <c r="H11" s="304"/>
      <c r="I11" s="304"/>
      <c r="J11" s="305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91" t="s">
        <v>670</v>
      </c>
      <c r="B16" s="391"/>
      <c r="C16" s="391"/>
      <c r="D16" s="391"/>
      <c r="E16" s="391"/>
      <c r="F16" s="391"/>
      <c r="G16" s="391"/>
      <c r="H16" s="391"/>
      <c r="I16" s="391"/>
      <c r="J16" s="391"/>
    </row>
    <row r="17" spans="1:10" ht="17.25" customHeight="1" x14ac:dyDescent="0.25">
      <c r="A17" s="391"/>
      <c r="B17" s="391"/>
      <c r="C17" s="391"/>
      <c r="D17" s="391"/>
      <c r="E17" s="391"/>
      <c r="F17" s="391"/>
      <c r="G17" s="391"/>
      <c r="H17" s="391"/>
      <c r="I17" s="391"/>
      <c r="J17" s="391"/>
    </row>
    <row r="18" spans="1:10" ht="15.75" customHeight="1" x14ac:dyDescent="0.25">
      <c r="A18" s="315"/>
      <c r="B18" s="315" t="s">
        <v>77</v>
      </c>
      <c r="C18" s="315"/>
      <c r="D18" s="315"/>
      <c r="E18" s="315" t="s">
        <v>49</v>
      </c>
      <c r="F18" s="315"/>
      <c r="G18" s="315"/>
      <c r="H18" s="315" t="s">
        <v>48</v>
      </c>
      <c r="I18" s="315"/>
      <c r="J18" s="315"/>
    </row>
    <row r="19" spans="1:10" x14ac:dyDescent="0.25">
      <c r="A19" s="315"/>
      <c r="B19" s="103" t="s">
        <v>9</v>
      </c>
      <c r="C19" s="103" t="s">
        <v>46</v>
      </c>
      <c r="D19" s="103" t="s">
        <v>47</v>
      </c>
      <c r="E19" s="103" t="s">
        <v>367</v>
      </c>
      <c r="F19" s="103" t="s">
        <v>46</v>
      </c>
      <c r="G19" s="103" t="s">
        <v>47</v>
      </c>
      <c r="H19" s="103" t="s">
        <v>367</v>
      </c>
      <c r="I19" s="103" t="s">
        <v>46</v>
      </c>
      <c r="J19" s="103" t="s">
        <v>47</v>
      </c>
    </row>
    <row r="20" spans="1:10" x14ac:dyDescent="0.25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246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247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248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249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250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671</v>
      </c>
    </row>
    <row r="2" spans="1:12" x14ac:dyDescent="0.25">
      <c r="A2" s="261"/>
      <c r="B2" s="258" t="s">
        <v>9</v>
      </c>
      <c r="C2" s="258" t="s">
        <v>15</v>
      </c>
      <c r="D2" s="258" t="s">
        <v>16</v>
      </c>
      <c r="E2" s="392" t="s">
        <v>17</v>
      </c>
      <c r="F2" s="258" t="s">
        <v>280</v>
      </c>
      <c r="G2" s="258" t="s">
        <v>281</v>
      </c>
      <c r="H2" s="258" t="s">
        <v>282</v>
      </c>
    </row>
    <row r="3" spans="1:12" x14ac:dyDescent="0.25">
      <c r="A3" s="261"/>
      <c r="B3" s="258"/>
      <c r="C3" s="258"/>
      <c r="D3" s="258"/>
      <c r="E3" s="392"/>
      <c r="F3" s="258"/>
      <c r="G3" s="258"/>
      <c r="H3" s="258"/>
    </row>
    <row r="4" spans="1:12" x14ac:dyDescent="0.25">
      <c r="A4" s="99" t="s">
        <v>217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15"/>
      <c r="B9" s="315"/>
      <c r="C9" s="315"/>
      <c r="D9" s="315"/>
      <c r="E9" s="315"/>
      <c r="F9" s="315"/>
      <c r="G9" s="315"/>
      <c r="H9" s="315"/>
    </row>
    <row r="10" spans="1:12" x14ac:dyDescent="0.25">
      <c r="A10" s="99" t="s">
        <v>218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15"/>
      <c r="B15" s="315"/>
      <c r="C15" s="315"/>
      <c r="D15" s="315"/>
      <c r="E15" s="315"/>
      <c r="F15" s="315"/>
      <c r="G15" s="315"/>
      <c r="H15" s="315"/>
    </row>
    <row r="16" spans="1:12" x14ac:dyDescent="0.25">
      <c r="A16" s="99" t="s">
        <v>219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672</v>
      </c>
    </row>
    <row r="2" spans="1:11" x14ac:dyDescent="0.25">
      <c r="A2" s="258" t="s">
        <v>543</v>
      </c>
      <c r="B2" s="258" t="s">
        <v>9</v>
      </c>
      <c r="C2" s="258" t="s">
        <v>15</v>
      </c>
      <c r="D2" s="258" t="s">
        <v>16</v>
      </c>
      <c r="E2" s="392" t="s">
        <v>17</v>
      </c>
      <c r="F2" s="258" t="s">
        <v>280</v>
      </c>
      <c r="G2" s="258" t="s">
        <v>281</v>
      </c>
      <c r="H2" s="258" t="s">
        <v>282</v>
      </c>
    </row>
    <row r="3" spans="1:11" x14ac:dyDescent="0.25">
      <c r="A3" s="258"/>
      <c r="B3" s="258"/>
      <c r="C3" s="258"/>
      <c r="D3" s="258"/>
      <c r="E3" s="392"/>
      <c r="F3" s="258"/>
      <c r="G3" s="258"/>
      <c r="H3" s="258"/>
    </row>
    <row r="4" spans="1:11" x14ac:dyDescent="0.25">
      <c r="A4" s="99" t="s">
        <v>386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283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284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285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286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479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480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287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288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289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290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291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292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293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195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75"/>
      <c r="B19" s="376"/>
      <c r="C19" s="376"/>
      <c r="D19" s="376"/>
      <c r="E19" s="376"/>
      <c r="F19" s="376"/>
      <c r="G19" s="376"/>
      <c r="H19" s="377"/>
    </row>
    <row r="20" spans="1:9" x14ac:dyDescent="0.25">
      <c r="A20" s="99" t="s">
        <v>387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283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284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285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286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479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480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287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288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289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290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291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292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293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294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75"/>
      <c r="B36" s="376"/>
      <c r="C36" s="376"/>
      <c r="D36" s="376"/>
      <c r="E36" s="376"/>
      <c r="F36" s="376"/>
      <c r="G36" s="376"/>
      <c r="H36" s="377"/>
    </row>
    <row r="37" spans="1:8" x14ac:dyDescent="0.25">
      <c r="A37" s="99" t="s">
        <v>388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283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284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285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286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479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480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287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287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288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289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291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292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293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294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673</v>
      </c>
    </row>
    <row r="2" spans="1:8" x14ac:dyDescent="0.25">
      <c r="A2" s="261"/>
      <c r="B2" s="258" t="s">
        <v>9</v>
      </c>
      <c r="C2" s="258" t="s">
        <v>46</v>
      </c>
      <c r="D2" s="258" t="s">
        <v>47</v>
      </c>
      <c r="E2" s="258" t="s">
        <v>49</v>
      </c>
      <c r="F2" s="258" t="s">
        <v>48</v>
      </c>
      <c r="G2" s="392" t="s">
        <v>544</v>
      </c>
      <c r="H2" s="392" t="s">
        <v>545</v>
      </c>
    </row>
    <row r="3" spans="1:8" x14ac:dyDescent="0.25">
      <c r="A3" s="261"/>
      <c r="B3" s="258"/>
      <c r="C3" s="258"/>
      <c r="D3" s="258"/>
      <c r="E3" s="258"/>
      <c r="F3" s="258"/>
      <c r="G3" s="392"/>
      <c r="H3" s="392"/>
    </row>
    <row r="4" spans="1:8" x14ac:dyDescent="0.25">
      <c r="A4" s="99" t="s">
        <v>220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295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296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297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310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298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299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300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301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389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302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303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304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305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309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308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307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306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674</v>
      </c>
    </row>
    <row r="2" spans="1:10" ht="146.25" customHeight="1" x14ac:dyDescent="0.25">
      <c r="A2" s="161"/>
      <c r="B2" s="161" t="s">
        <v>184</v>
      </c>
      <c r="C2" s="162" t="s">
        <v>185</v>
      </c>
      <c r="D2" s="162" t="s">
        <v>221</v>
      </c>
      <c r="E2" s="162" t="s">
        <v>222</v>
      </c>
      <c r="F2" s="162" t="s">
        <v>223</v>
      </c>
      <c r="G2" s="162" t="s">
        <v>413</v>
      </c>
      <c r="H2" s="162" t="s">
        <v>414</v>
      </c>
      <c r="I2" s="162" t="s">
        <v>415</v>
      </c>
      <c r="J2" s="162" t="s">
        <v>416</v>
      </c>
    </row>
    <row r="3" spans="1:10" s="6" customFormat="1" x14ac:dyDescent="0.25">
      <c r="A3" s="155" t="s">
        <v>473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251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252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253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2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25">
      <c r="A8" s="155" t="s">
        <v>474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25">
      <c r="A9" s="160" t="s">
        <v>254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25">
      <c r="A10" s="160" t="s">
        <v>255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25">
      <c r="A11" s="160" t="s">
        <v>256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25">
      <c r="A12" s="160" t="s">
        <v>257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25">
      <c r="A13" s="160" t="s">
        <v>258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25">
      <c r="A14" s="160" t="s">
        <v>259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25">
      <c r="A15" s="160" t="s">
        <v>260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25">
      <c r="A16" s="160" t="s">
        <v>261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2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25">
      <c r="A18" s="155" t="s">
        <v>475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25">
      <c r="A19" s="158" t="s">
        <v>481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25">
      <c r="A20" s="158" t="s">
        <v>262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25">
      <c r="A21" s="158" t="s">
        <v>263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25">
      <c r="A22" s="158" t="s">
        <v>264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25">
      <c r="A23" s="158" t="s">
        <v>265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25">
      <c r="A24" s="158" t="s">
        <v>266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25">
      <c r="A25" s="158" t="s">
        <v>267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2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25">
      <c r="A27" s="155" t="s">
        <v>476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25">
      <c r="A28" s="158" t="s">
        <v>268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25">
      <c r="A29" s="158" t="s">
        <v>269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25">
      <c r="A30" s="158" t="s">
        <v>270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25">
      <c r="A31" s="158" t="s">
        <v>271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25">
      <c r="A32" s="158" t="s">
        <v>272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2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25">
      <c r="A34" s="155" t="s">
        <v>477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25">
      <c r="A35" s="158" t="s">
        <v>273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25">
      <c r="A36" s="158" t="s">
        <v>274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25">
      <c r="A37" s="158" t="s">
        <v>275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25">
      <c r="A38" s="158" t="s">
        <v>276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25">
      <c r="A39" s="158" t="s">
        <v>277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25">
      <c r="A40" s="158" t="s">
        <v>278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25">
      <c r="A41" s="158" t="s">
        <v>279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675</v>
      </c>
    </row>
    <row r="2" spans="1:7" x14ac:dyDescent="0.25">
      <c r="A2" s="261"/>
      <c r="B2" s="261" t="s">
        <v>523</v>
      </c>
      <c r="C2" s="261"/>
      <c r="D2" s="261"/>
      <c r="E2" s="261" t="s">
        <v>251</v>
      </c>
      <c r="F2" s="261" t="s">
        <v>252</v>
      </c>
      <c r="G2" s="261" t="s">
        <v>253</v>
      </c>
    </row>
    <row r="3" spans="1:7" x14ac:dyDescent="0.25">
      <c r="A3" s="261"/>
      <c r="B3" s="96" t="s">
        <v>9</v>
      </c>
      <c r="C3" s="96" t="s">
        <v>46</v>
      </c>
      <c r="D3" s="96" t="s">
        <v>47</v>
      </c>
      <c r="E3" s="261"/>
      <c r="F3" s="261"/>
      <c r="G3" s="261"/>
    </row>
    <row r="4" spans="1:7" x14ac:dyDescent="0.25">
      <c r="A4" s="99" t="s">
        <v>390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295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296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297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310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298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299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391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301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389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302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303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304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305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309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308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307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306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676</v>
      </c>
    </row>
    <row r="2" spans="1:12" x14ac:dyDescent="0.25">
      <c r="A2" s="396"/>
      <c r="B2" s="395" t="s">
        <v>524</v>
      </c>
      <c r="C2" s="395"/>
      <c r="D2" s="395"/>
      <c r="E2" s="393" t="s">
        <v>254</v>
      </c>
      <c r="F2" s="393" t="s">
        <v>255</v>
      </c>
      <c r="G2" s="393" t="s">
        <v>256</v>
      </c>
      <c r="H2" s="393" t="s">
        <v>257</v>
      </c>
      <c r="I2" s="393" t="s">
        <v>258</v>
      </c>
      <c r="J2" s="393" t="s">
        <v>259</v>
      </c>
      <c r="K2" s="393" t="s">
        <v>260</v>
      </c>
      <c r="L2" s="393" t="s">
        <v>261</v>
      </c>
    </row>
    <row r="3" spans="1:12" ht="45.75" customHeight="1" x14ac:dyDescent="0.25">
      <c r="A3" s="396"/>
      <c r="B3" s="163" t="s">
        <v>9</v>
      </c>
      <c r="C3" s="163" t="s">
        <v>46</v>
      </c>
      <c r="D3" s="163" t="s">
        <v>47</v>
      </c>
      <c r="E3" s="394"/>
      <c r="F3" s="394"/>
      <c r="G3" s="394"/>
      <c r="H3" s="394"/>
      <c r="I3" s="394"/>
      <c r="J3" s="394"/>
      <c r="K3" s="394"/>
      <c r="L3" s="394"/>
    </row>
    <row r="4" spans="1:12" x14ac:dyDescent="0.25">
      <c r="A4" s="102" t="s">
        <v>390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296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297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310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298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299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391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301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389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302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303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304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305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309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308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307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306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10" zoomScale="90" zoomScaleNormal="100" zoomScaleSheetLayoutView="90" workbookViewId="0">
      <selection activeCell="E24" sqref="E24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626</v>
      </c>
      <c r="B1" s="83"/>
      <c r="C1" s="83"/>
      <c r="D1" s="83"/>
      <c r="E1" s="83"/>
      <c r="F1" s="83"/>
      <c r="G1" s="83"/>
      <c r="H1" s="83"/>
    </row>
    <row r="2" spans="1:11" x14ac:dyDescent="0.25">
      <c r="A2" s="258" t="s">
        <v>160</v>
      </c>
      <c r="B2" s="258" t="s">
        <v>161</v>
      </c>
      <c r="C2" s="258" t="s">
        <v>162</v>
      </c>
      <c r="D2" s="258" t="s">
        <v>163</v>
      </c>
      <c r="E2" s="258" t="s">
        <v>164</v>
      </c>
      <c r="F2" s="258" t="s">
        <v>165</v>
      </c>
      <c r="G2" s="258" t="s">
        <v>354</v>
      </c>
      <c r="H2" s="258" t="s">
        <v>166</v>
      </c>
    </row>
    <row r="3" spans="1:11" x14ac:dyDescent="0.25">
      <c r="A3" s="258"/>
      <c r="B3" s="258"/>
      <c r="C3" s="258"/>
      <c r="D3" s="258"/>
      <c r="E3" s="258"/>
      <c r="F3" s="258"/>
      <c r="G3" s="258"/>
      <c r="H3" s="258"/>
    </row>
    <row r="4" spans="1:11" x14ac:dyDescent="0.25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25">
      <c r="A5" s="96"/>
      <c r="B5" s="96"/>
      <c r="C5" s="96"/>
      <c r="D5" s="96"/>
      <c r="E5" s="96"/>
      <c r="F5" s="96"/>
      <c r="G5" s="96"/>
      <c r="H5" s="96"/>
    </row>
    <row r="6" spans="1:11" x14ac:dyDescent="0.25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25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25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25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25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25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2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25">
      <c r="A13" s="58" t="s">
        <v>627</v>
      </c>
      <c r="B13" s="84"/>
      <c r="C13" s="84"/>
      <c r="D13" s="84"/>
      <c r="E13" s="84"/>
      <c r="F13" s="84"/>
      <c r="G13" s="84"/>
      <c r="H13" s="84"/>
    </row>
    <row r="14" spans="1:11" ht="30" x14ac:dyDescent="0.25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25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25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25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25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25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25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25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25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25">
      <c r="A23" s="263"/>
      <c r="B23" s="264"/>
      <c r="C23" s="264"/>
      <c r="D23" s="264"/>
      <c r="E23" s="264"/>
      <c r="F23" s="264"/>
      <c r="G23" s="264"/>
      <c r="H23" s="265"/>
    </row>
    <row r="24" spans="1:9" x14ac:dyDescent="0.25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25">
      <c r="A25" s="1"/>
      <c r="B25" s="1"/>
      <c r="C25" s="1"/>
      <c r="D25" s="1"/>
      <c r="E25" s="28"/>
      <c r="F25" s="1"/>
      <c r="G25" s="1"/>
      <c r="H25" s="1"/>
    </row>
    <row r="29" spans="1:9" x14ac:dyDescent="0.25">
      <c r="C29" s="42"/>
      <c r="D29" s="42"/>
      <c r="E29" s="42"/>
    </row>
    <row r="30" spans="1:9" x14ac:dyDescent="0.25">
      <c r="C30" s="42"/>
      <c r="D30" s="42"/>
      <c r="E30" s="42"/>
    </row>
    <row r="31" spans="1:9" x14ac:dyDescent="0.25">
      <c r="C31" s="42"/>
      <c r="D31" s="42"/>
      <c r="E31" s="42"/>
    </row>
    <row r="32" spans="1:9" x14ac:dyDescent="0.25">
      <c r="C32" s="42"/>
      <c r="D32" s="42"/>
      <c r="E32" s="42"/>
    </row>
    <row r="33" spans="2:5" x14ac:dyDescent="0.25">
      <c r="C33" s="42"/>
      <c r="D33" s="42"/>
      <c r="E33" s="42"/>
    </row>
    <row r="34" spans="2:5" x14ac:dyDescent="0.25">
      <c r="C34" s="42"/>
      <c r="D34" s="42"/>
      <c r="E34" s="42"/>
    </row>
    <row r="35" spans="2:5" x14ac:dyDescent="0.25">
      <c r="C35" s="42"/>
      <c r="D35" s="42"/>
      <c r="E35" s="42"/>
    </row>
    <row r="36" spans="2:5" x14ac:dyDescent="0.25">
      <c r="B36" s="57"/>
      <c r="C36" s="57"/>
      <c r="D36" s="57"/>
    </row>
    <row r="37" spans="2:5" x14ac:dyDescent="0.25">
      <c r="B37" s="57"/>
      <c r="C37" s="57"/>
      <c r="D37" s="57"/>
    </row>
    <row r="38" spans="2:5" x14ac:dyDescent="0.25">
      <c r="C38" s="57"/>
      <c r="D38" s="57"/>
    </row>
    <row r="41" spans="2:5" x14ac:dyDescent="0.25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677</v>
      </c>
    </row>
    <row r="2" spans="1:11" x14ac:dyDescent="0.25">
      <c r="A2" s="261"/>
      <c r="B2" s="309" t="s">
        <v>475</v>
      </c>
      <c r="C2" s="309"/>
      <c r="D2" s="309"/>
      <c r="E2" s="251" t="s">
        <v>481</v>
      </c>
      <c r="F2" s="251" t="s">
        <v>262</v>
      </c>
      <c r="G2" s="251" t="s">
        <v>263</v>
      </c>
      <c r="H2" s="251" t="s">
        <v>264</v>
      </c>
      <c r="I2" s="251" t="s">
        <v>265</v>
      </c>
      <c r="J2" s="251" t="s">
        <v>266</v>
      </c>
      <c r="K2" s="251" t="s">
        <v>267</v>
      </c>
    </row>
    <row r="3" spans="1:11" x14ac:dyDescent="0.25">
      <c r="A3" s="261"/>
      <c r="B3" s="116" t="s">
        <v>9</v>
      </c>
      <c r="C3" s="116" t="s">
        <v>46</v>
      </c>
      <c r="D3" s="116" t="s">
        <v>47</v>
      </c>
      <c r="E3" s="253"/>
      <c r="F3" s="253"/>
      <c r="G3" s="253"/>
      <c r="H3" s="253"/>
      <c r="I3" s="253"/>
      <c r="J3" s="253"/>
      <c r="K3" s="253"/>
    </row>
    <row r="4" spans="1:11" x14ac:dyDescent="0.25">
      <c r="A4" s="99" t="s">
        <v>390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546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547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548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549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550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551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552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553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554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571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555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556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557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558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559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560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561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562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678</v>
      </c>
    </row>
    <row r="2" spans="1:9" x14ac:dyDescent="0.25">
      <c r="A2" s="261"/>
      <c r="B2" s="397" t="s">
        <v>9</v>
      </c>
      <c r="C2" s="397" t="s">
        <v>46</v>
      </c>
      <c r="D2" s="397" t="s">
        <v>47</v>
      </c>
      <c r="E2" s="397" t="s">
        <v>268</v>
      </c>
      <c r="F2" s="397" t="s">
        <v>269</v>
      </c>
      <c r="G2" s="397" t="s">
        <v>270</v>
      </c>
      <c r="H2" s="397" t="s">
        <v>271</v>
      </c>
      <c r="I2" s="397" t="s">
        <v>272</v>
      </c>
    </row>
    <row r="3" spans="1:9" x14ac:dyDescent="0.25">
      <c r="A3" s="261"/>
      <c r="B3" s="398"/>
      <c r="C3" s="398"/>
      <c r="D3" s="398"/>
      <c r="E3" s="398"/>
      <c r="F3" s="398"/>
      <c r="G3" s="398"/>
      <c r="H3" s="398"/>
      <c r="I3" s="398"/>
    </row>
    <row r="4" spans="1:9" x14ac:dyDescent="0.25">
      <c r="A4" s="99" t="s">
        <v>390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546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547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548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549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550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551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552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553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554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555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556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557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558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559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560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561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679</v>
      </c>
    </row>
    <row r="2" spans="1:11" x14ac:dyDescent="0.25">
      <c r="A2" s="261"/>
      <c r="B2" s="258" t="s">
        <v>9</v>
      </c>
      <c r="C2" s="258" t="s">
        <v>46</v>
      </c>
      <c r="D2" s="258" t="s">
        <v>47</v>
      </c>
      <c r="E2" s="258" t="s">
        <v>273</v>
      </c>
      <c r="F2" s="258" t="s">
        <v>274</v>
      </c>
      <c r="G2" s="258" t="s">
        <v>275</v>
      </c>
      <c r="H2" s="258" t="s">
        <v>276</v>
      </c>
      <c r="I2" s="258" t="s">
        <v>277</v>
      </c>
      <c r="J2" s="258" t="s">
        <v>278</v>
      </c>
      <c r="K2" s="258" t="s">
        <v>279</v>
      </c>
    </row>
    <row r="3" spans="1:11" x14ac:dyDescent="0.25">
      <c r="A3" s="261"/>
      <c r="B3" s="258"/>
      <c r="C3" s="258"/>
      <c r="D3" s="258"/>
      <c r="E3" s="258"/>
      <c r="F3" s="258"/>
      <c r="G3" s="258"/>
      <c r="H3" s="258"/>
      <c r="I3" s="258"/>
      <c r="J3" s="258"/>
      <c r="K3" s="258"/>
    </row>
    <row r="4" spans="1:11" x14ac:dyDescent="0.25">
      <c r="A4" s="99" t="s">
        <v>390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546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547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548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549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550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551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552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553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554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555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556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557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558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559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560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561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562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680</v>
      </c>
    </row>
    <row r="2" spans="1:9" ht="40.5" customHeight="1" x14ac:dyDescent="0.25">
      <c r="A2" s="228" t="s">
        <v>525</v>
      </c>
      <c r="B2" s="105" t="s">
        <v>396</v>
      </c>
      <c r="C2" s="228" t="s">
        <v>397</v>
      </c>
      <c r="D2" s="228" t="s">
        <v>398</v>
      </c>
      <c r="E2" s="228" t="s">
        <v>399</v>
      </c>
      <c r="F2" s="228" t="s">
        <v>401</v>
      </c>
      <c r="I2" s="57"/>
    </row>
    <row r="3" spans="1:9" x14ac:dyDescent="0.25">
      <c r="A3" s="97" t="s">
        <v>395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25">
      <c r="A4" s="99" t="s">
        <v>400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393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394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392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393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394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392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393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394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392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393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394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392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393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394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J10" sqref="J10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5" t="s">
        <v>681</v>
      </c>
      <c r="B1" s="236">
        <v>2017</v>
      </c>
      <c r="C1" s="236">
        <v>2018</v>
      </c>
      <c r="D1" s="236">
        <v>2019</v>
      </c>
      <c r="E1" s="236">
        <v>2020</v>
      </c>
      <c r="F1" s="236">
        <v>2021</v>
      </c>
      <c r="G1" s="239">
        <v>2022</v>
      </c>
    </row>
    <row r="2" spans="1:7" ht="15.75" thickBot="1" x14ac:dyDescent="0.3">
      <c r="A2" s="237" t="s">
        <v>251</v>
      </c>
      <c r="B2" s="238">
        <v>66.400000000000006</v>
      </c>
      <c r="C2" s="238">
        <v>66.3</v>
      </c>
      <c r="D2" s="238">
        <v>66.5</v>
      </c>
      <c r="E2" s="238">
        <v>67.099999999999994</v>
      </c>
      <c r="F2" s="238">
        <v>64.400000000000006</v>
      </c>
      <c r="G2" s="240">
        <v>66.236019999999996</v>
      </c>
    </row>
    <row r="3" spans="1:7" ht="15.75" thickBot="1" x14ac:dyDescent="0.3">
      <c r="A3" s="237" t="s">
        <v>252</v>
      </c>
      <c r="B3" s="238">
        <v>65.3</v>
      </c>
      <c r="C3" s="238">
        <v>65.8</v>
      </c>
      <c r="D3" s="238">
        <v>66.8</v>
      </c>
      <c r="E3" s="238">
        <v>66.2</v>
      </c>
      <c r="F3" s="238">
        <v>62.9</v>
      </c>
      <c r="G3" s="240">
        <v>66.81371</v>
      </c>
    </row>
    <row r="4" spans="1:7" ht="15.75" thickBot="1" x14ac:dyDescent="0.3">
      <c r="A4" s="237" t="s">
        <v>253</v>
      </c>
      <c r="B4" s="238">
        <v>67</v>
      </c>
      <c r="C4" s="238">
        <v>70.7</v>
      </c>
      <c r="D4" s="238">
        <v>70.2</v>
      </c>
      <c r="E4" s="238">
        <v>68.7</v>
      </c>
      <c r="F4" s="238">
        <v>62.9</v>
      </c>
      <c r="G4" s="240">
        <v>68.85136</v>
      </c>
    </row>
    <row r="5" spans="1:7" ht="15.75" thickBot="1" x14ac:dyDescent="0.3">
      <c r="A5" s="237" t="s">
        <v>254</v>
      </c>
      <c r="B5" s="238">
        <v>47.7</v>
      </c>
      <c r="C5" s="238">
        <v>45.2</v>
      </c>
      <c r="D5" s="238">
        <v>42.5</v>
      </c>
      <c r="E5" s="238">
        <v>48.1</v>
      </c>
      <c r="F5" s="238">
        <v>47.7</v>
      </c>
      <c r="G5" s="240">
        <v>49.409399999999998</v>
      </c>
    </row>
    <row r="6" spans="1:7" ht="15.75" thickBot="1" x14ac:dyDescent="0.3">
      <c r="A6" s="237" t="s">
        <v>255</v>
      </c>
      <c r="B6" s="238">
        <v>53.1</v>
      </c>
      <c r="C6" s="238">
        <v>49.4</v>
      </c>
      <c r="D6" s="238">
        <v>54.5</v>
      </c>
      <c r="E6" s="238">
        <v>62</v>
      </c>
      <c r="F6" s="238">
        <v>51.6</v>
      </c>
      <c r="G6" s="240">
        <v>54.021070000000002</v>
      </c>
    </row>
    <row r="7" spans="1:7" ht="15.75" thickBot="1" x14ac:dyDescent="0.3">
      <c r="A7" s="237" t="s">
        <v>256</v>
      </c>
      <c r="B7" s="238">
        <v>32.1</v>
      </c>
      <c r="C7" s="238">
        <v>34.1</v>
      </c>
      <c r="D7" s="238">
        <v>39.700000000000003</v>
      </c>
      <c r="E7" s="238">
        <v>55.9</v>
      </c>
      <c r="F7" s="238">
        <v>41.4</v>
      </c>
      <c r="G7" s="240">
        <v>43.75817</v>
      </c>
    </row>
    <row r="8" spans="1:7" ht="15.75" thickBot="1" x14ac:dyDescent="0.3">
      <c r="A8" s="237" t="s">
        <v>257</v>
      </c>
      <c r="B8" s="238">
        <v>52.5</v>
      </c>
      <c r="C8" s="238">
        <v>52.5</v>
      </c>
      <c r="D8" s="238">
        <v>54.5</v>
      </c>
      <c r="E8" s="238">
        <v>65.400000000000006</v>
      </c>
      <c r="F8" s="238">
        <v>54.8</v>
      </c>
      <c r="G8" s="240">
        <v>57.706569999999999</v>
      </c>
    </row>
    <row r="9" spans="1:7" ht="15.75" thickBot="1" x14ac:dyDescent="0.3">
      <c r="A9" s="237" t="s">
        <v>258</v>
      </c>
      <c r="B9" s="238">
        <v>54.9</v>
      </c>
      <c r="C9" s="238">
        <v>53.9</v>
      </c>
      <c r="D9" s="238">
        <v>44.2</v>
      </c>
      <c r="E9" s="238">
        <v>59.9</v>
      </c>
      <c r="F9" s="238">
        <v>53</v>
      </c>
      <c r="G9" s="240">
        <v>52.322470000000003</v>
      </c>
    </row>
    <row r="10" spans="1:7" ht="15.75" thickBot="1" x14ac:dyDescent="0.3">
      <c r="A10" s="237" t="s">
        <v>259</v>
      </c>
      <c r="B10" s="238">
        <v>54.4</v>
      </c>
      <c r="C10" s="238">
        <v>54</v>
      </c>
      <c r="D10" s="238">
        <v>49.3</v>
      </c>
      <c r="E10" s="238">
        <v>48.3</v>
      </c>
      <c r="F10" s="238">
        <v>47.5</v>
      </c>
      <c r="G10" s="240">
        <v>51.267510000000001</v>
      </c>
    </row>
    <row r="11" spans="1:7" ht="15.75" thickBot="1" x14ac:dyDescent="0.3">
      <c r="A11" s="237" t="s">
        <v>260</v>
      </c>
      <c r="B11" s="238">
        <v>41.9</v>
      </c>
      <c r="C11" s="238">
        <v>42.1</v>
      </c>
      <c r="D11" s="238">
        <v>41.3</v>
      </c>
      <c r="E11" s="238">
        <v>52.3</v>
      </c>
      <c r="F11" s="238">
        <v>54.7</v>
      </c>
      <c r="G11" s="240">
        <v>55.436450000000001</v>
      </c>
    </row>
    <row r="12" spans="1:7" ht="15.75" thickBot="1" x14ac:dyDescent="0.3">
      <c r="A12" s="237" t="s">
        <v>261</v>
      </c>
      <c r="B12" s="238">
        <v>55.1</v>
      </c>
      <c r="C12" s="238">
        <v>51.6</v>
      </c>
      <c r="D12" s="238">
        <v>50.4</v>
      </c>
      <c r="E12" s="238">
        <v>47.7</v>
      </c>
      <c r="F12" s="238">
        <v>49.5</v>
      </c>
      <c r="G12" s="240">
        <v>51.842039999999997</v>
      </c>
    </row>
    <row r="13" spans="1:7" ht="15.75" thickBot="1" x14ac:dyDescent="0.3">
      <c r="A13" s="237" t="s">
        <v>481</v>
      </c>
      <c r="B13" s="238">
        <v>55.6</v>
      </c>
      <c r="C13" s="238">
        <v>49.2</v>
      </c>
      <c r="D13" s="238">
        <v>49.5</v>
      </c>
      <c r="E13" s="238">
        <v>46.9</v>
      </c>
      <c r="F13" s="238">
        <v>45.4</v>
      </c>
      <c r="G13" s="240">
        <v>51.242759999999997</v>
      </c>
    </row>
    <row r="14" spans="1:7" ht="15.75" thickBot="1" x14ac:dyDescent="0.3">
      <c r="A14" s="237" t="s">
        <v>262</v>
      </c>
      <c r="B14" s="238">
        <v>54.6</v>
      </c>
      <c r="C14" s="238">
        <v>52</v>
      </c>
      <c r="D14" s="238">
        <v>52.6</v>
      </c>
      <c r="E14" s="238">
        <v>50.4</v>
      </c>
      <c r="F14" s="238">
        <v>56.7</v>
      </c>
      <c r="G14" s="240">
        <v>55.303289999999997</v>
      </c>
    </row>
    <row r="15" spans="1:7" ht="15.75" thickBot="1" x14ac:dyDescent="0.3">
      <c r="A15" s="237" t="s">
        <v>263</v>
      </c>
      <c r="B15" s="238">
        <v>61.5</v>
      </c>
      <c r="C15" s="238">
        <v>53.7</v>
      </c>
      <c r="D15" s="238">
        <v>55.8</v>
      </c>
      <c r="E15" s="238">
        <v>56.1</v>
      </c>
      <c r="F15" s="238">
        <v>57.6</v>
      </c>
      <c r="G15" s="240">
        <v>60.88532</v>
      </c>
    </row>
    <row r="16" spans="1:7" ht="15.75" thickBot="1" x14ac:dyDescent="0.3">
      <c r="A16" s="237" t="s">
        <v>264</v>
      </c>
      <c r="B16" s="238">
        <v>61.9</v>
      </c>
      <c r="C16" s="238">
        <v>57</v>
      </c>
      <c r="D16" s="238">
        <v>55.6</v>
      </c>
      <c r="E16" s="238">
        <v>58.6</v>
      </c>
      <c r="F16" s="238">
        <v>57.3</v>
      </c>
      <c r="G16" s="240">
        <v>58.415930000000003</v>
      </c>
    </row>
    <row r="17" spans="1:7" ht="15.75" thickBot="1" x14ac:dyDescent="0.3">
      <c r="A17" s="237" t="s">
        <v>265</v>
      </c>
      <c r="B17" s="238">
        <v>38.9</v>
      </c>
      <c r="C17" s="238">
        <v>44.5</v>
      </c>
      <c r="D17" s="238">
        <v>47.3</v>
      </c>
      <c r="E17" s="238">
        <v>43</v>
      </c>
      <c r="F17" s="238">
        <v>52.9</v>
      </c>
      <c r="G17" s="240">
        <v>56.529690000000002</v>
      </c>
    </row>
    <row r="18" spans="1:7" ht="15.75" thickBot="1" x14ac:dyDescent="0.3">
      <c r="A18" s="237" t="s">
        <v>266</v>
      </c>
      <c r="B18" s="238">
        <v>49.6</v>
      </c>
      <c r="C18" s="238">
        <v>50.1</v>
      </c>
      <c r="D18" s="238">
        <v>42.8</v>
      </c>
      <c r="E18" s="238">
        <v>49.8</v>
      </c>
      <c r="F18" s="238">
        <v>46.8</v>
      </c>
      <c r="G18" s="240">
        <v>50.364139999999999</v>
      </c>
    </row>
    <row r="19" spans="1:7" ht="15.75" thickBot="1" x14ac:dyDescent="0.3">
      <c r="A19" s="237" t="s">
        <v>267</v>
      </c>
      <c r="B19" s="238">
        <v>45.1</v>
      </c>
      <c r="C19" s="238">
        <v>45.2</v>
      </c>
      <c r="D19" s="238">
        <v>47</v>
      </c>
      <c r="E19" s="238">
        <v>55.6</v>
      </c>
      <c r="F19" s="238">
        <v>49.8</v>
      </c>
      <c r="G19" s="240">
        <v>45.371720000000003</v>
      </c>
    </row>
    <row r="20" spans="1:7" ht="15.75" thickBot="1" x14ac:dyDescent="0.3">
      <c r="A20" s="237" t="s">
        <v>268</v>
      </c>
      <c r="B20" s="238">
        <v>49.4</v>
      </c>
      <c r="C20" s="238">
        <v>56.9</v>
      </c>
      <c r="D20" s="238">
        <v>52.3</v>
      </c>
      <c r="E20" s="238">
        <v>44.4</v>
      </c>
      <c r="F20" s="238">
        <v>51.6</v>
      </c>
      <c r="G20" s="240">
        <v>54.640529999999998</v>
      </c>
    </row>
    <row r="21" spans="1:7" ht="15.75" thickBot="1" x14ac:dyDescent="0.3">
      <c r="A21" s="237" t="s">
        <v>269</v>
      </c>
      <c r="B21" s="238">
        <v>45</v>
      </c>
      <c r="C21" s="238">
        <v>50.8</v>
      </c>
      <c r="D21" s="238">
        <v>53.3</v>
      </c>
      <c r="E21" s="238">
        <v>47</v>
      </c>
      <c r="F21" s="238">
        <v>46.9</v>
      </c>
      <c r="G21" s="240">
        <v>51.798360000000002</v>
      </c>
    </row>
    <row r="22" spans="1:7" ht="15.75" thickBot="1" x14ac:dyDescent="0.3">
      <c r="A22" s="237" t="s">
        <v>270</v>
      </c>
      <c r="B22" s="238">
        <v>52.6</v>
      </c>
      <c r="C22" s="238">
        <v>53.3</v>
      </c>
      <c r="D22" s="238">
        <v>61.5</v>
      </c>
      <c r="E22" s="238">
        <v>65.2</v>
      </c>
      <c r="F22" s="238">
        <v>61.5</v>
      </c>
      <c r="G22" s="240">
        <v>60.610300000000002</v>
      </c>
    </row>
    <row r="23" spans="1:7" ht="15.75" thickBot="1" x14ac:dyDescent="0.3">
      <c r="A23" s="237" t="s">
        <v>271</v>
      </c>
      <c r="B23" s="238">
        <v>38.299999999999997</v>
      </c>
      <c r="C23" s="238">
        <v>50.9</v>
      </c>
      <c r="D23" s="238">
        <v>51.3</v>
      </c>
      <c r="E23" s="238">
        <v>56</v>
      </c>
      <c r="F23" s="238">
        <v>51.3</v>
      </c>
      <c r="G23" s="240">
        <v>59.202689999999997</v>
      </c>
    </row>
    <row r="24" spans="1:7" ht="15.75" thickBot="1" x14ac:dyDescent="0.3">
      <c r="A24" s="237" t="s">
        <v>272</v>
      </c>
      <c r="B24" s="238">
        <v>48.8</v>
      </c>
      <c r="C24" s="238">
        <v>49.5</v>
      </c>
      <c r="D24" s="238">
        <v>45.4</v>
      </c>
      <c r="E24" s="238">
        <v>45.9</v>
      </c>
      <c r="F24" s="238">
        <v>53.4</v>
      </c>
      <c r="G24" s="240">
        <v>54.84639</v>
      </c>
    </row>
    <row r="25" spans="1:7" ht="15.75" thickBot="1" x14ac:dyDescent="0.3">
      <c r="A25" s="237" t="s">
        <v>273</v>
      </c>
      <c r="B25" s="238">
        <v>52.1</v>
      </c>
      <c r="C25" s="238">
        <v>54</v>
      </c>
      <c r="D25" s="238">
        <v>48.7</v>
      </c>
      <c r="E25" s="238">
        <v>45.9</v>
      </c>
      <c r="F25" s="238">
        <v>53.2</v>
      </c>
      <c r="G25" s="240">
        <v>53.993940000000002</v>
      </c>
    </row>
    <row r="26" spans="1:7" ht="15.75" thickBot="1" x14ac:dyDescent="0.3">
      <c r="A26" s="237" t="s">
        <v>274</v>
      </c>
      <c r="B26" s="238">
        <v>59.3</v>
      </c>
      <c r="C26" s="238">
        <v>68.7</v>
      </c>
      <c r="D26" s="238">
        <v>60</v>
      </c>
      <c r="E26" s="238">
        <v>60.4</v>
      </c>
      <c r="F26" s="238">
        <v>57.8</v>
      </c>
      <c r="G26" s="240">
        <v>53.242260000000002</v>
      </c>
    </row>
    <row r="27" spans="1:7" ht="15.75" thickBot="1" x14ac:dyDescent="0.3">
      <c r="A27" s="237" t="s">
        <v>275</v>
      </c>
      <c r="B27" s="238">
        <v>49</v>
      </c>
      <c r="C27" s="238">
        <v>55</v>
      </c>
      <c r="D27" s="238">
        <v>55.7</v>
      </c>
      <c r="E27" s="238">
        <v>61.5</v>
      </c>
      <c r="F27" s="238">
        <v>53.1</v>
      </c>
      <c r="G27" s="240">
        <v>60.02899</v>
      </c>
    </row>
    <row r="28" spans="1:7" ht="15.75" thickBot="1" x14ac:dyDescent="0.3">
      <c r="A28" s="237" t="s">
        <v>276</v>
      </c>
      <c r="B28" s="238">
        <v>54.4</v>
      </c>
      <c r="C28" s="238">
        <v>54.5</v>
      </c>
      <c r="D28" s="238">
        <v>51.3</v>
      </c>
      <c r="E28" s="238">
        <v>64.099999999999994</v>
      </c>
      <c r="F28" s="238">
        <v>51.1</v>
      </c>
      <c r="G28" s="240">
        <v>49.576419999999999</v>
      </c>
    </row>
    <row r="29" spans="1:7" ht="15.75" thickBot="1" x14ac:dyDescent="0.3">
      <c r="A29" s="237" t="s">
        <v>277</v>
      </c>
      <c r="B29" s="238">
        <v>53.7</v>
      </c>
      <c r="C29" s="238">
        <v>51.7</v>
      </c>
      <c r="D29" s="238">
        <v>49</v>
      </c>
      <c r="E29" s="238">
        <v>61.1</v>
      </c>
      <c r="F29" s="238">
        <v>53</v>
      </c>
      <c r="G29" s="240">
        <v>52.826720000000002</v>
      </c>
    </row>
    <row r="30" spans="1:7" ht="15.75" thickBot="1" x14ac:dyDescent="0.3">
      <c r="A30" s="237" t="s">
        <v>278</v>
      </c>
      <c r="B30" s="238">
        <v>49.5</v>
      </c>
      <c r="C30" s="238">
        <v>51.4</v>
      </c>
      <c r="D30" s="238">
        <v>49</v>
      </c>
      <c r="E30" s="238">
        <v>48.8</v>
      </c>
      <c r="F30" s="238">
        <v>52.3</v>
      </c>
      <c r="G30" s="240">
        <v>59.11439</v>
      </c>
    </row>
    <row r="31" spans="1:7" ht="15.75" thickBot="1" x14ac:dyDescent="0.3">
      <c r="A31" s="237" t="s">
        <v>279</v>
      </c>
      <c r="B31" s="238">
        <v>57.1</v>
      </c>
      <c r="C31" s="238">
        <v>52.9</v>
      </c>
      <c r="D31" s="238">
        <v>49</v>
      </c>
      <c r="E31" s="238">
        <v>54.5</v>
      </c>
      <c r="F31" s="238">
        <v>53.3</v>
      </c>
      <c r="G31" s="240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4" zoomScaleNormal="100" zoomScaleSheetLayoutView="100" workbookViewId="0">
      <selection activeCell="G9" sqref="G9:H11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628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61" t="s">
        <v>119</v>
      </c>
      <c r="B2" s="261" t="s">
        <v>9</v>
      </c>
      <c r="C2" s="261" t="s">
        <v>75</v>
      </c>
      <c r="D2" s="261"/>
      <c r="E2" s="261" t="s">
        <v>76</v>
      </c>
      <c r="F2" s="261"/>
      <c r="G2" s="266" t="s">
        <v>508</v>
      </c>
      <c r="H2" s="266" t="s">
        <v>515</v>
      </c>
    </row>
    <row r="3" spans="1:10" x14ac:dyDescent="0.25">
      <c r="A3" s="261"/>
      <c r="B3" s="261"/>
      <c r="C3" s="96" t="s">
        <v>46</v>
      </c>
      <c r="D3" s="96" t="s">
        <v>47</v>
      </c>
      <c r="E3" s="96" t="s">
        <v>49</v>
      </c>
      <c r="F3" s="96" t="s">
        <v>48</v>
      </c>
      <c r="G3" s="267"/>
      <c r="H3" s="267"/>
    </row>
    <row r="4" spans="1:10" ht="15" customHeight="1" x14ac:dyDescent="0.2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629</v>
      </c>
    </row>
    <row r="9" spans="1:10" ht="16.5" customHeight="1" x14ac:dyDescent="0.25">
      <c r="A9" s="269"/>
      <c r="B9" s="270" t="s">
        <v>9</v>
      </c>
      <c r="C9" s="268" t="s">
        <v>75</v>
      </c>
      <c r="D9" s="268"/>
      <c r="E9" s="268" t="s">
        <v>76</v>
      </c>
      <c r="F9" s="268"/>
      <c r="G9" s="260" t="s">
        <v>508</v>
      </c>
      <c r="H9" s="260" t="s">
        <v>515</v>
      </c>
      <c r="J9" s="14"/>
    </row>
    <row r="10" spans="1:10" ht="16.5" customHeight="1" x14ac:dyDescent="0.25">
      <c r="A10" s="269"/>
      <c r="B10" s="270"/>
      <c r="C10" s="268" t="s">
        <v>46</v>
      </c>
      <c r="D10" s="268" t="s">
        <v>47</v>
      </c>
      <c r="E10" s="271" t="s">
        <v>49</v>
      </c>
      <c r="F10" s="271" t="s">
        <v>48</v>
      </c>
      <c r="G10" s="260"/>
      <c r="H10" s="260"/>
    </row>
    <row r="11" spans="1:10" x14ac:dyDescent="0.25">
      <c r="A11" s="269"/>
      <c r="B11" s="270"/>
      <c r="C11" s="268"/>
      <c r="D11" s="268"/>
      <c r="E11" s="271"/>
      <c r="F11" s="271"/>
      <c r="G11" s="260"/>
      <c r="H11" s="260"/>
    </row>
    <row r="12" spans="1:10" x14ac:dyDescent="0.25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25">
      <c r="A13" s="186"/>
      <c r="B13" s="99"/>
      <c r="C13" s="99"/>
      <c r="D13" s="99"/>
      <c r="E13" s="99"/>
      <c r="F13" s="99"/>
      <c r="G13" s="99"/>
      <c r="H13" s="99"/>
    </row>
    <row r="14" spans="1:10" x14ac:dyDescent="0.25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25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25">
      <c r="A16" s="187" t="s">
        <v>315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25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25">
      <c r="A18" s="187" t="s">
        <v>316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25">
      <c r="A19" s="28"/>
      <c r="B19" s="28"/>
      <c r="C19" s="28"/>
      <c r="D19" s="28"/>
      <c r="E19" s="28"/>
      <c r="F19" s="28"/>
      <c r="G19" s="28"/>
      <c r="H19" s="28"/>
    </row>
    <row r="20" spans="1:9" x14ac:dyDescent="0.25">
      <c r="B20" s="57"/>
      <c r="C20" s="57"/>
      <c r="D20" s="57"/>
      <c r="E20" s="57"/>
      <c r="G20" s="57"/>
      <c r="H20" s="57"/>
    </row>
    <row r="21" spans="1:9" x14ac:dyDescent="0.25">
      <c r="B21" s="57"/>
      <c r="C21" s="57"/>
      <c r="D21" s="57"/>
      <c r="E21" s="57"/>
      <c r="F21" s="57"/>
      <c r="G21" s="57"/>
      <c r="H21" s="57"/>
      <c r="I21" s="57"/>
    </row>
    <row r="22" spans="1:9" x14ac:dyDescent="0.25">
      <c r="F22" s="57"/>
      <c r="G22" s="57"/>
      <c r="H22" s="57"/>
      <c r="I22" s="57"/>
    </row>
    <row r="23" spans="1:9" x14ac:dyDescent="0.25">
      <c r="E23" s="57"/>
      <c r="F23" s="57"/>
      <c r="G23" s="57"/>
      <c r="H23" s="57"/>
      <c r="I23" s="57"/>
    </row>
    <row r="24" spans="1:9" x14ac:dyDescent="0.25">
      <c r="B24" s="57"/>
      <c r="C24" s="57"/>
      <c r="D24" s="57"/>
      <c r="E24" s="57"/>
      <c r="F24" s="57"/>
      <c r="G24" s="57"/>
      <c r="H24" s="57"/>
      <c r="I24" s="57"/>
    </row>
    <row r="25" spans="1:9" x14ac:dyDescent="0.25"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B26" s="57"/>
      <c r="C26" s="57"/>
      <c r="D26" s="57"/>
      <c r="I26" s="57"/>
    </row>
    <row r="27" spans="1:9" x14ac:dyDescent="0.25">
      <c r="B27" s="57"/>
      <c r="C27" s="57"/>
      <c r="D27" s="57"/>
    </row>
    <row r="28" spans="1:9" x14ac:dyDescent="0.25">
      <c r="B28" s="57"/>
      <c r="C28" s="57"/>
      <c r="D28" s="57"/>
      <c r="I28" s="57"/>
    </row>
    <row r="29" spans="1:9" x14ac:dyDescent="0.25">
      <c r="B29" s="57"/>
      <c r="C29" s="57"/>
      <c r="D29" s="57"/>
    </row>
    <row r="30" spans="1:9" x14ac:dyDescent="0.25">
      <c r="B30" s="57"/>
      <c r="C30" s="57"/>
      <c r="D30" s="57"/>
    </row>
    <row r="31" spans="1:9" x14ac:dyDescent="0.25">
      <c r="B31" s="57"/>
      <c r="C31" s="57"/>
      <c r="D31" s="57"/>
    </row>
    <row r="32" spans="1:9" x14ac:dyDescent="0.25">
      <c r="B32" s="57"/>
      <c r="C32" s="57"/>
      <c r="D32" s="57"/>
    </row>
    <row r="34" spans="4:10" x14ac:dyDescent="0.25">
      <c r="D34" s="57"/>
    </row>
    <row r="35" spans="4:10" x14ac:dyDescent="0.25">
      <c r="J35" s="57"/>
    </row>
    <row r="36" spans="4:10" x14ac:dyDescent="0.25">
      <c r="J36" s="57"/>
    </row>
    <row r="37" spans="4:10" x14ac:dyDescent="0.25">
      <c r="J37" s="57"/>
    </row>
    <row r="38" spans="4:10" x14ac:dyDescent="0.25">
      <c r="J38" s="57"/>
    </row>
    <row r="39" spans="4:10" x14ac:dyDescent="0.25">
      <c r="J39" s="57"/>
    </row>
    <row r="40" spans="4:10" x14ac:dyDescent="0.25">
      <c r="J40" s="57"/>
    </row>
    <row r="42" spans="4:10" x14ac:dyDescent="0.25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630</v>
      </c>
    </row>
    <row r="2" spans="1:9" ht="15" customHeight="1" x14ac:dyDescent="0.25">
      <c r="A2" s="272"/>
      <c r="B2" s="273" t="s">
        <v>9</v>
      </c>
      <c r="C2" s="273" t="s">
        <v>75</v>
      </c>
      <c r="D2" s="273"/>
      <c r="E2" s="273" t="s">
        <v>76</v>
      </c>
      <c r="F2" s="273"/>
      <c r="G2" s="260" t="s">
        <v>508</v>
      </c>
      <c r="H2" s="260" t="s">
        <v>515</v>
      </c>
    </row>
    <row r="3" spans="1:9" x14ac:dyDescent="0.25">
      <c r="A3" s="272"/>
      <c r="B3" s="273"/>
      <c r="C3" s="274" t="s">
        <v>46</v>
      </c>
      <c r="D3" s="274" t="s">
        <v>47</v>
      </c>
      <c r="E3" s="276" t="s">
        <v>49</v>
      </c>
      <c r="F3" s="276" t="s">
        <v>48</v>
      </c>
      <c r="G3" s="260"/>
      <c r="H3" s="260"/>
    </row>
    <row r="4" spans="1:9" ht="14.25" customHeight="1" x14ac:dyDescent="0.25">
      <c r="A4" s="272"/>
      <c r="B4" s="273"/>
      <c r="C4" s="275"/>
      <c r="D4" s="275"/>
      <c r="E4" s="277"/>
      <c r="F4" s="277"/>
      <c r="G4" s="260"/>
      <c r="H4" s="260"/>
    </row>
    <row r="5" spans="1:9" ht="18" customHeight="1" x14ac:dyDescent="0.2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5"/>
      <c r="B6" s="146"/>
      <c r="C6" s="146"/>
      <c r="D6" s="146"/>
      <c r="E6" s="146"/>
      <c r="F6" s="146"/>
      <c r="G6" s="146"/>
      <c r="H6" s="146"/>
    </row>
    <row r="7" spans="1:9" x14ac:dyDescent="0.25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8" t="s">
        <v>190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8" t="s">
        <v>189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8" t="s">
        <v>191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8" t="s">
        <v>186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8" t="s">
        <v>187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8" t="s">
        <v>188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topLeftCell="A16" zoomScale="80" zoomScaleNormal="100" zoomScaleSheetLayoutView="80" workbookViewId="0">
      <selection activeCell="H18" sqref="H18:I64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30" t="s">
        <v>631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86"/>
      <c r="C2" s="278" t="s">
        <v>9</v>
      </c>
      <c r="D2" s="278" t="s">
        <v>75</v>
      </c>
      <c r="E2" s="278"/>
      <c r="F2" s="278" t="s">
        <v>76</v>
      </c>
      <c r="G2" s="278"/>
      <c r="H2" s="260" t="s">
        <v>508</v>
      </c>
      <c r="I2" s="260" t="s">
        <v>515</v>
      </c>
      <c r="J2" s="14"/>
    </row>
    <row r="3" spans="1:10" x14ac:dyDescent="0.25">
      <c r="A3" s="14"/>
      <c r="B3" s="286"/>
      <c r="C3" s="278"/>
      <c r="D3" s="278" t="s">
        <v>46</v>
      </c>
      <c r="E3" s="278" t="s">
        <v>47</v>
      </c>
      <c r="F3" s="278" t="s">
        <v>49</v>
      </c>
      <c r="G3" s="278" t="s">
        <v>48</v>
      </c>
      <c r="H3" s="260"/>
      <c r="I3" s="260"/>
      <c r="J3" s="14"/>
    </row>
    <row r="4" spans="1:10" x14ac:dyDescent="0.25">
      <c r="B4" s="287"/>
      <c r="C4" s="278"/>
      <c r="D4" s="278"/>
      <c r="E4" s="278"/>
      <c r="F4" s="278"/>
      <c r="G4" s="278"/>
      <c r="H4" s="260"/>
      <c r="I4" s="260"/>
    </row>
    <row r="5" spans="1:10" x14ac:dyDescent="0.25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632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83" t="s">
        <v>88</v>
      </c>
      <c r="C14" s="280" t="s">
        <v>9</v>
      </c>
      <c r="D14" s="278" t="s">
        <v>75</v>
      </c>
      <c r="E14" s="278"/>
      <c r="F14" s="278" t="s">
        <v>76</v>
      </c>
      <c r="G14" s="278"/>
      <c r="H14" s="260" t="s">
        <v>508</v>
      </c>
      <c r="I14" s="260" t="s">
        <v>515</v>
      </c>
    </row>
    <row r="15" spans="1:10" x14ac:dyDescent="0.25">
      <c r="B15" s="284"/>
      <c r="C15" s="281"/>
      <c r="D15" s="278" t="s">
        <v>46</v>
      </c>
      <c r="E15" s="278" t="s">
        <v>47</v>
      </c>
      <c r="F15" s="279" t="s">
        <v>49</v>
      </c>
      <c r="G15" s="279" t="s">
        <v>48</v>
      </c>
      <c r="H15" s="260"/>
      <c r="I15" s="260"/>
    </row>
    <row r="16" spans="1:10" x14ac:dyDescent="0.25">
      <c r="B16" s="285"/>
      <c r="C16" s="282"/>
      <c r="D16" s="278"/>
      <c r="E16" s="278"/>
      <c r="F16" s="279"/>
      <c r="G16" s="279"/>
      <c r="H16" s="260"/>
      <c r="I16" s="260"/>
    </row>
    <row r="17" spans="2:9" ht="15" customHeight="1" x14ac:dyDescent="0.25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25">
      <c r="B18" s="192" t="s">
        <v>317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25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25">
      <c r="B20" s="192" t="s">
        <v>318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25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25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25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25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25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25">
      <c r="B26" s="192" t="s">
        <v>319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25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25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25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25">
      <c r="B30" s="192" t="s">
        <v>468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25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25">
      <c r="B32" s="192" t="s">
        <v>320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25">
      <c r="B33" s="192" t="s">
        <v>321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25">
      <c r="B34" s="192" t="s">
        <v>322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25">
      <c r="B35" s="192" t="s">
        <v>323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25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25">
      <c r="B37" s="192" t="s">
        <v>324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25">
      <c r="B38" s="192" t="s">
        <v>503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25">
      <c r="B39" s="192" t="s">
        <v>325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25">
      <c r="B40" s="192" t="s">
        <v>469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25">
      <c r="B41" s="192" t="s">
        <v>326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25">
      <c r="B42" s="192" t="s">
        <v>457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25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25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25">
      <c r="B45" s="99" t="s">
        <v>470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25">
      <c r="B46" s="99" t="s">
        <v>471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25">
      <c r="B47" s="192" t="s">
        <v>327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25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25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25">
      <c r="B50" s="192" t="s">
        <v>328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30" x14ac:dyDescent="0.25">
      <c r="B51" s="192" t="s">
        <v>402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25">
      <c r="B52" s="192" t="s">
        <v>329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25">
      <c r="B53" s="192" t="s">
        <v>330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25">
      <c r="B54" s="192" t="s">
        <v>331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25">
      <c r="B55" s="192" t="s">
        <v>332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25">
      <c r="B56" s="192" t="s">
        <v>333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25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25">
      <c r="B58" s="192" t="s">
        <v>334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30" x14ac:dyDescent="0.25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25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25">
      <c r="B61" s="192" t="s">
        <v>527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25">
      <c r="B62" s="192" t="s">
        <v>528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25">
      <c r="B63" s="192" t="s">
        <v>529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25">
      <c r="B64" s="192" t="s">
        <v>195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91" t="s">
        <v>633</v>
      </c>
      <c r="C1" s="291"/>
      <c r="D1" s="291"/>
      <c r="E1" s="291"/>
      <c r="F1" s="291"/>
      <c r="G1" s="291"/>
      <c r="H1" s="291"/>
      <c r="I1" s="291"/>
    </row>
    <row r="2" spans="1:10" ht="18.75" customHeight="1" x14ac:dyDescent="0.25">
      <c r="A2" s="14"/>
      <c r="B2" s="295" t="s">
        <v>107</v>
      </c>
      <c r="C2" s="293" t="s">
        <v>9</v>
      </c>
      <c r="D2" s="292" t="s">
        <v>75</v>
      </c>
      <c r="E2" s="292"/>
      <c r="F2" s="292" t="s">
        <v>76</v>
      </c>
      <c r="G2" s="292"/>
      <c r="H2" s="260" t="s">
        <v>508</v>
      </c>
      <c r="I2" s="260" t="s">
        <v>515</v>
      </c>
      <c r="J2" s="14"/>
    </row>
    <row r="3" spans="1:10" x14ac:dyDescent="0.25">
      <c r="A3" s="14"/>
      <c r="B3" s="295"/>
      <c r="C3" s="293"/>
      <c r="D3" s="293" t="s">
        <v>46</v>
      </c>
      <c r="E3" s="293" t="s">
        <v>47</v>
      </c>
      <c r="F3" s="294" t="s">
        <v>49</v>
      </c>
      <c r="G3" s="294" t="s">
        <v>48</v>
      </c>
      <c r="H3" s="260"/>
      <c r="I3" s="260"/>
      <c r="J3" s="14"/>
    </row>
    <row r="4" spans="1:10" x14ac:dyDescent="0.25">
      <c r="B4" s="295"/>
      <c r="C4" s="293"/>
      <c r="D4" s="293"/>
      <c r="E4" s="293"/>
      <c r="F4" s="294"/>
      <c r="G4" s="294"/>
      <c r="H4" s="260"/>
      <c r="I4" s="260"/>
    </row>
    <row r="5" spans="1:10" hidden="1" x14ac:dyDescent="0.25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5" hidden="1" customHeight="1" x14ac:dyDescent="0.25">
      <c r="B6" s="196" t="s">
        <v>472</v>
      </c>
      <c r="C6" s="195"/>
      <c r="D6" s="195"/>
      <c r="E6" s="195"/>
      <c r="F6" s="195"/>
      <c r="G6" s="195"/>
      <c r="H6" s="195"/>
      <c r="I6" s="195"/>
    </row>
    <row r="7" spans="1:10" ht="15.95" hidden="1" customHeight="1" x14ac:dyDescent="0.25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5" hidden="1" customHeight="1" x14ac:dyDescent="0.25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5" hidden="1" customHeight="1" x14ac:dyDescent="0.25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5" hidden="1" customHeight="1" x14ac:dyDescent="0.25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5" hidden="1" customHeight="1" x14ac:dyDescent="0.25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5" hidden="1" customHeight="1" x14ac:dyDescent="0.25">
      <c r="B12" s="288" t="s">
        <v>504</v>
      </c>
      <c r="C12" s="289"/>
      <c r="D12" s="289"/>
      <c r="E12" s="289"/>
      <c r="F12" s="289"/>
      <c r="G12" s="289"/>
      <c r="H12" s="289"/>
      <c r="I12" s="290"/>
    </row>
    <row r="13" spans="1:10" ht="15.95" hidden="1" customHeight="1" x14ac:dyDescent="0.25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5" hidden="1" customHeight="1" x14ac:dyDescent="0.25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5" hidden="1" customHeight="1" x14ac:dyDescent="0.25">
      <c r="B15" s="197" t="s">
        <v>458</v>
      </c>
      <c r="C15" s="195"/>
      <c r="D15" s="195"/>
      <c r="E15" s="195"/>
      <c r="F15" s="195"/>
      <c r="G15" s="195"/>
      <c r="H15" s="195"/>
      <c r="I15" s="195"/>
    </row>
    <row r="16" spans="1:10" ht="15.95" hidden="1" customHeight="1" x14ac:dyDescent="0.25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5" hidden="1" customHeight="1" x14ac:dyDescent="0.25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5" hidden="1" customHeight="1" x14ac:dyDescent="0.25">
      <c r="B18" s="197" t="s">
        <v>335</v>
      </c>
      <c r="C18" s="195"/>
      <c r="D18" s="195"/>
      <c r="E18" s="195"/>
      <c r="F18" s="195"/>
      <c r="G18" s="195"/>
      <c r="H18" s="195"/>
      <c r="I18" s="195"/>
    </row>
    <row r="19" spans="1:9" ht="15.95" hidden="1" customHeight="1" x14ac:dyDescent="0.25">
      <c r="B19" s="197" t="s">
        <v>336</v>
      </c>
      <c r="C19" s="195"/>
      <c r="D19" s="195"/>
      <c r="E19" s="195"/>
      <c r="F19" s="195"/>
      <c r="G19" s="195"/>
      <c r="H19" s="195"/>
      <c r="I19" s="195"/>
    </row>
    <row r="20" spans="1:9" ht="15.95" hidden="1" customHeight="1" x14ac:dyDescent="0.25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25">
      <c r="B21" s="288" t="s">
        <v>117</v>
      </c>
      <c r="C21" s="289"/>
      <c r="D21" s="289"/>
      <c r="E21" s="289"/>
      <c r="F21" s="289"/>
      <c r="G21" s="289"/>
      <c r="H21" s="289"/>
      <c r="I21" s="290"/>
    </row>
    <row r="22" spans="1:9" ht="15.95" customHeight="1" x14ac:dyDescent="0.25">
      <c r="B22" s="197" t="s">
        <v>563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5" customHeight="1" x14ac:dyDescent="0.25">
      <c r="B23" s="197" t="s">
        <v>564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5" customHeight="1" x14ac:dyDescent="0.25">
      <c r="B24" s="197" t="s">
        <v>565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5" customHeight="1" x14ac:dyDescent="0.25">
      <c r="B25" s="197" t="s">
        <v>566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5" customHeight="1" x14ac:dyDescent="0.25">
      <c r="B26" s="197" t="s">
        <v>567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5" customHeight="1" x14ac:dyDescent="0.25">
      <c r="B27" s="197" t="s">
        <v>568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5" customHeight="1" x14ac:dyDescent="0.25">
      <c r="B28" s="197" t="s">
        <v>569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25">
      <c r="A29"/>
      <c r="B29" s="197" t="s">
        <v>570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634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96">
        <v>15</v>
      </c>
      <c r="C2" s="297" t="s">
        <v>9</v>
      </c>
      <c r="D2" s="298" t="s">
        <v>10</v>
      </c>
      <c r="E2" s="298"/>
      <c r="F2" s="298"/>
      <c r="G2" s="298"/>
      <c r="H2" s="299" t="s">
        <v>11</v>
      </c>
      <c r="I2" s="299" t="s">
        <v>12</v>
      </c>
      <c r="J2" s="299" t="s">
        <v>13</v>
      </c>
    </row>
    <row r="3" spans="1:10" ht="24" customHeight="1" x14ac:dyDescent="0.25">
      <c r="A3" s="14"/>
      <c r="B3" s="296"/>
      <c r="C3" s="297"/>
      <c r="D3" s="299" t="s">
        <v>14</v>
      </c>
      <c r="E3" s="299" t="s">
        <v>15</v>
      </c>
      <c r="F3" s="299" t="s">
        <v>16</v>
      </c>
      <c r="G3" s="299" t="s">
        <v>17</v>
      </c>
      <c r="H3" s="299"/>
      <c r="I3" s="299"/>
      <c r="J3" s="299"/>
    </row>
    <row r="4" spans="1:10" ht="14.1" customHeight="1" x14ac:dyDescent="0.25">
      <c r="B4" s="296"/>
      <c r="C4" s="297"/>
      <c r="D4" s="299"/>
      <c r="E4" s="299"/>
      <c r="F4" s="299"/>
      <c r="G4" s="299"/>
      <c r="H4" s="299"/>
      <c r="I4" s="299"/>
      <c r="J4" s="299"/>
    </row>
    <row r="5" spans="1:10" s="6" customFormat="1" ht="30" x14ac:dyDescent="0.25">
      <c r="B5" s="166" t="s">
        <v>509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25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25">
      <c r="A7">
        <v>1</v>
      </c>
      <c r="B7" s="201" t="s">
        <v>246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25">
      <c r="A8">
        <v>2</v>
      </c>
      <c r="B8" s="201" t="s">
        <v>247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25">
      <c r="A9">
        <v>3</v>
      </c>
      <c r="B9" s="201" t="s">
        <v>248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25">
      <c r="A10">
        <v>4</v>
      </c>
      <c r="B10" s="201" t="s">
        <v>249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25">
      <c r="A11">
        <v>5</v>
      </c>
      <c r="B11" s="201" t="s">
        <v>337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25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25">
      <c r="A13" s="82" t="s">
        <v>35</v>
      </c>
      <c r="B13" s="97" t="s">
        <v>510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25">
      <c r="A15">
        <v>3</v>
      </c>
      <c r="B15" s="201" t="s">
        <v>246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25">
      <c r="A16">
        <v>4</v>
      </c>
      <c r="B16" s="201" t="s">
        <v>247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25">
      <c r="A17">
        <v>5</v>
      </c>
      <c r="B17" s="201" t="s">
        <v>248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25">
      <c r="A18">
        <v>6</v>
      </c>
      <c r="B18" s="201" t="s">
        <v>249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25">
      <c r="A19">
        <v>7</v>
      </c>
      <c r="B19" s="201" t="s">
        <v>337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25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25">
      <c r="A21" s="82" t="s">
        <v>36</v>
      </c>
      <c r="B21" s="97" t="s">
        <v>511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25">
      <c r="A22">
        <v>2</v>
      </c>
      <c r="B22" s="201" t="s">
        <v>246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25">
      <c r="A23">
        <v>3</v>
      </c>
      <c r="B23" s="201" t="s">
        <v>247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25">
      <c r="A24">
        <v>4</v>
      </c>
      <c r="B24" s="201" t="s">
        <v>248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25">
      <c r="A25">
        <v>5</v>
      </c>
      <c r="B25" s="201" t="s">
        <v>249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25">
      <c r="A26">
        <v>6</v>
      </c>
      <c r="B26" s="201" t="s">
        <v>337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25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25">
      <c r="A28" s="82" t="s">
        <v>37</v>
      </c>
      <c r="B28" s="97" t="s">
        <v>512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25">
      <c r="A29">
        <v>1</v>
      </c>
      <c r="B29" s="201" t="s">
        <v>246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25">
      <c r="A30">
        <v>2</v>
      </c>
      <c r="B30" s="201" t="s">
        <v>247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25">
      <c r="A31">
        <v>3</v>
      </c>
      <c r="B31" s="201" t="s">
        <v>248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25">
      <c r="A32">
        <v>4</v>
      </c>
      <c r="B32" s="201" t="s">
        <v>249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25">
      <c r="A33">
        <v>5</v>
      </c>
      <c r="B33" s="201" t="s">
        <v>337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25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25">
      <c r="A35" s="82" t="s">
        <v>38</v>
      </c>
      <c r="B35" s="97" t="s">
        <v>513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25">
      <c r="A36">
        <v>1</v>
      </c>
      <c r="B36" s="201" t="s">
        <v>246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25">
      <c r="A37">
        <v>2</v>
      </c>
      <c r="B37" s="201" t="s">
        <v>247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25">
      <c r="A38">
        <v>3</v>
      </c>
      <c r="B38" s="201" t="s">
        <v>248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25">
      <c r="A39">
        <v>4</v>
      </c>
      <c r="B39" s="201" t="s">
        <v>249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25">
      <c r="A40">
        <v>5</v>
      </c>
      <c r="B40" s="201" t="s">
        <v>337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NGIRABAKUNZI JEAN BOSCO</cp:lastModifiedBy>
  <cp:lastPrinted>2018-11-13T07:31:52Z</cp:lastPrinted>
  <dcterms:created xsi:type="dcterms:W3CDTF">2016-04-12T14:06:14Z</dcterms:created>
  <dcterms:modified xsi:type="dcterms:W3CDTF">2023-11-06T14:56:34Z</dcterms:modified>
</cp:coreProperties>
</file>