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80" yWindow="315" windowWidth="17940" windowHeight="7140" activeTab="5"/>
  </bookViews>
  <sheets>
    <sheet name="GMM Data" sheetId="1" r:id="rId1"/>
    <sheet name="Ranked GMM Data" sheetId="4" r:id="rId2"/>
    <sheet name="Pre" sheetId="2" r:id="rId3"/>
    <sheet name="Art" sheetId="5" r:id="rId4"/>
    <sheet name="Ven" sheetId="7" r:id="rId5"/>
    <sheet name="Del" sheetId="10" r:id="rId6"/>
  </sheets>
  <definedNames>
    <definedName name="_xlnm._FilterDatabase" localSheetId="0" hidden="1">'GMM Data'!$A$1:$O$101</definedName>
    <definedName name="_xlnm._FilterDatabase" localSheetId="1" hidden="1">'Ranked GMM Data'!$A$1:$K$101</definedName>
  </definedNames>
  <calcPr calcId="124519"/>
</workbook>
</file>

<file path=xl/calcChain.xml><?xml version="1.0" encoding="utf-8"?>
<calcChain xmlns="http://schemas.openxmlformats.org/spreadsheetml/2006/main">
  <c r="K71" i="5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J64"/>
  <c r="I64"/>
  <c r="H64"/>
  <c r="K63"/>
  <c r="J63"/>
  <c r="I63"/>
  <c r="H63"/>
  <c r="K62"/>
  <c r="J62"/>
  <c r="I62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I49"/>
  <c r="H49"/>
  <c r="K48"/>
  <c r="J48"/>
  <c r="I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D6" i="2"/>
  <c r="D3"/>
  <c r="D6" i="10"/>
  <c r="C6"/>
  <c r="D5"/>
  <c r="C5"/>
  <c r="D4"/>
  <c r="C4"/>
  <c r="D3"/>
  <c r="C3"/>
  <c r="D6" i="7"/>
  <c r="C6"/>
  <c r="D5"/>
  <c r="C5"/>
  <c r="D4"/>
  <c r="C4"/>
  <c r="D3"/>
  <c r="C3"/>
  <c r="D6" i="5"/>
  <c r="C6"/>
  <c r="D5"/>
  <c r="C5"/>
  <c r="D4"/>
  <c r="C4"/>
  <c r="D3"/>
  <c r="C3"/>
  <c r="D5" i="2"/>
  <c r="C4"/>
  <c r="C5"/>
  <c r="C6"/>
  <c r="C3"/>
  <c r="H23" i="4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3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I2"/>
  <c r="J2"/>
  <c r="K2"/>
  <c r="H2"/>
  <c r="D4" i="2" l="1"/>
  <c r="M2" i="4"/>
</calcChain>
</file>

<file path=xl/sharedStrings.xml><?xml version="1.0" encoding="utf-8"?>
<sst xmlns="http://schemas.openxmlformats.org/spreadsheetml/2006/main" count="466" uniqueCount="28">
  <si>
    <t>Patient Number</t>
  </si>
  <si>
    <t>Type of Image</t>
  </si>
  <si>
    <t>Mag 1</t>
  </si>
  <si>
    <t>Mean 1</t>
  </si>
  <si>
    <t>Spread 1</t>
  </si>
  <si>
    <t>Mag 2</t>
  </si>
  <si>
    <t>Mean 2</t>
  </si>
  <si>
    <t>Spread 2</t>
  </si>
  <si>
    <t>Mag 3</t>
  </si>
  <si>
    <t>Mean 3</t>
  </si>
  <si>
    <t>Spread 3</t>
  </si>
  <si>
    <t>Mag 4</t>
  </si>
  <si>
    <t>Mean 4</t>
  </si>
  <si>
    <t>Spread 4</t>
  </si>
  <si>
    <t>R/NR</t>
  </si>
  <si>
    <t>NR</t>
  </si>
  <si>
    <t>R</t>
  </si>
  <si>
    <t>Pre Image</t>
  </si>
  <si>
    <t>Image Type</t>
  </si>
  <si>
    <t>Rank 1</t>
  </si>
  <si>
    <t>Rank 2</t>
  </si>
  <si>
    <t>Rank 3</t>
  </si>
  <si>
    <t>Rank 4</t>
  </si>
  <si>
    <t>Cluster</t>
  </si>
  <si>
    <t>Responder type</t>
  </si>
  <si>
    <t>Pre</t>
  </si>
  <si>
    <t>Responders</t>
  </si>
  <si>
    <t>NonResponders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</si>
</sst>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Pre Image R vs NR GMM Peaks Intensity (HU)</a:t>
            </a:r>
            <a:endParaRPr lang="en-US"/>
          </a:p>
        </c:rich>
      </c:tx>
      <c:layout>
        <c:manualLayout>
          <c:xMode val="edge"/>
          <c:yMode val="edge"/>
          <c:x val="0.12580555555555556"/>
          <c:y val="4.16666666666666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cat>
            <c:numRef>
              <c:f>Pre!$B$3:$B$6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Pre!$C$3:$C$6</c:f>
              <c:numCache>
                <c:formatCode>General</c:formatCode>
                <c:ptCount val="4"/>
                <c:pt idx="0">
                  <c:v>-92.86160000000001</c:v>
                </c:pt>
                <c:pt idx="1">
                  <c:v>3.0882299999999985</c:v>
                </c:pt>
                <c:pt idx="2">
                  <c:v>47.717259999999996</c:v>
                </c:pt>
                <c:pt idx="3">
                  <c:v>188.71199999999996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Pre!$D$3:$D$6</c:f>
              <c:numCache>
                <c:formatCode>General</c:formatCode>
                <c:ptCount val="4"/>
                <c:pt idx="0">
                  <c:v>-92.86160000000001</c:v>
                </c:pt>
                <c:pt idx="1">
                  <c:v>3.0882299999999985</c:v>
                </c:pt>
                <c:pt idx="2">
                  <c:v>47.717259999999996</c:v>
                </c:pt>
                <c:pt idx="3">
                  <c:v>188.71199999999996</c:v>
                </c:pt>
              </c:numCache>
            </c:numRef>
          </c:val>
        </c:ser>
        <c:axId val="97366400"/>
        <c:axId val="97367936"/>
      </c:barChart>
      <c:catAx>
        <c:axId val="97366400"/>
        <c:scaling>
          <c:orientation val="minMax"/>
        </c:scaling>
        <c:axPos val="b"/>
        <c:numFmt formatCode="General" sourceLinked="1"/>
        <c:majorTickMark val="none"/>
        <c:tickLblPos val="nextTo"/>
        <c:crossAx val="97367936"/>
        <c:crosses val="autoZero"/>
        <c:auto val="1"/>
        <c:lblAlgn val="ctr"/>
        <c:lblOffset val="100"/>
      </c:catAx>
      <c:valAx>
        <c:axId val="973679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736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Art Image R vs NR GMM Peaks Intensity (HU)</a:t>
            </a:r>
            <a:endParaRPr lang="en-US"/>
          </a:p>
        </c:rich>
      </c:tx>
      <c:layout>
        <c:manualLayout>
          <c:xMode val="edge"/>
          <c:yMode val="edge"/>
          <c:x val="0.1258055555555555"/>
          <c:y val="4.16666666666666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val>
            <c:numRef>
              <c:f>Art!$C$3:$C$6</c:f>
              <c:numCache>
                <c:formatCode>General</c:formatCode>
                <c:ptCount val="4"/>
                <c:pt idx="0">
                  <c:v>-92.287700000000001</c:v>
                </c:pt>
                <c:pt idx="1">
                  <c:v>15.364900000000002</c:v>
                </c:pt>
                <c:pt idx="2">
                  <c:v>60.461500000000001</c:v>
                </c:pt>
                <c:pt idx="3">
                  <c:v>214.82399999999998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Art!$D$3:$D$6</c:f>
              <c:numCache>
                <c:formatCode>General</c:formatCode>
                <c:ptCount val="4"/>
                <c:pt idx="0">
                  <c:v>-85.933700000000002</c:v>
                </c:pt>
                <c:pt idx="1">
                  <c:v>40.272020000000005</c:v>
                </c:pt>
                <c:pt idx="2">
                  <c:v>75.866500000000002</c:v>
                </c:pt>
                <c:pt idx="3">
                  <c:v>239.7</c:v>
                </c:pt>
              </c:numCache>
            </c:numRef>
          </c:val>
        </c:ser>
        <c:axId val="97484160"/>
        <c:axId val="97535104"/>
      </c:barChart>
      <c:catAx>
        <c:axId val="97484160"/>
        <c:scaling>
          <c:orientation val="minMax"/>
        </c:scaling>
        <c:axPos val="b"/>
        <c:numFmt formatCode="General" sourceLinked="1"/>
        <c:majorTickMark val="none"/>
        <c:tickLblPos val="nextTo"/>
        <c:crossAx val="97535104"/>
        <c:crosses val="autoZero"/>
        <c:auto val="1"/>
        <c:lblAlgn val="ctr"/>
        <c:lblOffset val="100"/>
      </c:catAx>
      <c:valAx>
        <c:axId val="97535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748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Ven Image R vs NR GMM Peaks Intensity (HU)</a:t>
            </a:r>
            <a:endParaRPr lang="en-US"/>
          </a:p>
        </c:rich>
      </c:tx>
      <c:layout>
        <c:manualLayout>
          <c:xMode val="edge"/>
          <c:yMode val="edge"/>
          <c:x val="0.12580555555555545"/>
          <c:y val="4.16666666666666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val>
            <c:numRef>
              <c:f>Ven!$C$3:$C$6</c:f>
              <c:numCache>
                <c:formatCode>General</c:formatCode>
                <c:ptCount val="4"/>
                <c:pt idx="0">
                  <c:v>-88.024199999999993</c:v>
                </c:pt>
                <c:pt idx="1">
                  <c:v>40.389409999999998</c:v>
                </c:pt>
                <c:pt idx="2">
                  <c:v>73.6798</c:v>
                </c:pt>
                <c:pt idx="3">
                  <c:v>232.2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Ven!$D$3:$D$6</c:f>
              <c:numCache>
                <c:formatCode>General</c:formatCode>
                <c:ptCount val="4"/>
                <c:pt idx="0">
                  <c:v>-88.024199999999993</c:v>
                </c:pt>
                <c:pt idx="1">
                  <c:v>40.389409999999998</c:v>
                </c:pt>
                <c:pt idx="2">
                  <c:v>73.6798</c:v>
                </c:pt>
                <c:pt idx="3">
                  <c:v>232.2</c:v>
                </c:pt>
              </c:numCache>
            </c:numRef>
          </c:val>
        </c:ser>
        <c:axId val="113031808"/>
        <c:axId val="113377664"/>
      </c:barChart>
      <c:catAx>
        <c:axId val="113031808"/>
        <c:scaling>
          <c:orientation val="minMax"/>
        </c:scaling>
        <c:axPos val="b"/>
        <c:numFmt formatCode="General" sourceLinked="1"/>
        <c:majorTickMark val="none"/>
        <c:tickLblPos val="nextTo"/>
        <c:crossAx val="113377664"/>
        <c:crosses val="autoZero"/>
        <c:auto val="1"/>
        <c:lblAlgn val="ctr"/>
        <c:lblOffset val="100"/>
      </c:catAx>
      <c:valAx>
        <c:axId val="1133776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303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 Image R vs NR GMM Peaks Intensity (HU)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Responders</c:v>
          </c:tx>
          <c:errBars>
            <c:errBarType val="both"/>
            <c:errValType val="stdErr"/>
          </c:errBars>
          <c:val>
            <c:numRef>
              <c:f>Del!$C$3:$C$6</c:f>
              <c:numCache>
                <c:formatCode>General</c:formatCode>
                <c:ptCount val="4"/>
                <c:pt idx="0">
                  <c:v>-82.055589999999995</c:v>
                </c:pt>
                <c:pt idx="1">
                  <c:v>21.539110000000001</c:v>
                </c:pt>
                <c:pt idx="2">
                  <c:v>87.290500000000023</c:v>
                </c:pt>
                <c:pt idx="3">
                  <c:v>232.09800000000004</c:v>
                </c:pt>
              </c:numCache>
            </c:numRef>
          </c:val>
        </c:ser>
        <c:ser>
          <c:idx val="1"/>
          <c:order val="1"/>
          <c:tx>
            <c:v>Non Responders</c:v>
          </c:tx>
          <c:errBars>
            <c:errBarType val="both"/>
            <c:errValType val="stdErr"/>
          </c:errBars>
          <c:val>
            <c:numRef>
              <c:f>Del!$D$3:$D$6</c:f>
              <c:numCache>
                <c:formatCode>General</c:formatCode>
                <c:ptCount val="4"/>
                <c:pt idx="0">
                  <c:v>-82.055589999999995</c:v>
                </c:pt>
                <c:pt idx="1">
                  <c:v>21.539110000000001</c:v>
                </c:pt>
                <c:pt idx="2">
                  <c:v>87.290500000000023</c:v>
                </c:pt>
                <c:pt idx="3">
                  <c:v>232.09800000000004</c:v>
                </c:pt>
              </c:numCache>
            </c:numRef>
          </c:val>
        </c:ser>
        <c:axId val="113411968"/>
        <c:axId val="113413504"/>
      </c:barChart>
      <c:catAx>
        <c:axId val="113411968"/>
        <c:scaling>
          <c:orientation val="minMax"/>
        </c:scaling>
        <c:axPos val="b"/>
        <c:numFmt formatCode="General" sourceLinked="1"/>
        <c:majorTickMark val="none"/>
        <c:tickLblPos val="nextTo"/>
        <c:crossAx val="113413504"/>
        <c:crosses val="autoZero"/>
        <c:auto val="1"/>
        <c:lblAlgn val="ctr"/>
        <c:lblOffset val="100"/>
      </c:catAx>
      <c:valAx>
        <c:axId val="1134135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341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2</xdr:row>
      <xdr:rowOff>28574</xdr:rowOff>
    </xdr:from>
    <xdr:to>
      <xdr:col>11</xdr:col>
      <xdr:colOff>266699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1157286</xdr:colOff>
      <xdr:row>8</xdr:row>
      <xdr:rowOff>90485</xdr:rowOff>
    </xdr:from>
    <xdr:to>
      <xdr:col>12</xdr:col>
      <xdr:colOff>28574</xdr:colOff>
      <xdr:row>27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</xdr:row>
      <xdr:rowOff>42860</xdr:rowOff>
    </xdr:from>
    <xdr:to>
      <xdr:col>10</xdr:col>
      <xdr:colOff>542925</xdr:colOff>
      <xdr:row>19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100010</xdr:rowOff>
    </xdr:from>
    <xdr:to>
      <xdr:col>11</xdr:col>
      <xdr:colOff>471487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01"/>
  <sheetViews>
    <sheetView topLeftCell="A40" workbookViewId="0">
      <selection activeCell="B114" sqref="B114"/>
    </sheetView>
  </sheetViews>
  <sheetFormatPr defaultRowHeight="14.25"/>
  <cols>
    <col min="1" max="1" width="13.1328125" customWidth="1"/>
    <col min="2" max="3" width="10.33203125" customWidth="1"/>
  </cols>
  <sheetData>
    <row r="1" spans="1:15" s="3" customFormat="1">
      <c r="A1" s="3" t="s">
        <v>0</v>
      </c>
      <c r="B1" s="3" t="s">
        <v>1</v>
      </c>
      <c r="C1" s="3" t="s">
        <v>14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>
        <v>5</v>
      </c>
      <c r="B2">
        <v>1</v>
      </c>
      <c r="C2" t="s">
        <v>15</v>
      </c>
      <c r="D2">
        <v>43067</v>
      </c>
      <c r="E2">
        <v>47.872999999999998</v>
      </c>
      <c r="F2">
        <v>25.600999999999999</v>
      </c>
      <c r="G2">
        <v>20234</v>
      </c>
      <c r="H2">
        <v>-11.31</v>
      </c>
      <c r="I2">
        <v>74.444999999999993</v>
      </c>
      <c r="J2">
        <v>26336</v>
      </c>
      <c r="K2">
        <v>-101.39</v>
      </c>
      <c r="L2">
        <v>25.059000000000001</v>
      </c>
      <c r="M2">
        <v>968.37</v>
      </c>
      <c r="N2">
        <v>150</v>
      </c>
      <c r="O2" s="1">
        <v>510260</v>
      </c>
    </row>
    <row r="3" spans="1:15">
      <c r="A3">
        <v>5</v>
      </c>
      <c r="B3">
        <v>2</v>
      </c>
      <c r="C3" t="s">
        <v>15</v>
      </c>
      <c r="D3">
        <v>-25772</v>
      </c>
      <c r="E3">
        <v>98.53</v>
      </c>
      <c r="F3">
        <v>30.795999999999999</v>
      </c>
      <c r="G3">
        <v>70390</v>
      </c>
      <c r="H3">
        <v>50.868000000000002</v>
      </c>
      <c r="I3">
        <v>78.358999999999995</v>
      </c>
      <c r="J3">
        <v>57602</v>
      </c>
      <c r="K3">
        <v>-96.254999999999995</v>
      </c>
      <c r="L3">
        <v>35.616</v>
      </c>
      <c r="M3">
        <v>6604.5</v>
      </c>
      <c r="N3">
        <v>259.27999999999997</v>
      </c>
      <c r="O3">
        <v>89.688999999999993</v>
      </c>
    </row>
    <row r="4" spans="1:15">
      <c r="A4">
        <v>5</v>
      </c>
      <c r="B4">
        <v>3</v>
      </c>
      <c r="C4" t="s">
        <v>15</v>
      </c>
      <c r="D4">
        <v>-31229</v>
      </c>
      <c r="E4">
        <v>82.525999999999996</v>
      </c>
      <c r="F4">
        <v>37.822000000000003</v>
      </c>
      <c r="G4">
        <v>42954</v>
      </c>
      <c r="H4">
        <v>79.727999999999994</v>
      </c>
      <c r="I4">
        <v>82.938000000000002</v>
      </c>
      <c r="J4">
        <v>23925</v>
      </c>
      <c r="K4">
        <v>-88.153000000000006</v>
      </c>
      <c r="L4">
        <v>45.682000000000002</v>
      </c>
      <c r="M4">
        <v>782.33</v>
      </c>
      <c r="N4">
        <v>311.16000000000003</v>
      </c>
      <c r="O4">
        <v>58.856999999999999</v>
      </c>
    </row>
    <row r="5" spans="1:15">
      <c r="A5">
        <v>5</v>
      </c>
      <c r="B5">
        <v>4</v>
      </c>
      <c r="C5" t="s">
        <v>15</v>
      </c>
      <c r="D5">
        <v>6272</v>
      </c>
      <c r="E5">
        <v>105.14</v>
      </c>
      <c r="F5">
        <v>23.588999999999999</v>
      </c>
      <c r="G5">
        <v>12941</v>
      </c>
      <c r="H5">
        <v>44.210999999999999</v>
      </c>
      <c r="I5">
        <v>90.497</v>
      </c>
      <c r="J5">
        <v>12385</v>
      </c>
      <c r="K5">
        <v>-93.05</v>
      </c>
      <c r="L5">
        <v>38.473999999999997</v>
      </c>
      <c r="M5">
        <v>322.51</v>
      </c>
      <c r="N5">
        <v>282.86</v>
      </c>
      <c r="O5">
        <v>78.626000000000005</v>
      </c>
    </row>
    <row r="6" spans="1:15">
      <c r="A6">
        <v>5</v>
      </c>
      <c r="B6">
        <v>5</v>
      </c>
      <c r="C6" t="s">
        <v>15</v>
      </c>
      <c r="D6">
        <v>-38181</v>
      </c>
      <c r="E6">
        <v>47.548000000000002</v>
      </c>
      <c r="F6">
        <v>21.434999999999999</v>
      </c>
      <c r="G6">
        <v>-14210</v>
      </c>
      <c r="H6">
        <v>-4.2990000000000004</v>
      </c>
      <c r="I6">
        <v>47.662999999999997</v>
      </c>
      <c r="J6">
        <v>-17279</v>
      </c>
      <c r="K6">
        <v>-100.14</v>
      </c>
      <c r="L6">
        <v>28.265000000000001</v>
      </c>
      <c r="M6">
        <v>-629.72</v>
      </c>
      <c r="N6">
        <v>278.3</v>
      </c>
      <c r="O6">
        <v>63.402999999999999</v>
      </c>
    </row>
    <row r="7" spans="1:15">
      <c r="A7">
        <v>20</v>
      </c>
      <c r="B7">
        <v>1</v>
      </c>
      <c r="C7" t="s">
        <v>15</v>
      </c>
      <c r="D7" s="1">
        <v>112320</v>
      </c>
      <c r="E7">
        <v>43.131</v>
      </c>
      <c r="F7">
        <v>19.539000000000001</v>
      </c>
      <c r="G7">
        <v>38012</v>
      </c>
      <c r="H7">
        <v>-7.1387999999999998</v>
      </c>
      <c r="I7">
        <v>65.521000000000001</v>
      </c>
      <c r="J7">
        <v>50861</v>
      </c>
      <c r="K7">
        <v>-91.096000000000004</v>
      </c>
      <c r="L7">
        <v>21.963999999999999</v>
      </c>
      <c r="M7">
        <v>8266.6</v>
      </c>
      <c r="N7">
        <v>195.12</v>
      </c>
      <c r="O7">
        <v>142.72999999999999</v>
      </c>
    </row>
    <row r="8" spans="1:15">
      <c r="A8">
        <v>20</v>
      </c>
      <c r="B8">
        <v>2</v>
      </c>
      <c r="C8" t="s">
        <v>15</v>
      </c>
      <c r="D8">
        <v>26975</v>
      </c>
      <c r="E8">
        <v>68.602000000000004</v>
      </c>
      <c r="F8">
        <v>34.04</v>
      </c>
      <c r="G8">
        <v>32580</v>
      </c>
      <c r="H8">
        <v>57.588000000000001</v>
      </c>
      <c r="I8">
        <v>134.03</v>
      </c>
      <c r="J8">
        <v>46396</v>
      </c>
      <c r="K8">
        <v>-88.013999999999996</v>
      </c>
      <c r="L8">
        <v>26.952000000000002</v>
      </c>
      <c r="M8">
        <v>9069.6</v>
      </c>
      <c r="N8">
        <v>301.33</v>
      </c>
      <c r="O8">
        <v>60.218000000000004</v>
      </c>
    </row>
    <row r="9" spans="1:15">
      <c r="A9">
        <v>20</v>
      </c>
      <c r="B9">
        <v>3</v>
      </c>
      <c r="C9" t="s">
        <v>15</v>
      </c>
      <c r="D9">
        <v>29979</v>
      </c>
      <c r="E9">
        <v>130.78</v>
      </c>
      <c r="F9">
        <v>18.984999999999999</v>
      </c>
      <c r="G9">
        <v>34508</v>
      </c>
      <c r="H9">
        <v>41.978000000000002</v>
      </c>
      <c r="I9">
        <v>79.209000000000003</v>
      </c>
      <c r="J9">
        <v>49519</v>
      </c>
      <c r="K9">
        <v>-81.956999999999994</v>
      </c>
      <c r="L9">
        <v>33.152999999999999</v>
      </c>
      <c r="M9">
        <v>19439</v>
      </c>
      <c r="N9">
        <v>181.6</v>
      </c>
      <c r="O9">
        <v>116.31</v>
      </c>
    </row>
    <row r="10" spans="1:15">
      <c r="A10">
        <v>20</v>
      </c>
      <c r="B10">
        <v>4</v>
      </c>
      <c r="C10" t="s">
        <v>15</v>
      </c>
      <c r="D10">
        <v>-39094</v>
      </c>
      <c r="E10">
        <v>92.343000000000004</v>
      </c>
      <c r="F10">
        <v>20.963999999999999</v>
      </c>
      <c r="G10">
        <v>64119</v>
      </c>
      <c r="H10">
        <v>96.412000000000006</v>
      </c>
      <c r="I10">
        <v>89.91</v>
      </c>
      <c r="J10">
        <v>48811</v>
      </c>
      <c r="K10">
        <v>-76.908000000000001</v>
      </c>
      <c r="L10">
        <v>38.429000000000002</v>
      </c>
      <c r="M10">
        <v>9728.6</v>
      </c>
      <c r="N10">
        <v>287.35000000000002</v>
      </c>
      <c r="O10">
        <v>34.076999999999998</v>
      </c>
    </row>
    <row r="11" spans="1:15">
      <c r="A11">
        <v>20</v>
      </c>
      <c r="B11">
        <v>5</v>
      </c>
      <c r="C11" t="s">
        <v>15</v>
      </c>
      <c r="D11">
        <v>-88763</v>
      </c>
      <c r="E11">
        <v>42.917999999999999</v>
      </c>
      <c r="F11">
        <v>14.791</v>
      </c>
      <c r="G11">
        <v>-28207</v>
      </c>
      <c r="H11">
        <v>17.161000000000001</v>
      </c>
      <c r="I11">
        <v>26.576000000000001</v>
      </c>
      <c r="J11">
        <v>-15273</v>
      </c>
      <c r="K11">
        <v>-99.965000000000003</v>
      </c>
      <c r="L11">
        <v>9.1814999999999998</v>
      </c>
      <c r="M11">
        <v>37500</v>
      </c>
      <c r="N11">
        <v>150</v>
      </c>
      <c r="O11">
        <v>62.109000000000002</v>
      </c>
    </row>
    <row r="12" spans="1:15">
      <c r="A12">
        <v>53</v>
      </c>
      <c r="B12">
        <v>1</v>
      </c>
      <c r="C12" t="s">
        <v>15</v>
      </c>
      <c r="D12" s="1">
        <v>232300</v>
      </c>
      <c r="E12">
        <v>43.078000000000003</v>
      </c>
      <c r="F12">
        <v>17.899999999999999</v>
      </c>
      <c r="G12" s="1">
        <v>101420</v>
      </c>
      <c r="H12">
        <v>30.280999999999999</v>
      </c>
      <c r="I12">
        <v>32.548000000000002</v>
      </c>
      <c r="J12">
        <v>40204</v>
      </c>
      <c r="K12">
        <v>-43.798999999999999</v>
      </c>
      <c r="L12">
        <v>54.276000000000003</v>
      </c>
      <c r="M12">
        <v>11845</v>
      </c>
      <c r="N12">
        <v>150</v>
      </c>
      <c r="O12">
        <v>135.06</v>
      </c>
    </row>
    <row r="13" spans="1:15">
      <c r="A13">
        <v>53</v>
      </c>
      <c r="B13">
        <v>2</v>
      </c>
      <c r="C13" t="s">
        <v>15</v>
      </c>
      <c r="D13" s="1">
        <v>188890</v>
      </c>
      <c r="E13">
        <v>48.798999999999999</v>
      </c>
      <c r="F13">
        <v>21.294</v>
      </c>
      <c r="G13">
        <v>61529</v>
      </c>
      <c r="H13">
        <v>27.09</v>
      </c>
      <c r="I13">
        <v>56.51</v>
      </c>
      <c r="J13">
        <v>27854</v>
      </c>
      <c r="K13">
        <v>-63.551000000000002</v>
      </c>
      <c r="L13">
        <v>36.371000000000002</v>
      </c>
      <c r="M13">
        <v>17639</v>
      </c>
      <c r="N13">
        <v>150</v>
      </c>
      <c r="O13">
        <v>141.88</v>
      </c>
    </row>
    <row r="14" spans="1:15">
      <c r="A14">
        <v>53</v>
      </c>
      <c r="B14">
        <v>3</v>
      </c>
      <c r="C14" t="s">
        <v>15</v>
      </c>
      <c r="D14">
        <v>88645</v>
      </c>
      <c r="E14">
        <v>53.786000000000001</v>
      </c>
      <c r="F14">
        <v>22.068000000000001</v>
      </c>
      <c r="G14">
        <v>77223</v>
      </c>
      <c r="H14">
        <v>57.649000000000001</v>
      </c>
      <c r="I14">
        <v>59.664999999999999</v>
      </c>
      <c r="J14">
        <v>29556</v>
      </c>
      <c r="K14">
        <v>-48.636000000000003</v>
      </c>
      <c r="L14">
        <v>45.820999999999998</v>
      </c>
      <c r="M14">
        <v>25756</v>
      </c>
      <c r="N14">
        <v>150</v>
      </c>
      <c r="O14">
        <v>132.88</v>
      </c>
    </row>
    <row r="15" spans="1:15">
      <c r="A15">
        <v>53</v>
      </c>
      <c r="B15">
        <v>4</v>
      </c>
      <c r="C15" t="s">
        <v>15</v>
      </c>
      <c r="D15">
        <v>78832</v>
      </c>
      <c r="E15">
        <v>107.81</v>
      </c>
      <c r="F15">
        <v>23.535</v>
      </c>
      <c r="G15">
        <v>59346</v>
      </c>
      <c r="H15">
        <v>69.073999999999998</v>
      </c>
      <c r="I15">
        <v>37.472000000000001</v>
      </c>
      <c r="J15">
        <v>21429</v>
      </c>
      <c r="K15">
        <v>3.9001000000000001</v>
      </c>
      <c r="L15">
        <v>74.992000000000004</v>
      </c>
      <c r="M15">
        <v>5008.8</v>
      </c>
      <c r="N15">
        <v>199.43</v>
      </c>
      <c r="O15">
        <v>105.48</v>
      </c>
    </row>
    <row r="16" spans="1:15">
      <c r="A16">
        <v>53</v>
      </c>
      <c r="B16">
        <v>5</v>
      </c>
      <c r="C16" t="s">
        <v>15</v>
      </c>
      <c r="D16" s="1">
        <v>-216940</v>
      </c>
      <c r="E16">
        <v>44.064</v>
      </c>
      <c r="F16">
        <v>14.093999999999999</v>
      </c>
      <c r="G16" s="1">
        <v>-120850</v>
      </c>
      <c r="H16">
        <v>27.140999999999998</v>
      </c>
      <c r="I16">
        <v>20.128</v>
      </c>
      <c r="J16">
        <v>-30608</v>
      </c>
      <c r="K16">
        <v>-43.865000000000002</v>
      </c>
      <c r="L16">
        <v>53.661000000000001</v>
      </c>
      <c r="M16">
        <v>-6021.5</v>
      </c>
      <c r="N16">
        <v>216.13</v>
      </c>
      <c r="O16">
        <v>43.036999999999999</v>
      </c>
    </row>
    <row r="17" spans="1:15">
      <c r="A17">
        <v>70</v>
      </c>
      <c r="B17">
        <v>1</v>
      </c>
      <c r="C17" t="s">
        <v>15</v>
      </c>
      <c r="D17" s="1">
        <v>150850</v>
      </c>
      <c r="E17">
        <v>44.692999999999998</v>
      </c>
      <c r="F17">
        <v>22.228999999999999</v>
      </c>
      <c r="G17">
        <v>36472</v>
      </c>
      <c r="H17">
        <v>-8.7516999999999996</v>
      </c>
      <c r="I17">
        <v>77.811999999999998</v>
      </c>
      <c r="J17">
        <v>58987</v>
      </c>
      <c r="K17">
        <v>-87.412000000000006</v>
      </c>
      <c r="L17">
        <v>27.207999999999998</v>
      </c>
      <c r="M17">
        <v>5096.8999999999996</v>
      </c>
      <c r="N17">
        <v>150</v>
      </c>
      <c r="O17">
        <v>157.08000000000001</v>
      </c>
    </row>
    <row r="18" spans="1:15">
      <c r="A18">
        <v>70</v>
      </c>
      <c r="B18">
        <v>2</v>
      </c>
      <c r="C18" t="s">
        <v>15</v>
      </c>
      <c r="D18">
        <v>63745</v>
      </c>
      <c r="E18">
        <v>57.77</v>
      </c>
      <c r="F18">
        <v>21.701000000000001</v>
      </c>
      <c r="G18">
        <v>54721</v>
      </c>
      <c r="H18">
        <v>57.154000000000003</v>
      </c>
      <c r="I18">
        <v>86.488</v>
      </c>
      <c r="J18">
        <v>62553</v>
      </c>
      <c r="K18">
        <v>-81.834000000000003</v>
      </c>
      <c r="L18">
        <v>34.39</v>
      </c>
      <c r="M18">
        <v>6436</v>
      </c>
      <c r="N18">
        <v>229.31</v>
      </c>
      <c r="O18">
        <v>41.628999999999998</v>
      </c>
    </row>
    <row r="19" spans="1:15">
      <c r="A19">
        <v>70</v>
      </c>
      <c r="B19">
        <v>3</v>
      </c>
      <c r="C19" t="s">
        <v>15</v>
      </c>
      <c r="D19">
        <v>93137</v>
      </c>
      <c r="E19">
        <v>81.417000000000002</v>
      </c>
      <c r="F19">
        <v>43.862000000000002</v>
      </c>
      <c r="G19">
        <v>31342</v>
      </c>
      <c r="H19">
        <v>-4.0029000000000003</v>
      </c>
      <c r="I19">
        <v>82.980999999999995</v>
      </c>
      <c r="J19">
        <v>52669</v>
      </c>
      <c r="K19">
        <v>-83.722999999999999</v>
      </c>
      <c r="L19">
        <v>29.372</v>
      </c>
      <c r="M19">
        <v>3474.5</v>
      </c>
      <c r="N19">
        <v>240.24</v>
      </c>
      <c r="O19">
        <v>83.733999999999995</v>
      </c>
    </row>
    <row r="20" spans="1:15">
      <c r="A20">
        <v>70</v>
      </c>
      <c r="B20">
        <v>4</v>
      </c>
      <c r="C20" t="s">
        <v>15</v>
      </c>
      <c r="D20" s="1">
        <v>108180</v>
      </c>
      <c r="E20">
        <v>77.641999999999996</v>
      </c>
      <c r="F20">
        <v>30.731000000000002</v>
      </c>
      <c r="G20">
        <v>39638</v>
      </c>
      <c r="H20">
        <v>23.157</v>
      </c>
      <c r="I20">
        <v>69.570999999999998</v>
      </c>
      <c r="J20">
        <v>61463</v>
      </c>
      <c r="K20">
        <v>-80.311999999999998</v>
      </c>
      <c r="L20">
        <v>33.878</v>
      </c>
      <c r="M20">
        <v>3898.6</v>
      </c>
      <c r="N20">
        <v>217.92</v>
      </c>
      <c r="O20">
        <v>103.55</v>
      </c>
    </row>
    <row r="21" spans="1:15">
      <c r="A21">
        <v>70</v>
      </c>
      <c r="B21">
        <v>5</v>
      </c>
      <c r="C21" t="s">
        <v>15</v>
      </c>
      <c r="D21">
        <v>-79367</v>
      </c>
      <c r="E21">
        <v>45.624000000000002</v>
      </c>
      <c r="F21">
        <v>10.273</v>
      </c>
      <c r="G21">
        <v>-65211</v>
      </c>
      <c r="H21">
        <v>30.423999999999999</v>
      </c>
      <c r="I21">
        <v>16.123000000000001</v>
      </c>
      <c r="J21">
        <v>-12731</v>
      </c>
      <c r="K21">
        <v>-100.01</v>
      </c>
      <c r="L21">
        <v>16.332000000000001</v>
      </c>
      <c r="M21">
        <v>17.013000000000002</v>
      </c>
      <c r="N21">
        <v>352.13</v>
      </c>
      <c r="O21">
        <v>41.191000000000003</v>
      </c>
    </row>
    <row r="22" spans="1:15">
      <c r="A22">
        <v>71</v>
      </c>
      <c r="B22">
        <v>1</v>
      </c>
      <c r="C22" t="s">
        <v>15</v>
      </c>
      <c r="D22">
        <v>81505</v>
      </c>
      <c r="E22">
        <v>45.953000000000003</v>
      </c>
      <c r="F22">
        <v>20.324000000000002</v>
      </c>
      <c r="G22">
        <v>27457</v>
      </c>
      <c r="H22">
        <v>-23.4</v>
      </c>
      <c r="I22">
        <v>92.087999999999994</v>
      </c>
      <c r="J22" s="1">
        <v>124550</v>
      </c>
      <c r="K22">
        <v>-107.29</v>
      </c>
      <c r="L22">
        <v>16.931999999999999</v>
      </c>
      <c r="M22">
        <v>8345.2000000000007</v>
      </c>
      <c r="N22">
        <v>249.94</v>
      </c>
      <c r="O22">
        <v>63.841000000000001</v>
      </c>
    </row>
    <row r="23" spans="1:15">
      <c r="A23">
        <v>71</v>
      </c>
      <c r="B23">
        <v>2</v>
      </c>
      <c r="C23" t="s">
        <v>15</v>
      </c>
      <c r="D23">
        <v>34612</v>
      </c>
      <c r="E23">
        <v>54.145000000000003</v>
      </c>
      <c r="F23">
        <v>21.956</v>
      </c>
      <c r="G23">
        <v>27270</v>
      </c>
      <c r="H23">
        <v>21.786000000000001</v>
      </c>
      <c r="I23">
        <v>137.16999999999999</v>
      </c>
      <c r="J23" s="1">
        <v>104940</v>
      </c>
      <c r="K23">
        <v>-105.04</v>
      </c>
      <c r="L23">
        <v>21.227</v>
      </c>
      <c r="M23">
        <v>9347.4</v>
      </c>
      <c r="N23">
        <v>262.49</v>
      </c>
      <c r="O23">
        <v>42.045000000000002</v>
      </c>
    </row>
    <row r="24" spans="1:15">
      <c r="A24">
        <v>71</v>
      </c>
      <c r="B24">
        <v>3</v>
      </c>
      <c r="C24" t="s">
        <v>15</v>
      </c>
      <c r="D24" s="1">
        <v>-11567000</v>
      </c>
      <c r="E24">
        <v>38.762</v>
      </c>
      <c r="F24">
        <v>94.772000000000006</v>
      </c>
      <c r="G24" s="1">
        <v>11590000</v>
      </c>
      <c r="H24">
        <v>38.808</v>
      </c>
      <c r="I24">
        <v>94.972999999999999</v>
      </c>
      <c r="J24">
        <v>96303</v>
      </c>
      <c r="K24">
        <v>-103.69</v>
      </c>
      <c r="L24">
        <v>21.597000000000001</v>
      </c>
      <c r="M24">
        <v>9053.2000000000007</v>
      </c>
      <c r="N24">
        <v>253.65</v>
      </c>
      <c r="O24">
        <v>45.395000000000003</v>
      </c>
    </row>
    <row r="25" spans="1:15">
      <c r="A25">
        <v>71</v>
      </c>
      <c r="B25">
        <v>4</v>
      </c>
      <c r="C25" t="s">
        <v>15</v>
      </c>
      <c r="D25">
        <v>64553</v>
      </c>
      <c r="E25">
        <v>79.792000000000002</v>
      </c>
      <c r="F25">
        <v>28.248000000000001</v>
      </c>
      <c r="G25">
        <v>25436</v>
      </c>
      <c r="H25">
        <v>1.2142999999999999</v>
      </c>
      <c r="I25">
        <v>110.38</v>
      </c>
      <c r="J25" s="1">
        <v>109370</v>
      </c>
      <c r="K25">
        <v>-100.9</v>
      </c>
      <c r="L25">
        <v>20.582000000000001</v>
      </c>
      <c r="M25">
        <v>8391.9</v>
      </c>
      <c r="N25">
        <v>256.56</v>
      </c>
      <c r="O25">
        <v>48.581000000000003</v>
      </c>
    </row>
    <row r="26" spans="1:15">
      <c r="A26">
        <v>71</v>
      </c>
      <c r="B26">
        <v>5</v>
      </c>
      <c r="C26" t="s">
        <v>15</v>
      </c>
      <c r="D26">
        <v>-53661</v>
      </c>
      <c r="E26">
        <v>46.142000000000003</v>
      </c>
      <c r="F26">
        <v>10.093999999999999</v>
      </c>
      <c r="G26">
        <v>-26373</v>
      </c>
      <c r="H26">
        <v>29.763999999999999</v>
      </c>
      <c r="I26">
        <v>16.541</v>
      </c>
      <c r="J26">
        <v>-40580</v>
      </c>
      <c r="K26">
        <v>-115.61</v>
      </c>
      <c r="L26">
        <v>9.0755999999999997</v>
      </c>
      <c r="M26">
        <v>124.08</v>
      </c>
      <c r="N26">
        <v>329.19</v>
      </c>
      <c r="O26">
        <v>20.882000000000001</v>
      </c>
    </row>
    <row r="27" spans="1:15">
      <c r="A27">
        <v>92</v>
      </c>
      <c r="B27">
        <v>1</v>
      </c>
      <c r="C27" t="s">
        <v>15</v>
      </c>
      <c r="D27">
        <v>-81246</v>
      </c>
      <c r="E27">
        <v>80.245000000000005</v>
      </c>
      <c r="F27">
        <v>25.161999999999999</v>
      </c>
      <c r="G27" s="1">
        <v>138060</v>
      </c>
      <c r="H27">
        <v>42.33</v>
      </c>
      <c r="I27">
        <v>58.292000000000002</v>
      </c>
      <c r="J27" s="1">
        <v>218750</v>
      </c>
      <c r="K27">
        <v>-95.5</v>
      </c>
      <c r="L27">
        <v>28.224</v>
      </c>
      <c r="M27">
        <v>11046</v>
      </c>
      <c r="N27">
        <v>212.08</v>
      </c>
      <c r="O27">
        <v>42.429000000000002</v>
      </c>
    </row>
    <row r="28" spans="1:15">
      <c r="A28">
        <v>92</v>
      </c>
      <c r="B28">
        <v>2</v>
      </c>
      <c r="C28" t="s">
        <v>15</v>
      </c>
      <c r="D28">
        <v>63104</v>
      </c>
      <c r="E28">
        <v>52.289000000000001</v>
      </c>
      <c r="F28">
        <v>28.966000000000001</v>
      </c>
      <c r="G28">
        <v>48156</v>
      </c>
      <c r="H28">
        <v>-10.106</v>
      </c>
      <c r="I28">
        <v>85.486000000000004</v>
      </c>
      <c r="J28" s="1">
        <v>196860</v>
      </c>
      <c r="K28">
        <v>-96.525000000000006</v>
      </c>
      <c r="L28">
        <v>25.646999999999998</v>
      </c>
      <c r="M28">
        <v>14892</v>
      </c>
      <c r="N28">
        <v>150</v>
      </c>
      <c r="O28">
        <v>138.57</v>
      </c>
    </row>
    <row r="29" spans="1:15">
      <c r="A29">
        <v>92</v>
      </c>
      <c r="B29">
        <v>3</v>
      </c>
      <c r="C29" t="s">
        <v>15</v>
      </c>
      <c r="D29" s="1">
        <v>-71595000</v>
      </c>
      <c r="E29">
        <v>24.925000000000001</v>
      </c>
      <c r="F29">
        <v>74.015000000000001</v>
      </c>
      <c r="G29" s="1">
        <v>71650000</v>
      </c>
      <c r="H29">
        <v>24.939</v>
      </c>
      <c r="I29">
        <v>74.067999999999998</v>
      </c>
      <c r="J29" s="1">
        <v>205950</v>
      </c>
      <c r="K29">
        <v>-94.462000000000003</v>
      </c>
      <c r="L29">
        <v>23.622</v>
      </c>
      <c r="M29">
        <v>10606</v>
      </c>
      <c r="N29">
        <v>208.03</v>
      </c>
      <c r="O29">
        <v>42.902000000000001</v>
      </c>
    </row>
    <row r="30" spans="1:15">
      <c r="A30">
        <v>92</v>
      </c>
      <c r="B30">
        <v>4</v>
      </c>
      <c r="C30" t="s">
        <v>15</v>
      </c>
      <c r="D30">
        <v>73146</v>
      </c>
      <c r="E30">
        <v>83.406999999999996</v>
      </c>
      <c r="F30">
        <v>26.788</v>
      </c>
      <c r="G30">
        <v>59833</v>
      </c>
      <c r="H30">
        <v>18.306000000000001</v>
      </c>
      <c r="I30">
        <v>90.725999999999999</v>
      </c>
      <c r="J30" s="1">
        <v>189230</v>
      </c>
      <c r="K30">
        <v>-92.614999999999995</v>
      </c>
      <c r="L30">
        <v>28.157</v>
      </c>
      <c r="M30">
        <v>9595.2000000000007</v>
      </c>
      <c r="N30">
        <v>208.62</v>
      </c>
      <c r="O30">
        <v>43.203000000000003</v>
      </c>
    </row>
    <row r="31" spans="1:15">
      <c r="A31">
        <v>92</v>
      </c>
      <c r="B31">
        <v>5</v>
      </c>
      <c r="C31" t="s">
        <v>15</v>
      </c>
      <c r="D31">
        <v>-70600</v>
      </c>
      <c r="E31">
        <v>42.015999999999998</v>
      </c>
      <c r="F31">
        <v>11.378</v>
      </c>
      <c r="G31">
        <v>-48687</v>
      </c>
      <c r="H31">
        <v>23.370999999999999</v>
      </c>
      <c r="I31">
        <v>18.773</v>
      </c>
      <c r="J31">
        <v>-39043</v>
      </c>
      <c r="K31">
        <v>-108.51</v>
      </c>
      <c r="L31">
        <v>14.481</v>
      </c>
      <c r="M31">
        <v>146.77000000000001</v>
      </c>
      <c r="N31">
        <v>329.83</v>
      </c>
      <c r="O31">
        <v>41.747</v>
      </c>
    </row>
    <row r="32" spans="1:15">
      <c r="A32">
        <v>100</v>
      </c>
      <c r="B32">
        <v>1</v>
      </c>
      <c r="C32" t="s">
        <v>15</v>
      </c>
      <c r="D32" s="1">
        <v>142390</v>
      </c>
      <c r="E32">
        <v>44.435000000000002</v>
      </c>
      <c r="F32">
        <v>25.277000000000001</v>
      </c>
      <c r="G32">
        <v>35956</v>
      </c>
      <c r="H32">
        <v>3.4916</v>
      </c>
      <c r="I32">
        <v>80.792000000000002</v>
      </c>
      <c r="J32">
        <v>63683</v>
      </c>
      <c r="K32">
        <v>-85.478999999999999</v>
      </c>
      <c r="L32">
        <v>26.718</v>
      </c>
      <c r="M32">
        <v>10751</v>
      </c>
      <c r="N32">
        <v>211.12</v>
      </c>
      <c r="O32">
        <v>68.742999999999995</v>
      </c>
    </row>
    <row r="33" spans="1:15">
      <c r="A33">
        <v>100</v>
      </c>
      <c r="B33">
        <v>2</v>
      </c>
      <c r="C33" t="s">
        <v>15</v>
      </c>
      <c r="D33">
        <v>69338</v>
      </c>
      <c r="E33">
        <v>62.084000000000003</v>
      </c>
      <c r="F33">
        <v>31.329000000000001</v>
      </c>
      <c r="G33">
        <v>38248</v>
      </c>
      <c r="H33">
        <v>56.817</v>
      </c>
      <c r="I33">
        <v>129.24</v>
      </c>
      <c r="J33">
        <v>64174</v>
      </c>
      <c r="K33">
        <v>-79.727999999999994</v>
      </c>
      <c r="L33">
        <v>26.809000000000001</v>
      </c>
      <c r="M33">
        <v>10578</v>
      </c>
      <c r="N33">
        <v>223.3</v>
      </c>
      <c r="O33">
        <v>32.11</v>
      </c>
    </row>
    <row r="34" spans="1:15">
      <c r="A34">
        <v>100</v>
      </c>
      <c r="B34">
        <v>3</v>
      </c>
      <c r="C34" t="s">
        <v>15</v>
      </c>
      <c r="D34" s="1">
        <v>896270</v>
      </c>
      <c r="E34">
        <v>81.658000000000001</v>
      </c>
      <c r="F34">
        <v>98.754999999999995</v>
      </c>
      <c r="G34" s="1">
        <v>-825920</v>
      </c>
      <c r="H34">
        <v>81.628</v>
      </c>
      <c r="I34">
        <v>99.344999999999999</v>
      </c>
      <c r="J34">
        <v>66187</v>
      </c>
      <c r="K34">
        <v>-76.084999999999994</v>
      </c>
      <c r="L34">
        <v>30.242000000000001</v>
      </c>
      <c r="M34">
        <v>1974.2</v>
      </c>
      <c r="N34">
        <v>201.6</v>
      </c>
      <c r="O34">
        <v>453.19</v>
      </c>
    </row>
    <row r="35" spans="1:15">
      <c r="A35">
        <v>100</v>
      </c>
      <c r="B35">
        <v>4</v>
      </c>
      <c r="C35" t="s">
        <v>15</v>
      </c>
      <c r="D35" s="1">
        <v>110630</v>
      </c>
      <c r="E35">
        <v>75.926000000000002</v>
      </c>
      <c r="F35">
        <v>37.393000000000001</v>
      </c>
      <c r="G35">
        <v>31705</v>
      </c>
      <c r="H35">
        <v>-3.9171999999999998</v>
      </c>
      <c r="I35">
        <v>74.435000000000002</v>
      </c>
      <c r="J35">
        <v>58352</v>
      </c>
      <c r="K35">
        <v>-75.406000000000006</v>
      </c>
      <c r="L35">
        <v>28.141999999999999</v>
      </c>
      <c r="M35">
        <v>11653</v>
      </c>
      <c r="N35">
        <v>193.7</v>
      </c>
      <c r="O35">
        <v>73.531999999999996</v>
      </c>
    </row>
    <row r="36" spans="1:15">
      <c r="A36">
        <v>100</v>
      </c>
      <c r="B36">
        <v>5</v>
      </c>
      <c r="C36" t="s">
        <v>15</v>
      </c>
      <c r="D36">
        <v>-72601</v>
      </c>
      <c r="E36">
        <v>45.073999999999998</v>
      </c>
      <c r="F36">
        <v>11.362</v>
      </c>
      <c r="G36">
        <v>-65144</v>
      </c>
      <c r="H36">
        <v>27.457999999999998</v>
      </c>
      <c r="I36">
        <v>18.134</v>
      </c>
      <c r="J36">
        <v>-25270</v>
      </c>
      <c r="K36">
        <v>-101.41</v>
      </c>
      <c r="L36">
        <v>15.324999999999999</v>
      </c>
      <c r="M36">
        <v>210.86</v>
      </c>
      <c r="N36">
        <v>338.21</v>
      </c>
      <c r="O36">
        <v>36.262999999999998</v>
      </c>
    </row>
    <row r="37" spans="1:15">
      <c r="A37">
        <v>102</v>
      </c>
      <c r="B37">
        <v>1</v>
      </c>
      <c r="C37" t="s">
        <v>15</v>
      </c>
      <c r="D37">
        <v>-66922</v>
      </c>
      <c r="E37">
        <v>77.534999999999997</v>
      </c>
      <c r="F37">
        <v>27.077999999999999</v>
      </c>
      <c r="G37" s="1">
        <v>111770</v>
      </c>
      <c r="H37">
        <v>43.948999999999998</v>
      </c>
      <c r="I37">
        <v>55.073</v>
      </c>
      <c r="J37" s="1">
        <v>199770</v>
      </c>
      <c r="K37">
        <v>-104.14</v>
      </c>
      <c r="L37">
        <v>25.167000000000002</v>
      </c>
      <c r="M37">
        <v>10890</v>
      </c>
      <c r="N37">
        <v>216.51</v>
      </c>
      <c r="O37">
        <v>39.35</v>
      </c>
    </row>
    <row r="38" spans="1:15">
      <c r="A38">
        <v>102</v>
      </c>
      <c r="B38">
        <v>2</v>
      </c>
      <c r="C38" t="s">
        <v>15</v>
      </c>
      <c r="D38">
        <v>70618</v>
      </c>
      <c r="E38">
        <v>54.03</v>
      </c>
      <c r="F38">
        <v>50.673000000000002</v>
      </c>
      <c r="G38">
        <v>31795</v>
      </c>
      <c r="H38">
        <v>-64.096999999999994</v>
      </c>
      <c r="I38">
        <v>54.302999999999997</v>
      </c>
      <c r="J38" s="1">
        <v>170330</v>
      </c>
      <c r="K38">
        <v>-102.73</v>
      </c>
      <c r="L38">
        <v>23.280999999999999</v>
      </c>
      <c r="M38">
        <v>10117</v>
      </c>
      <c r="N38">
        <v>189.7</v>
      </c>
      <c r="O38">
        <v>89.593000000000004</v>
      </c>
    </row>
    <row r="39" spans="1:15">
      <c r="A39">
        <v>102</v>
      </c>
      <c r="B39">
        <v>3</v>
      </c>
      <c r="C39" t="s">
        <v>15</v>
      </c>
      <c r="D39">
        <v>-38257</v>
      </c>
      <c r="E39">
        <v>70.765000000000001</v>
      </c>
      <c r="F39">
        <v>19.837</v>
      </c>
      <c r="G39">
        <v>70456</v>
      </c>
      <c r="H39">
        <v>71.448999999999998</v>
      </c>
      <c r="I39">
        <v>83.228999999999999</v>
      </c>
      <c r="J39" s="1">
        <v>194170</v>
      </c>
      <c r="K39">
        <v>-99.936000000000007</v>
      </c>
      <c r="L39">
        <v>24.664999999999999</v>
      </c>
      <c r="M39">
        <v>10414</v>
      </c>
      <c r="N39">
        <v>222.14</v>
      </c>
      <c r="O39">
        <v>20.385999999999999</v>
      </c>
    </row>
    <row r="40" spans="1:15">
      <c r="A40">
        <v>102</v>
      </c>
      <c r="B40">
        <v>4</v>
      </c>
      <c r="C40" t="s">
        <v>15</v>
      </c>
      <c r="D40">
        <v>40863</v>
      </c>
      <c r="E40">
        <v>86.856999999999999</v>
      </c>
      <c r="F40">
        <v>42.128</v>
      </c>
      <c r="G40">
        <v>24983</v>
      </c>
      <c r="H40">
        <v>21.210999999999999</v>
      </c>
      <c r="I40">
        <v>116.95</v>
      </c>
      <c r="J40">
        <v>93431</v>
      </c>
      <c r="K40">
        <v>-105.12</v>
      </c>
      <c r="L40">
        <v>34.741</v>
      </c>
      <c r="M40">
        <v>5057.6000000000004</v>
      </c>
      <c r="N40">
        <v>250.69</v>
      </c>
      <c r="O40">
        <v>66.055000000000007</v>
      </c>
    </row>
    <row r="41" spans="1:15">
      <c r="A41">
        <v>102</v>
      </c>
      <c r="B41">
        <v>5</v>
      </c>
      <c r="C41" t="s">
        <v>15</v>
      </c>
      <c r="D41">
        <v>-70757</v>
      </c>
      <c r="E41">
        <v>36.417000000000002</v>
      </c>
      <c r="F41">
        <v>16.041</v>
      </c>
      <c r="G41">
        <v>-32900</v>
      </c>
      <c r="H41">
        <v>12.548999999999999</v>
      </c>
      <c r="I41">
        <v>25.518999999999998</v>
      </c>
      <c r="J41" s="1">
        <v>-109060</v>
      </c>
      <c r="K41">
        <v>-105.08</v>
      </c>
      <c r="L41">
        <v>15.991</v>
      </c>
      <c r="M41">
        <v>4876.7</v>
      </c>
      <c r="N41">
        <v>276.25</v>
      </c>
      <c r="O41">
        <v>21.012</v>
      </c>
    </row>
    <row r="42" spans="1:15">
      <c r="A42">
        <v>121</v>
      </c>
      <c r="B42">
        <v>1</v>
      </c>
      <c r="C42" t="s">
        <v>15</v>
      </c>
      <c r="D42" s="1">
        <v>199260000</v>
      </c>
      <c r="E42">
        <v>5.2816000000000001</v>
      </c>
      <c r="F42">
        <v>37.198</v>
      </c>
      <c r="G42" s="1">
        <v>-199200000</v>
      </c>
      <c r="H42">
        <v>5.2712000000000003</v>
      </c>
      <c r="I42">
        <v>37.182000000000002</v>
      </c>
      <c r="J42" s="1">
        <v>149340</v>
      </c>
      <c r="K42">
        <v>-103.02</v>
      </c>
      <c r="L42">
        <v>28.779</v>
      </c>
      <c r="M42">
        <v>11480</v>
      </c>
      <c r="N42">
        <v>202.35</v>
      </c>
      <c r="O42">
        <v>73.474999999999994</v>
      </c>
    </row>
    <row r="43" spans="1:15">
      <c r="A43">
        <v>121</v>
      </c>
      <c r="B43">
        <v>2</v>
      </c>
      <c r="C43" t="s">
        <v>15</v>
      </c>
      <c r="D43">
        <v>59090</v>
      </c>
      <c r="E43">
        <v>50.500999999999998</v>
      </c>
      <c r="F43">
        <v>21.471</v>
      </c>
      <c r="G43">
        <v>46936</v>
      </c>
      <c r="H43">
        <v>24.536999999999999</v>
      </c>
      <c r="I43">
        <v>115.77</v>
      </c>
      <c r="J43" s="1">
        <v>129640</v>
      </c>
      <c r="K43">
        <v>-102.27</v>
      </c>
      <c r="L43">
        <v>27.731999999999999</v>
      </c>
      <c r="M43">
        <v>12776</v>
      </c>
      <c r="N43">
        <v>232.83</v>
      </c>
      <c r="O43">
        <v>50.962000000000003</v>
      </c>
    </row>
    <row r="44" spans="1:15">
      <c r="A44">
        <v>121</v>
      </c>
      <c r="B44">
        <v>3</v>
      </c>
      <c r="C44" t="s">
        <v>15</v>
      </c>
      <c r="D44">
        <v>76256</v>
      </c>
      <c r="E44">
        <v>71.281999999999996</v>
      </c>
      <c r="F44">
        <v>68.944000000000003</v>
      </c>
      <c r="G44">
        <v>39822</v>
      </c>
      <c r="H44">
        <v>-60.719000000000001</v>
      </c>
      <c r="I44">
        <v>53.920999999999999</v>
      </c>
      <c r="J44" s="1">
        <v>119950</v>
      </c>
      <c r="K44">
        <v>-103.81</v>
      </c>
      <c r="L44">
        <v>25.824999999999999</v>
      </c>
      <c r="M44">
        <v>12887</v>
      </c>
      <c r="N44">
        <v>222.61</v>
      </c>
      <c r="O44">
        <v>36.027999999999999</v>
      </c>
    </row>
    <row r="45" spans="1:15">
      <c r="A45">
        <v>121</v>
      </c>
      <c r="B45">
        <v>4</v>
      </c>
      <c r="C45" t="s">
        <v>15</v>
      </c>
      <c r="D45">
        <v>95569</v>
      </c>
      <c r="E45">
        <v>69.099000000000004</v>
      </c>
      <c r="F45">
        <v>37.204000000000001</v>
      </c>
      <c r="G45">
        <v>39132</v>
      </c>
      <c r="H45">
        <v>-23.085999999999999</v>
      </c>
      <c r="I45">
        <v>79.069999999999993</v>
      </c>
      <c r="J45" s="1">
        <v>114950</v>
      </c>
      <c r="K45">
        <v>-101.37</v>
      </c>
      <c r="L45">
        <v>28.343</v>
      </c>
      <c r="M45">
        <v>11789</v>
      </c>
      <c r="N45">
        <v>206.79</v>
      </c>
      <c r="O45">
        <v>60.453000000000003</v>
      </c>
    </row>
    <row r="46" spans="1:15">
      <c r="A46">
        <v>121</v>
      </c>
      <c r="B46">
        <v>5</v>
      </c>
      <c r="C46" t="s">
        <v>15</v>
      </c>
      <c r="D46" s="1">
        <v>173010</v>
      </c>
      <c r="E46">
        <v>61.573</v>
      </c>
      <c r="F46">
        <v>32.597000000000001</v>
      </c>
      <c r="G46" s="1">
        <v>-189660</v>
      </c>
      <c r="H46">
        <v>43.917999999999999</v>
      </c>
      <c r="I46">
        <v>28.370999999999999</v>
      </c>
      <c r="J46">
        <v>-30456</v>
      </c>
      <c r="K46">
        <v>-113.73</v>
      </c>
      <c r="L46">
        <v>16.073</v>
      </c>
      <c r="M46">
        <v>59.69</v>
      </c>
      <c r="N46">
        <v>344.09</v>
      </c>
      <c r="O46">
        <v>44.243000000000002</v>
      </c>
    </row>
    <row r="47" spans="1:15">
      <c r="A47">
        <v>122</v>
      </c>
      <c r="B47">
        <v>1</v>
      </c>
      <c r="C47" t="s">
        <v>15</v>
      </c>
      <c r="D47">
        <v>88655</v>
      </c>
      <c r="E47">
        <v>44.948</v>
      </c>
      <c r="F47">
        <v>36.972000000000001</v>
      </c>
      <c r="G47">
        <v>32565</v>
      </c>
      <c r="H47">
        <v>-43.84</v>
      </c>
      <c r="I47">
        <v>70.432000000000002</v>
      </c>
      <c r="J47" s="1">
        <v>101910</v>
      </c>
      <c r="K47">
        <v>-109.49</v>
      </c>
      <c r="L47">
        <v>28.341000000000001</v>
      </c>
      <c r="M47">
        <v>6617.5</v>
      </c>
      <c r="N47">
        <v>150</v>
      </c>
      <c r="O47">
        <v>205.46</v>
      </c>
    </row>
    <row r="48" spans="1:15">
      <c r="A48">
        <v>122</v>
      </c>
      <c r="B48">
        <v>2</v>
      </c>
      <c r="C48" t="s">
        <v>15</v>
      </c>
      <c r="D48">
        <v>52585</v>
      </c>
      <c r="E48">
        <v>57.865000000000002</v>
      </c>
      <c r="F48">
        <v>62.936999999999998</v>
      </c>
      <c r="G48">
        <v>32599</v>
      </c>
      <c r="H48">
        <v>-67.988</v>
      </c>
      <c r="I48">
        <v>51.481999999999999</v>
      </c>
      <c r="J48">
        <v>93650</v>
      </c>
      <c r="K48">
        <v>-106.93</v>
      </c>
      <c r="L48">
        <v>26.134</v>
      </c>
      <c r="M48">
        <v>11342</v>
      </c>
      <c r="N48">
        <v>150</v>
      </c>
      <c r="O48">
        <v>195.17</v>
      </c>
    </row>
    <row r="49" spans="1:15">
      <c r="A49">
        <v>122</v>
      </c>
      <c r="B49">
        <v>3</v>
      </c>
      <c r="C49" t="s">
        <v>15</v>
      </c>
      <c r="D49">
        <v>-20539</v>
      </c>
      <c r="E49">
        <v>96.29</v>
      </c>
      <c r="F49">
        <v>24.7</v>
      </c>
      <c r="G49">
        <v>51041</v>
      </c>
      <c r="H49">
        <v>77.043999999999997</v>
      </c>
      <c r="I49">
        <v>137.99</v>
      </c>
      <c r="J49">
        <v>98687</v>
      </c>
      <c r="K49">
        <v>-99.79</v>
      </c>
      <c r="L49">
        <v>31.425000000000001</v>
      </c>
      <c r="M49">
        <v>4455.5</v>
      </c>
      <c r="N49">
        <v>330.97</v>
      </c>
      <c r="O49">
        <v>43.127000000000002</v>
      </c>
    </row>
    <row r="50" spans="1:15">
      <c r="A50">
        <v>122</v>
      </c>
      <c r="B50">
        <v>4</v>
      </c>
      <c r="C50" t="s">
        <v>15</v>
      </c>
      <c r="D50">
        <v>61316</v>
      </c>
      <c r="E50">
        <v>90.82</v>
      </c>
      <c r="F50">
        <v>61.146999999999998</v>
      </c>
      <c r="G50">
        <v>32068</v>
      </c>
      <c r="H50">
        <v>-27.122</v>
      </c>
      <c r="I50">
        <v>75.206999999999994</v>
      </c>
      <c r="J50">
        <v>94338</v>
      </c>
      <c r="K50">
        <v>-98.775000000000006</v>
      </c>
      <c r="L50">
        <v>29.594999999999999</v>
      </c>
      <c r="M50">
        <v>5981.1</v>
      </c>
      <c r="N50">
        <v>217.06</v>
      </c>
      <c r="O50">
        <v>149.94999999999999</v>
      </c>
    </row>
    <row r="51" spans="1:15">
      <c r="A51">
        <v>122</v>
      </c>
      <c r="B51">
        <v>5</v>
      </c>
      <c r="C51" t="s">
        <v>15</v>
      </c>
      <c r="D51">
        <v>-45817</v>
      </c>
      <c r="E51">
        <v>47.018999999999998</v>
      </c>
      <c r="F51">
        <v>18.788</v>
      </c>
      <c r="G51">
        <v>-27833</v>
      </c>
      <c r="H51">
        <v>21.427</v>
      </c>
      <c r="I51">
        <v>27.702999999999999</v>
      </c>
      <c r="J51">
        <v>-41411</v>
      </c>
      <c r="K51">
        <v>-126.57</v>
      </c>
      <c r="L51">
        <v>17.887</v>
      </c>
      <c r="M51">
        <v>27684</v>
      </c>
      <c r="N51">
        <v>150</v>
      </c>
      <c r="O51">
        <v>79.95</v>
      </c>
    </row>
    <row r="52" spans="1:15" hidden="1">
      <c r="A52">
        <v>2</v>
      </c>
      <c r="B52">
        <v>1</v>
      </c>
      <c r="C52" t="s">
        <v>16</v>
      </c>
      <c r="D52">
        <v>43067</v>
      </c>
      <c r="E52">
        <v>47.872999999999998</v>
      </c>
      <c r="F52">
        <v>25.600999999999999</v>
      </c>
      <c r="G52">
        <v>20234</v>
      </c>
      <c r="H52">
        <v>-11.31</v>
      </c>
      <c r="I52">
        <v>74.444999999999993</v>
      </c>
      <c r="J52">
        <v>26336</v>
      </c>
      <c r="K52">
        <v>-101.39</v>
      </c>
      <c r="L52">
        <v>25.059000000000001</v>
      </c>
      <c r="M52">
        <v>968.37</v>
      </c>
      <c r="N52">
        <v>150</v>
      </c>
      <c r="O52" s="1">
        <v>510260</v>
      </c>
    </row>
    <row r="53" spans="1:15" hidden="1">
      <c r="A53">
        <v>2</v>
      </c>
      <c r="B53">
        <v>2</v>
      </c>
      <c r="C53" t="s">
        <v>16</v>
      </c>
      <c r="D53">
        <v>-25772</v>
      </c>
      <c r="E53">
        <v>98.53</v>
      </c>
      <c r="F53">
        <v>30.795999999999999</v>
      </c>
      <c r="G53">
        <v>70390</v>
      </c>
      <c r="H53">
        <v>50.868000000000002</v>
      </c>
      <c r="I53">
        <v>78.358999999999995</v>
      </c>
      <c r="J53">
        <v>57602</v>
      </c>
      <c r="K53">
        <v>-96.254999999999995</v>
      </c>
      <c r="L53">
        <v>35.616</v>
      </c>
      <c r="M53">
        <v>6604.5</v>
      </c>
      <c r="N53">
        <v>259.27999999999997</v>
      </c>
      <c r="O53">
        <v>89.688999999999993</v>
      </c>
    </row>
    <row r="54" spans="1:15" hidden="1">
      <c r="A54">
        <v>2</v>
      </c>
      <c r="B54">
        <v>3</v>
      </c>
      <c r="C54" t="s">
        <v>16</v>
      </c>
      <c r="D54">
        <v>-31229</v>
      </c>
      <c r="E54">
        <v>82.525999999999996</v>
      </c>
      <c r="F54">
        <v>37.822000000000003</v>
      </c>
      <c r="G54">
        <v>42954</v>
      </c>
      <c r="H54">
        <v>79.727999999999994</v>
      </c>
      <c r="I54">
        <v>82.938000000000002</v>
      </c>
      <c r="J54">
        <v>23925</v>
      </c>
      <c r="K54">
        <v>-88.153000000000006</v>
      </c>
      <c r="L54">
        <v>45.682000000000002</v>
      </c>
      <c r="M54">
        <v>782.33</v>
      </c>
      <c r="N54">
        <v>311.16000000000003</v>
      </c>
      <c r="O54">
        <v>58.856999999999999</v>
      </c>
    </row>
    <row r="55" spans="1:15" hidden="1">
      <c r="A55">
        <v>2</v>
      </c>
      <c r="B55">
        <v>4</v>
      </c>
      <c r="C55" t="s">
        <v>16</v>
      </c>
      <c r="D55">
        <v>6272</v>
      </c>
      <c r="E55">
        <v>105.14</v>
      </c>
      <c r="F55">
        <v>23.588999999999999</v>
      </c>
      <c r="G55">
        <v>12941</v>
      </c>
      <c r="H55">
        <v>44.210999999999999</v>
      </c>
      <c r="I55">
        <v>90.497</v>
      </c>
      <c r="J55">
        <v>12385</v>
      </c>
      <c r="K55">
        <v>-93.05</v>
      </c>
      <c r="L55">
        <v>38.473999999999997</v>
      </c>
      <c r="M55">
        <v>322.51</v>
      </c>
      <c r="N55">
        <v>282.86</v>
      </c>
      <c r="O55">
        <v>78.626000000000005</v>
      </c>
    </row>
    <row r="56" spans="1:15" hidden="1">
      <c r="A56">
        <v>2</v>
      </c>
      <c r="B56">
        <v>5</v>
      </c>
      <c r="C56" t="s">
        <v>16</v>
      </c>
      <c r="D56">
        <v>-38181</v>
      </c>
      <c r="E56">
        <v>47.548000000000002</v>
      </c>
      <c r="F56">
        <v>21.434999999999999</v>
      </c>
      <c r="G56">
        <v>-14210</v>
      </c>
      <c r="H56">
        <v>-4.2990000000000004</v>
      </c>
      <c r="I56">
        <v>47.662999999999997</v>
      </c>
      <c r="J56">
        <v>-17279</v>
      </c>
      <c r="K56">
        <v>-100.14</v>
      </c>
      <c r="L56">
        <v>28.265000000000001</v>
      </c>
      <c r="M56">
        <v>-629.72</v>
      </c>
      <c r="N56">
        <v>278.3</v>
      </c>
      <c r="O56">
        <v>63.402999999999999</v>
      </c>
    </row>
    <row r="57" spans="1:15" hidden="1">
      <c r="A57">
        <v>17</v>
      </c>
      <c r="B57">
        <v>1</v>
      </c>
      <c r="C57" t="s">
        <v>16</v>
      </c>
      <c r="D57" s="1">
        <v>112320</v>
      </c>
      <c r="E57">
        <v>43.131</v>
      </c>
      <c r="F57">
        <v>19.539000000000001</v>
      </c>
      <c r="G57">
        <v>38012</v>
      </c>
      <c r="H57">
        <v>-7.1387999999999998</v>
      </c>
      <c r="I57">
        <v>65.521000000000001</v>
      </c>
      <c r="J57">
        <v>50861</v>
      </c>
      <c r="K57">
        <v>-91.096000000000004</v>
      </c>
      <c r="L57">
        <v>21.963999999999999</v>
      </c>
      <c r="M57">
        <v>8266.6</v>
      </c>
      <c r="N57">
        <v>195.12</v>
      </c>
      <c r="O57">
        <v>142.72999999999999</v>
      </c>
    </row>
    <row r="58" spans="1:15" hidden="1">
      <c r="A58">
        <v>17</v>
      </c>
      <c r="B58">
        <v>2</v>
      </c>
      <c r="C58" t="s">
        <v>16</v>
      </c>
      <c r="D58">
        <v>26975</v>
      </c>
      <c r="E58">
        <v>68.602000000000004</v>
      </c>
      <c r="F58">
        <v>34.04</v>
      </c>
      <c r="G58">
        <v>32580</v>
      </c>
      <c r="H58">
        <v>57.588000000000001</v>
      </c>
      <c r="I58">
        <v>134.03</v>
      </c>
      <c r="J58">
        <v>46396</v>
      </c>
      <c r="K58">
        <v>-88.013999999999996</v>
      </c>
      <c r="L58">
        <v>26.952000000000002</v>
      </c>
      <c r="M58">
        <v>9069.6</v>
      </c>
      <c r="N58">
        <v>301.33</v>
      </c>
      <c r="O58">
        <v>60.218000000000004</v>
      </c>
    </row>
    <row r="59" spans="1:15" hidden="1">
      <c r="A59">
        <v>17</v>
      </c>
      <c r="B59">
        <v>3</v>
      </c>
      <c r="C59" t="s">
        <v>16</v>
      </c>
      <c r="D59">
        <v>29979</v>
      </c>
      <c r="E59">
        <v>130.78</v>
      </c>
      <c r="F59">
        <v>18.984999999999999</v>
      </c>
      <c r="G59">
        <v>34508</v>
      </c>
      <c r="H59">
        <v>41.978000000000002</v>
      </c>
      <c r="I59">
        <v>79.209000000000003</v>
      </c>
      <c r="J59">
        <v>49519</v>
      </c>
      <c r="K59">
        <v>-81.956999999999994</v>
      </c>
      <c r="L59">
        <v>33.152999999999999</v>
      </c>
      <c r="M59">
        <v>19439</v>
      </c>
      <c r="N59">
        <v>181.6</v>
      </c>
      <c r="O59">
        <v>116.31</v>
      </c>
    </row>
    <row r="60" spans="1:15" hidden="1">
      <c r="A60">
        <v>17</v>
      </c>
      <c r="B60">
        <v>4</v>
      </c>
      <c r="C60" t="s">
        <v>16</v>
      </c>
      <c r="D60">
        <v>-39094</v>
      </c>
      <c r="E60">
        <v>92.343000000000004</v>
      </c>
      <c r="F60">
        <v>20.963999999999999</v>
      </c>
      <c r="G60">
        <v>64119</v>
      </c>
      <c r="H60">
        <v>96.412000000000006</v>
      </c>
      <c r="I60">
        <v>89.91</v>
      </c>
      <c r="J60">
        <v>48811</v>
      </c>
      <c r="K60">
        <v>-76.908000000000001</v>
      </c>
      <c r="L60">
        <v>38.429000000000002</v>
      </c>
      <c r="M60">
        <v>9728.6</v>
      </c>
      <c r="N60">
        <v>287.35000000000002</v>
      </c>
      <c r="O60">
        <v>34.076999999999998</v>
      </c>
    </row>
    <row r="61" spans="1:15" hidden="1">
      <c r="A61">
        <v>17</v>
      </c>
      <c r="B61">
        <v>5</v>
      </c>
      <c r="C61" t="s">
        <v>16</v>
      </c>
      <c r="D61">
        <v>-88763</v>
      </c>
      <c r="E61">
        <v>42.917999999999999</v>
      </c>
      <c r="F61">
        <v>14.791</v>
      </c>
      <c r="G61">
        <v>-28207</v>
      </c>
      <c r="H61">
        <v>17.161000000000001</v>
      </c>
      <c r="I61">
        <v>26.576000000000001</v>
      </c>
      <c r="J61">
        <v>-15273</v>
      </c>
      <c r="K61">
        <v>-99.965000000000003</v>
      </c>
      <c r="L61">
        <v>9.1814999999999998</v>
      </c>
      <c r="M61">
        <v>37500</v>
      </c>
      <c r="N61">
        <v>150</v>
      </c>
      <c r="O61">
        <v>62.109000000000002</v>
      </c>
    </row>
    <row r="62" spans="1:15" hidden="1">
      <c r="A62">
        <v>48</v>
      </c>
      <c r="B62">
        <v>1</v>
      </c>
      <c r="C62" t="s">
        <v>16</v>
      </c>
      <c r="D62" s="1">
        <v>232300</v>
      </c>
      <c r="E62">
        <v>43.078000000000003</v>
      </c>
      <c r="F62">
        <v>17.899999999999999</v>
      </c>
      <c r="G62" s="1">
        <v>101420</v>
      </c>
      <c r="H62">
        <v>30.280999999999999</v>
      </c>
      <c r="I62">
        <v>32.548000000000002</v>
      </c>
      <c r="J62">
        <v>40204</v>
      </c>
      <c r="K62">
        <v>-43.798999999999999</v>
      </c>
      <c r="L62">
        <v>54.276000000000003</v>
      </c>
      <c r="M62">
        <v>11845</v>
      </c>
      <c r="N62">
        <v>150</v>
      </c>
      <c r="O62">
        <v>135.06</v>
      </c>
    </row>
    <row r="63" spans="1:15" hidden="1">
      <c r="A63">
        <v>48</v>
      </c>
      <c r="B63">
        <v>2</v>
      </c>
      <c r="C63" t="s">
        <v>16</v>
      </c>
      <c r="D63" s="1">
        <v>188890</v>
      </c>
      <c r="E63">
        <v>48.798999999999999</v>
      </c>
      <c r="F63">
        <v>21.294</v>
      </c>
      <c r="G63">
        <v>61529</v>
      </c>
      <c r="H63">
        <v>27.09</v>
      </c>
      <c r="I63">
        <v>56.51</v>
      </c>
      <c r="J63">
        <v>27854</v>
      </c>
      <c r="K63">
        <v>-63.551000000000002</v>
      </c>
      <c r="L63">
        <v>36.371000000000002</v>
      </c>
      <c r="M63">
        <v>17639</v>
      </c>
      <c r="N63">
        <v>150</v>
      </c>
      <c r="O63">
        <v>141.88</v>
      </c>
    </row>
    <row r="64" spans="1:15" hidden="1">
      <c r="A64">
        <v>48</v>
      </c>
      <c r="B64">
        <v>3</v>
      </c>
      <c r="C64" t="s">
        <v>16</v>
      </c>
      <c r="D64">
        <v>88645</v>
      </c>
      <c r="E64">
        <v>53.786000000000001</v>
      </c>
      <c r="F64">
        <v>22.068000000000001</v>
      </c>
      <c r="G64">
        <v>77223</v>
      </c>
      <c r="H64">
        <v>57.649000000000001</v>
      </c>
      <c r="I64">
        <v>59.664999999999999</v>
      </c>
      <c r="J64">
        <v>29556</v>
      </c>
      <c r="K64">
        <v>-48.636000000000003</v>
      </c>
      <c r="L64">
        <v>45.820999999999998</v>
      </c>
      <c r="M64">
        <v>25756</v>
      </c>
      <c r="N64">
        <v>150</v>
      </c>
      <c r="O64">
        <v>132.88</v>
      </c>
    </row>
    <row r="65" spans="1:15" hidden="1">
      <c r="A65">
        <v>48</v>
      </c>
      <c r="B65">
        <v>4</v>
      </c>
      <c r="C65" t="s">
        <v>16</v>
      </c>
      <c r="D65">
        <v>78832</v>
      </c>
      <c r="E65">
        <v>107.81</v>
      </c>
      <c r="F65">
        <v>23.535</v>
      </c>
      <c r="G65">
        <v>59346</v>
      </c>
      <c r="H65">
        <v>69.073999999999998</v>
      </c>
      <c r="I65">
        <v>37.472000000000001</v>
      </c>
      <c r="J65">
        <v>21429</v>
      </c>
      <c r="K65">
        <v>3.9001000000000001</v>
      </c>
      <c r="L65">
        <v>74.992000000000004</v>
      </c>
      <c r="M65">
        <v>5008.8</v>
      </c>
      <c r="N65">
        <v>199.43</v>
      </c>
      <c r="O65">
        <v>105.48</v>
      </c>
    </row>
    <row r="66" spans="1:15" hidden="1">
      <c r="A66">
        <v>48</v>
      </c>
      <c r="B66">
        <v>5</v>
      </c>
      <c r="C66" t="s">
        <v>16</v>
      </c>
      <c r="D66" s="1">
        <v>-216940</v>
      </c>
      <c r="E66">
        <v>44.064</v>
      </c>
      <c r="F66">
        <v>14.093999999999999</v>
      </c>
      <c r="G66" s="1">
        <v>-120850</v>
      </c>
      <c r="H66">
        <v>27.140999999999998</v>
      </c>
      <c r="I66">
        <v>20.128</v>
      </c>
      <c r="J66">
        <v>-30608</v>
      </c>
      <c r="K66">
        <v>-43.865000000000002</v>
      </c>
      <c r="L66">
        <v>53.661000000000001</v>
      </c>
      <c r="M66">
        <v>-6021.5</v>
      </c>
      <c r="N66">
        <v>216.13</v>
      </c>
      <c r="O66">
        <v>43.036999999999999</v>
      </c>
    </row>
    <row r="67" spans="1:15" hidden="1">
      <c r="A67">
        <v>49</v>
      </c>
      <c r="B67">
        <v>1</v>
      </c>
      <c r="C67" t="s">
        <v>16</v>
      </c>
      <c r="D67" s="1">
        <v>150850</v>
      </c>
      <c r="E67">
        <v>44.692999999999998</v>
      </c>
      <c r="F67">
        <v>22.228999999999999</v>
      </c>
      <c r="G67">
        <v>36472</v>
      </c>
      <c r="H67">
        <v>-8.7516999999999996</v>
      </c>
      <c r="I67">
        <v>77.811999999999998</v>
      </c>
      <c r="J67">
        <v>58987</v>
      </c>
      <c r="K67">
        <v>-87.412000000000006</v>
      </c>
      <c r="L67">
        <v>27.207999999999998</v>
      </c>
      <c r="M67">
        <v>5096.8999999999996</v>
      </c>
      <c r="N67">
        <v>150</v>
      </c>
      <c r="O67">
        <v>157.08000000000001</v>
      </c>
    </row>
    <row r="68" spans="1:15" hidden="1">
      <c r="A68">
        <v>49</v>
      </c>
      <c r="B68">
        <v>2</v>
      </c>
      <c r="C68" t="s">
        <v>16</v>
      </c>
      <c r="D68">
        <v>63745</v>
      </c>
      <c r="E68">
        <v>57.77</v>
      </c>
      <c r="F68">
        <v>21.701000000000001</v>
      </c>
      <c r="G68">
        <v>54721</v>
      </c>
      <c r="H68">
        <v>57.154000000000003</v>
      </c>
      <c r="I68">
        <v>86.488</v>
      </c>
      <c r="J68">
        <v>62553</v>
      </c>
      <c r="K68">
        <v>-81.834000000000003</v>
      </c>
      <c r="L68">
        <v>34.39</v>
      </c>
      <c r="M68">
        <v>6436</v>
      </c>
      <c r="N68">
        <v>229.31</v>
      </c>
      <c r="O68">
        <v>41.628999999999998</v>
      </c>
    </row>
    <row r="69" spans="1:15" hidden="1">
      <c r="A69">
        <v>49</v>
      </c>
      <c r="B69">
        <v>3</v>
      </c>
      <c r="C69" t="s">
        <v>16</v>
      </c>
      <c r="D69">
        <v>93137</v>
      </c>
      <c r="E69">
        <v>81.417000000000002</v>
      </c>
      <c r="F69">
        <v>43.862000000000002</v>
      </c>
      <c r="G69">
        <v>31342</v>
      </c>
      <c r="H69">
        <v>-4.0029000000000003</v>
      </c>
      <c r="I69">
        <v>82.980999999999995</v>
      </c>
      <c r="J69">
        <v>52669</v>
      </c>
      <c r="K69">
        <v>-83.722999999999999</v>
      </c>
      <c r="L69">
        <v>29.372</v>
      </c>
      <c r="M69">
        <v>3474.5</v>
      </c>
      <c r="N69">
        <v>240.24</v>
      </c>
      <c r="O69">
        <v>83.733999999999995</v>
      </c>
    </row>
    <row r="70" spans="1:15" hidden="1">
      <c r="A70">
        <v>49</v>
      </c>
      <c r="B70">
        <v>4</v>
      </c>
      <c r="C70" t="s">
        <v>16</v>
      </c>
      <c r="D70" s="1">
        <v>108180</v>
      </c>
      <c r="E70">
        <v>77.641999999999996</v>
      </c>
      <c r="F70">
        <v>30.731000000000002</v>
      </c>
      <c r="G70">
        <v>39638</v>
      </c>
      <c r="H70">
        <v>23.157</v>
      </c>
      <c r="I70">
        <v>69.570999999999998</v>
      </c>
      <c r="J70">
        <v>61463</v>
      </c>
      <c r="K70">
        <v>-80.311999999999998</v>
      </c>
      <c r="L70">
        <v>33.878</v>
      </c>
      <c r="M70">
        <v>3898.6</v>
      </c>
      <c r="N70">
        <v>217.92</v>
      </c>
      <c r="O70">
        <v>103.55</v>
      </c>
    </row>
    <row r="71" spans="1:15" hidden="1">
      <c r="A71">
        <v>49</v>
      </c>
      <c r="B71">
        <v>5</v>
      </c>
      <c r="C71" t="s">
        <v>16</v>
      </c>
      <c r="D71">
        <v>-79367</v>
      </c>
      <c r="E71">
        <v>45.624000000000002</v>
      </c>
      <c r="F71">
        <v>10.273</v>
      </c>
      <c r="G71">
        <v>-65211</v>
      </c>
      <c r="H71">
        <v>30.423999999999999</v>
      </c>
      <c r="I71">
        <v>16.123000000000001</v>
      </c>
      <c r="J71">
        <v>-12731</v>
      </c>
      <c r="K71">
        <v>-100.01</v>
      </c>
      <c r="L71">
        <v>16.332000000000001</v>
      </c>
      <c r="M71">
        <v>17.013000000000002</v>
      </c>
      <c r="N71">
        <v>352.13</v>
      </c>
      <c r="O71">
        <v>41.191000000000003</v>
      </c>
    </row>
    <row r="72" spans="1:15" hidden="1">
      <c r="A72">
        <v>62</v>
      </c>
      <c r="B72">
        <v>1</v>
      </c>
      <c r="C72" t="s">
        <v>16</v>
      </c>
      <c r="D72">
        <v>81505</v>
      </c>
      <c r="E72">
        <v>45.953000000000003</v>
      </c>
      <c r="F72">
        <v>20.324000000000002</v>
      </c>
      <c r="G72">
        <v>27457</v>
      </c>
      <c r="H72">
        <v>-23.4</v>
      </c>
      <c r="I72">
        <v>92.087999999999994</v>
      </c>
      <c r="J72" s="1">
        <v>124550</v>
      </c>
      <c r="K72">
        <v>-107.29</v>
      </c>
      <c r="L72">
        <v>16.931999999999999</v>
      </c>
      <c r="M72">
        <v>8345.2000000000007</v>
      </c>
      <c r="N72">
        <v>249.94</v>
      </c>
      <c r="O72">
        <v>63.841000000000001</v>
      </c>
    </row>
    <row r="73" spans="1:15" hidden="1">
      <c r="A73">
        <v>62</v>
      </c>
      <c r="B73">
        <v>2</v>
      </c>
      <c r="C73" t="s">
        <v>16</v>
      </c>
      <c r="D73">
        <v>34612</v>
      </c>
      <c r="E73">
        <v>54.145000000000003</v>
      </c>
      <c r="F73">
        <v>21.956</v>
      </c>
      <c r="G73">
        <v>27270</v>
      </c>
      <c r="H73">
        <v>21.786000000000001</v>
      </c>
      <c r="I73">
        <v>137.16999999999999</v>
      </c>
      <c r="J73" s="1">
        <v>104940</v>
      </c>
      <c r="K73">
        <v>-105.04</v>
      </c>
      <c r="L73">
        <v>21.227</v>
      </c>
      <c r="M73">
        <v>9347.4</v>
      </c>
      <c r="N73">
        <v>262.49</v>
      </c>
      <c r="O73">
        <v>42.045000000000002</v>
      </c>
    </row>
    <row r="74" spans="1:15" hidden="1">
      <c r="A74">
        <v>62</v>
      </c>
      <c r="B74">
        <v>3</v>
      </c>
      <c r="C74" t="s">
        <v>16</v>
      </c>
      <c r="D74" s="1">
        <v>-11567000</v>
      </c>
      <c r="E74">
        <v>38.762</v>
      </c>
      <c r="F74">
        <v>94.772000000000006</v>
      </c>
      <c r="G74" s="1">
        <v>11590000</v>
      </c>
      <c r="H74">
        <v>38.808</v>
      </c>
      <c r="I74">
        <v>94.972999999999999</v>
      </c>
      <c r="J74">
        <v>96303</v>
      </c>
      <c r="K74">
        <v>-103.69</v>
      </c>
      <c r="L74">
        <v>21.597000000000001</v>
      </c>
      <c r="M74">
        <v>9053.2000000000007</v>
      </c>
      <c r="N74">
        <v>253.65</v>
      </c>
      <c r="O74">
        <v>45.395000000000003</v>
      </c>
    </row>
    <row r="75" spans="1:15" hidden="1">
      <c r="A75">
        <v>62</v>
      </c>
      <c r="B75">
        <v>4</v>
      </c>
      <c r="C75" t="s">
        <v>16</v>
      </c>
      <c r="D75">
        <v>64553</v>
      </c>
      <c r="E75">
        <v>79.792000000000002</v>
      </c>
      <c r="F75">
        <v>28.248000000000001</v>
      </c>
      <c r="G75">
        <v>25436</v>
      </c>
      <c r="H75">
        <v>1.2142999999999999</v>
      </c>
      <c r="I75">
        <v>110.38</v>
      </c>
      <c r="J75" s="1">
        <v>109370</v>
      </c>
      <c r="K75">
        <v>-100.9</v>
      </c>
      <c r="L75">
        <v>20.582000000000001</v>
      </c>
      <c r="M75">
        <v>8391.9</v>
      </c>
      <c r="N75">
        <v>256.56</v>
      </c>
      <c r="O75">
        <v>48.581000000000003</v>
      </c>
    </row>
    <row r="76" spans="1:15" hidden="1">
      <c r="A76">
        <v>62</v>
      </c>
      <c r="B76">
        <v>5</v>
      </c>
      <c r="C76" t="s">
        <v>16</v>
      </c>
      <c r="D76">
        <v>-53661</v>
      </c>
      <c r="E76">
        <v>46.142000000000003</v>
      </c>
      <c r="F76">
        <v>10.093999999999999</v>
      </c>
      <c r="G76">
        <v>-26373</v>
      </c>
      <c r="H76">
        <v>29.763999999999999</v>
      </c>
      <c r="I76">
        <v>16.541</v>
      </c>
      <c r="J76">
        <v>-40580</v>
      </c>
      <c r="K76">
        <v>-115.61</v>
      </c>
      <c r="L76">
        <v>9.0755999999999997</v>
      </c>
      <c r="M76">
        <v>124.08</v>
      </c>
      <c r="N76">
        <v>329.19</v>
      </c>
      <c r="O76">
        <v>20.882000000000001</v>
      </c>
    </row>
    <row r="77" spans="1:15" hidden="1">
      <c r="A77">
        <v>69</v>
      </c>
      <c r="B77">
        <v>1</v>
      </c>
      <c r="C77" t="s">
        <v>16</v>
      </c>
      <c r="D77">
        <v>-81246</v>
      </c>
      <c r="E77">
        <v>80.245000000000005</v>
      </c>
      <c r="F77">
        <v>25.161999999999999</v>
      </c>
      <c r="G77" s="1">
        <v>138060</v>
      </c>
      <c r="H77">
        <v>42.33</v>
      </c>
      <c r="I77">
        <v>58.292000000000002</v>
      </c>
      <c r="J77" s="1">
        <v>218750</v>
      </c>
      <c r="K77">
        <v>-95.5</v>
      </c>
      <c r="L77">
        <v>28.224</v>
      </c>
      <c r="M77">
        <v>11046</v>
      </c>
      <c r="N77">
        <v>212.08</v>
      </c>
      <c r="O77">
        <v>42.429000000000002</v>
      </c>
    </row>
    <row r="78" spans="1:15" hidden="1">
      <c r="A78">
        <v>69</v>
      </c>
      <c r="B78">
        <v>2</v>
      </c>
      <c r="C78" t="s">
        <v>16</v>
      </c>
      <c r="D78">
        <v>63104</v>
      </c>
      <c r="E78">
        <v>52.289000000000001</v>
      </c>
      <c r="F78">
        <v>28.966000000000001</v>
      </c>
      <c r="G78">
        <v>48156</v>
      </c>
      <c r="H78">
        <v>-10.106</v>
      </c>
      <c r="I78">
        <v>85.486000000000004</v>
      </c>
      <c r="J78" s="1">
        <v>196860</v>
      </c>
      <c r="K78">
        <v>-96.525000000000006</v>
      </c>
      <c r="L78">
        <v>25.646999999999998</v>
      </c>
      <c r="M78">
        <v>14892</v>
      </c>
      <c r="N78">
        <v>150</v>
      </c>
      <c r="O78">
        <v>138.57</v>
      </c>
    </row>
    <row r="79" spans="1:15" hidden="1">
      <c r="A79">
        <v>69</v>
      </c>
      <c r="B79">
        <v>3</v>
      </c>
      <c r="C79" t="s">
        <v>16</v>
      </c>
      <c r="D79" s="1">
        <v>-71595000</v>
      </c>
      <c r="E79">
        <v>24.925000000000001</v>
      </c>
      <c r="F79">
        <v>74.015000000000001</v>
      </c>
      <c r="G79" s="1">
        <v>71650000</v>
      </c>
      <c r="H79">
        <v>24.939</v>
      </c>
      <c r="I79">
        <v>74.067999999999998</v>
      </c>
      <c r="J79" s="1">
        <v>205950</v>
      </c>
      <c r="K79">
        <v>-94.462000000000003</v>
      </c>
      <c r="L79">
        <v>23.622</v>
      </c>
      <c r="M79">
        <v>10606</v>
      </c>
      <c r="N79">
        <v>208.03</v>
      </c>
      <c r="O79">
        <v>42.902000000000001</v>
      </c>
    </row>
    <row r="80" spans="1:15" hidden="1">
      <c r="A80">
        <v>69</v>
      </c>
      <c r="B80">
        <v>4</v>
      </c>
      <c r="C80" t="s">
        <v>16</v>
      </c>
      <c r="D80">
        <v>73146</v>
      </c>
      <c r="E80">
        <v>83.406999999999996</v>
      </c>
      <c r="F80">
        <v>26.788</v>
      </c>
      <c r="G80">
        <v>59833</v>
      </c>
      <c r="H80">
        <v>18.306000000000001</v>
      </c>
      <c r="I80">
        <v>90.725999999999999</v>
      </c>
      <c r="J80" s="1">
        <v>189230</v>
      </c>
      <c r="K80">
        <v>-92.614999999999995</v>
      </c>
      <c r="L80">
        <v>28.157</v>
      </c>
      <c r="M80">
        <v>9595.2000000000007</v>
      </c>
      <c r="N80">
        <v>208.62</v>
      </c>
      <c r="O80">
        <v>43.203000000000003</v>
      </c>
    </row>
    <row r="81" spans="1:15" hidden="1">
      <c r="A81">
        <v>69</v>
      </c>
      <c r="B81">
        <v>5</v>
      </c>
      <c r="C81" t="s">
        <v>16</v>
      </c>
      <c r="D81">
        <v>-70600</v>
      </c>
      <c r="E81">
        <v>42.015999999999998</v>
      </c>
      <c r="F81">
        <v>11.378</v>
      </c>
      <c r="G81">
        <v>-48687</v>
      </c>
      <c r="H81">
        <v>23.370999999999999</v>
      </c>
      <c r="I81">
        <v>18.773</v>
      </c>
      <c r="J81">
        <v>-39043</v>
      </c>
      <c r="K81">
        <v>-108.51</v>
      </c>
      <c r="L81">
        <v>14.481</v>
      </c>
      <c r="M81">
        <v>146.77000000000001</v>
      </c>
      <c r="N81">
        <v>329.83</v>
      </c>
      <c r="O81">
        <v>41.747</v>
      </c>
    </row>
    <row r="82" spans="1:15" hidden="1">
      <c r="A82">
        <v>83</v>
      </c>
      <c r="B82">
        <v>1</v>
      </c>
      <c r="C82" t="s">
        <v>16</v>
      </c>
      <c r="D82" s="1">
        <v>142390</v>
      </c>
      <c r="E82">
        <v>44.435000000000002</v>
      </c>
      <c r="F82">
        <v>25.277000000000001</v>
      </c>
      <c r="G82">
        <v>35956</v>
      </c>
      <c r="H82">
        <v>3.4916</v>
      </c>
      <c r="I82">
        <v>80.792000000000002</v>
      </c>
      <c r="J82">
        <v>63683</v>
      </c>
      <c r="K82">
        <v>-85.478999999999999</v>
      </c>
      <c r="L82">
        <v>26.718</v>
      </c>
      <c r="M82">
        <v>10751</v>
      </c>
      <c r="N82">
        <v>211.12</v>
      </c>
      <c r="O82">
        <v>68.742999999999995</v>
      </c>
    </row>
    <row r="83" spans="1:15" hidden="1">
      <c r="A83">
        <v>83</v>
      </c>
      <c r="B83">
        <v>2</v>
      </c>
      <c r="C83" t="s">
        <v>16</v>
      </c>
      <c r="D83">
        <v>69338</v>
      </c>
      <c r="E83">
        <v>62.084000000000003</v>
      </c>
      <c r="F83">
        <v>31.329000000000001</v>
      </c>
      <c r="G83">
        <v>38248</v>
      </c>
      <c r="H83">
        <v>56.817</v>
      </c>
      <c r="I83">
        <v>129.24</v>
      </c>
      <c r="J83">
        <v>64174</v>
      </c>
      <c r="K83">
        <v>-79.727999999999994</v>
      </c>
      <c r="L83">
        <v>26.809000000000001</v>
      </c>
      <c r="M83">
        <v>10578</v>
      </c>
      <c r="N83">
        <v>223.3</v>
      </c>
      <c r="O83">
        <v>32.11</v>
      </c>
    </row>
    <row r="84" spans="1:15" hidden="1">
      <c r="A84">
        <v>83</v>
      </c>
      <c r="B84">
        <v>3</v>
      </c>
      <c r="C84" t="s">
        <v>16</v>
      </c>
      <c r="D84" s="1">
        <v>896270</v>
      </c>
      <c r="E84">
        <v>81.658000000000001</v>
      </c>
      <c r="F84">
        <v>98.754999999999995</v>
      </c>
      <c r="G84" s="1">
        <v>-825920</v>
      </c>
      <c r="H84">
        <v>81.628</v>
      </c>
      <c r="I84">
        <v>99.344999999999999</v>
      </c>
      <c r="J84">
        <v>66187</v>
      </c>
      <c r="K84">
        <v>-76.084999999999994</v>
      </c>
      <c r="L84">
        <v>30.242000000000001</v>
      </c>
      <c r="M84">
        <v>1974.2</v>
      </c>
      <c r="N84">
        <v>201.6</v>
      </c>
      <c r="O84">
        <v>453.19</v>
      </c>
    </row>
    <row r="85" spans="1:15" hidden="1">
      <c r="A85">
        <v>83</v>
      </c>
      <c r="B85">
        <v>4</v>
      </c>
      <c r="C85" t="s">
        <v>16</v>
      </c>
      <c r="D85" s="1">
        <v>110630</v>
      </c>
      <c r="E85">
        <v>75.926000000000002</v>
      </c>
      <c r="F85">
        <v>37.393000000000001</v>
      </c>
      <c r="G85">
        <v>31705</v>
      </c>
      <c r="H85">
        <v>-3.9171999999999998</v>
      </c>
      <c r="I85">
        <v>74.435000000000002</v>
      </c>
      <c r="J85">
        <v>58352</v>
      </c>
      <c r="K85">
        <v>-75.406000000000006</v>
      </c>
      <c r="L85">
        <v>28.141999999999999</v>
      </c>
      <c r="M85">
        <v>11653</v>
      </c>
      <c r="N85">
        <v>193.7</v>
      </c>
      <c r="O85">
        <v>73.531999999999996</v>
      </c>
    </row>
    <row r="86" spans="1:15" hidden="1">
      <c r="A86">
        <v>83</v>
      </c>
      <c r="B86">
        <v>5</v>
      </c>
      <c r="C86" t="s">
        <v>16</v>
      </c>
      <c r="D86">
        <v>-72601</v>
      </c>
      <c r="E86">
        <v>45.073999999999998</v>
      </c>
      <c r="F86">
        <v>11.362</v>
      </c>
      <c r="G86">
        <v>-65144</v>
      </c>
      <c r="H86">
        <v>27.457999999999998</v>
      </c>
      <c r="I86">
        <v>18.134</v>
      </c>
      <c r="J86">
        <v>-25270</v>
      </c>
      <c r="K86">
        <v>-101.41</v>
      </c>
      <c r="L86">
        <v>15.324999999999999</v>
      </c>
      <c r="M86">
        <v>210.86</v>
      </c>
      <c r="N86">
        <v>338.21</v>
      </c>
      <c r="O86">
        <v>36.262999999999998</v>
      </c>
    </row>
    <row r="87" spans="1:15" hidden="1">
      <c r="A87">
        <v>87</v>
      </c>
      <c r="B87">
        <v>1</v>
      </c>
      <c r="C87" t="s">
        <v>16</v>
      </c>
      <c r="D87">
        <v>-66922</v>
      </c>
      <c r="E87">
        <v>77.534999999999997</v>
      </c>
      <c r="F87">
        <v>27.077999999999999</v>
      </c>
      <c r="G87" s="1">
        <v>111770</v>
      </c>
      <c r="H87">
        <v>43.948999999999998</v>
      </c>
      <c r="I87">
        <v>55.073</v>
      </c>
      <c r="J87" s="1">
        <v>199770</v>
      </c>
      <c r="K87">
        <v>-104.14</v>
      </c>
      <c r="L87">
        <v>25.167000000000002</v>
      </c>
      <c r="M87">
        <v>10890</v>
      </c>
      <c r="N87">
        <v>216.51</v>
      </c>
      <c r="O87">
        <v>39.35</v>
      </c>
    </row>
    <row r="88" spans="1:15" hidden="1">
      <c r="A88">
        <v>87</v>
      </c>
      <c r="B88">
        <v>2</v>
      </c>
      <c r="C88" t="s">
        <v>16</v>
      </c>
      <c r="D88">
        <v>70618</v>
      </c>
      <c r="E88">
        <v>54.03</v>
      </c>
      <c r="F88">
        <v>50.673000000000002</v>
      </c>
      <c r="G88">
        <v>31795</v>
      </c>
      <c r="H88">
        <v>-64.096999999999994</v>
      </c>
      <c r="I88">
        <v>54.302999999999997</v>
      </c>
      <c r="J88" s="1">
        <v>170330</v>
      </c>
      <c r="K88">
        <v>-102.73</v>
      </c>
      <c r="L88">
        <v>23.280999999999999</v>
      </c>
      <c r="M88">
        <v>10117</v>
      </c>
      <c r="N88">
        <v>189.7</v>
      </c>
      <c r="O88">
        <v>89.593000000000004</v>
      </c>
    </row>
    <row r="89" spans="1:15" hidden="1">
      <c r="A89">
        <v>87</v>
      </c>
      <c r="B89">
        <v>3</v>
      </c>
      <c r="C89" t="s">
        <v>16</v>
      </c>
      <c r="D89">
        <v>-38257</v>
      </c>
      <c r="E89">
        <v>70.765000000000001</v>
      </c>
      <c r="F89">
        <v>19.837</v>
      </c>
      <c r="G89">
        <v>70456</v>
      </c>
      <c r="H89">
        <v>71.448999999999998</v>
      </c>
      <c r="I89">
        <v>83.228999999999999</v>
      </c>
      <c r="J89" s="1">
        <v>194170</v>
      </c>
      <c r="K89">
        <v>-99.936000000000007</v>
      </c>
      <c r="L89">
        <v>24.664999999999999</v>
      </c>
      <c r="M89">
        <v>10414</v>
      </c>
      <c r="N89">
        <v>222.14</v>
      </c>
      <c r="O89">
        <v>20.385999999999999</v>
      </c>
    </row>
    <row r="90" spans="1:15" hidden="1">
      <c r="A90">
        <v>87</v>
      </c>
      <c r="B90">
        <v>4</v>
      </c>
      <c r="C90" t="s">
        <v>16</v>
      </c>
      <c r="D90">
        <v>40863</v>
      </c>
      <c r="E90">
        <v>86.856999999999999</v>
      </c>
      <c r="F90">
        <v>42.128</v>
      </c>
      <c r="G90">
        <v>24983</v>
      </c>
      <c r="H90">
        <v>21.210999999999999</v>
      </c>
      <c r="I90">
        <v>116.95</v>
      </c>
      <c r="J90">
        <v>93431</v>
      </c>
      <c r="K90">
        <v>-105.12</v>
      </c>
      <c r="L90">
        <v>34.741</v>
      </c>
      <c r="M90">
        <v>5057.6000000000004</v>
      </c>
      <c r="N90">
        <v>250.69</v>
      </c>
      <c r="O90">
        <v>66.055000000000007</v>
      </c>
    </row>
    <row r="91" spans="1:15" hidden="1">
      <c r="A91">
        <v>87</v>
      </c>
      <c r="B91">
        <v>5</v>
      </c>
      <c r="C91" t="s">
        <v>16</v>
      </c>
      <c r="D91">
        <v>-70757</v>
      </c>
      <c r="E91">
        <v>36.417000000000002</v>
      </c>
      <c r="F91">
        <v>16.041</v>
      </c>
      <c r="G91">
        <v>-32900</v>
      </c>
      <c r="H91">
        <v>12.548999999999999</v>
      </c>
      <c r="I91">
        <v>25.518999999999998</v>
      </c>
      <c r="J91" s="1">
        <v>-109060</v>
      </c>
      <c r="K91">
        <v>-105.08</v>
      </c>
      <c r="L91">
        <v>15.991</v>
      </c>
      <c r="M91">
        <v>4876.7</v>
      </c>
      <c r="N91">
        <v>276.25</v>
      </c>
      <c r="O91">
        <v>21.012</v>
      </c>
    </row>
    <row r="92" spans="1:15" hidden="1">
      <c r="A92">
        <v>98</v>
      </c>
      <c r="B92">
        <v>1</v>
      </c>
      <c r="C92" t="s">
        <v>16</v>
      </c>
      <c r="D92" s="1">
        <v>199260000</v>
      </c>
      <c r="E92">
        <v>5.2816000000000001</v>
      </c>
      <c r="F92">
        <v>37.198</v>
      </c>
      <c r="G92" s="1">
        <v>-199200000</v>
      </c>
      <c r="H92">
        <v>5.2712000000000003</v>
      </c>
      <c r="I92">
        <v>37.182000000000002</v>
      </c>
      <c r="J92" s="1">
        <v>149340</v>
      </c>
      <c r="K92">
        <v>-103.02</v>
      </c>
      <c r="L92">
        <v>28.779</v>
      </c>
      <c r="M92">
        <v>11480</v>
      </c>
      <c r="N92">
        <v>202.35</v>
      </c>
      <c r="O92">
        <v>73.474999999999994</v>
      </c>
    </row>
    <row r="93" spans="1:15" hidden="1">
      <c r="A93">
        <v>98</v>
      </c>
      <c r="B93">
        <v>2</v>
      </c>
      <c r="C93" t="s">
        <v>16</v>
      </c>
      <c r="D93">
        <v>59090</v>
      </c>
      <c r="E93">
        <v>50.500999999999998</v>
      </c>
      <c r="F93">
        <v>21.471</v>
      </c>
      <c r="G93">
        <v>46936</v>
      </c>
      <c r="H93">
        <v>24.536999999999999</v>
      </c>
      <c r="I93">
        <v>115.77</v>
      </c>
      <c r="J93" s="1">
        <v>129640</v>
      </c>
      <c r="K93">
        <v>-102.27</v>
      </c>
      <c r="L93">
        <v>27.731999999999999</v>
      </c>
      <c r="M93">
        <v>12776</v>
      </c>
      <c r="N93">
        <v>232.83</v>
      </c>
      <c r="O93">
        <v>50.962000000000003</v>
      </c>
    </row>
    <row r="94" spans="1:15" hidden="1">
      <c r="A94">
        <v>98</v>
      </c>
      <c r="B94">
        <v>3</v>
      </c>
      <c r="C94" t="s">
        <v>16</v>
      </c>
      <c r="D94">
        <v>76256</v>
      </c>
      <c r="E94">
        <v>71.281999999999996</v>
      </c>
      <c r="F94">
        <v>68.944000000000003</v>
      </c>
      <c r="G94">
        <v>39822</v>
      </c>
      <c r="H94">
        <v>-60.719000000000001</v>
      </c>
      <c r="I94">
        <v>53.920999999999999</v>
      </c>
      <c r="J94" s="1">
        <v>119950</v>
      </c>
      <c r="K94">
        <v>-103.81</v>
      </c>
      <c r="L94">
        <v>25.824999999999999</v>
      </c>
      <c r="M94">
        <v>12887</v>
      </c>
      <c r="N94">
        <v>222.61</v>
      </c>
      <c r="O94">
        <v>36.027999999999999</v>
      </c>
    </row>
    <row r="95" spans="1:15" hidden="1">
      <c r="A95">
        <v>98</v>
      </c>
      <c r="B95">
        <v>4</v>
      </c>
      <c r="C95" t="s">
        <v>16</v>
      </c>
      <c r="D95">
        <v>95569</v>
      </c>
      <c r="E95">
        <v>69.099000000000004</v>
      </c>
      <c r="F95">
        <v>37.204000000000001</v>
      </c>
      <c r="G95">
        <v>39132</v>
      </c>
      <c r="H95">
        <v>-23.085999999999999</v>
      </c>
      <c r="I95">
        <v>79.069999999999993</v>
      </c>
      <c r="J95" s="1">
        <v>114950</v>
      </c>
      <c r="K95">
        <v>-101.37</v>
      </c>
      <c r="L95">
        <v>28.343</v>
      </c>
      <c r="M95">
        <v>11789</v>
      </c>
      <c r="N95">
        <v>206.79</v>
      </c>
      <c r="O95">
        <v>60.453000000000003</v>
      </c>
    </row>
    <row r="96" spans="1:15" hidden="1">
      <c r="A96">
        <v>98</v>
      </c>
      <c r="B96">
        <v>5</v>
      </c>
      <c r="C96" t="s">
        <v>16</v>
      </c>
      <c r="D96" s="1">
        <v>173010</v>
      </c>
      <c r="E96">
        <v>61.573</v>
      </c>
      <c r="F96">
        <v>32.597000000000001</v>
      </c>
      <c r="G96" s="1">
        <v>-189660</v>
      </c>
      <c r="H96">
        <v>43.917999999999999</v>
      </c>
      <c r="I96">
        <v>28.370999999999999</v>
      </c>
      <c r="J96">
        <v>-30456</v>
      </c>
      <c r="K96">
        <v>-113.73</v>
      </c>
      <c r="L96">
        <v>16.073</v>
      </c>
      <c r="M96">
        <v>59.69</v>
      </c>
      <c r="N96">
        <v>344.09</v>
      </c>
      <c r="O96">
        <v>44.243000000000002</v>
      </c>
    </row>
    <row r="97" spans="1:15" hidden="1">
      <c r="A97">
        <v>124</v>
      </c>
      <c r="B97">
        <v>1</v>
      </c>
      <c r="C97" t="s">
        <v>16</v>
      </c>
      <c r="D97">
        <v>88655</v>
      </c>
      <c r="E97">
        <v>44.948</v>
      </c>
      <c r="F97">
        <v>36.972000000000001</v>
      </c>
      <c r="G97">
        <v>32565</v>
      </c>
      <c r="H97">
        <v>-43.84</v>
      </c>
      <c r="I97">
        <v>70.432000000000002</v>
      </c>
      <c r="J97" s="1">
        <v>101910</v>
      </c>
      <c r="K97">
        <v>-109.49</v>
      </c>
      <c r="L97">
        <v>28.341000000000001</v>
      </c>
      <c r="M97">
        <v>6617.5</v>
      </c>
      <c r="N97">
        <v>150</v>
      </c>
      <c r="O97">
        <v>205.46</v>
      </c>
    </row>
    <row r="98" spans="1:15" hidden="1">
      <c r="A98">
        <v>124</v>
      </c>
      <c r="B98">
        <v>2</v>
      </c>
      <c r="C98" t="s">
        <v>16</v>
      </c>
      <c r="D98">
        <v>52585</v>
      </c>
      <c r="E98">
        <v>57.865000000000002</v>
      </c>
      <c r="F98">
        <v>62.936999999999998</v>
      </c>
      <c r="G98">
        <v>32599</v>
      </c>
      <c r="H98">
        <v>-67.988</v>
      </c>
      <c r="I98">
        <v>51.481999999999999</v>
      </c>
      <c r="J98">
        <v>93650</v>
      </c>
      <c r="K98">
        <v>-106.93</v>
      </c>
      <c r="L98">
        <v>26.134</v>
      </c>
      <c r="M98">
        <v>11342</v>
      </c>
      <c r="N98">
        <v>150</v>
      </c>
      <c r="O98">
        <v>195.17</v>
      </c>
    </row>
    <row r="99" spans="1:15" hidden="1">
      <c r="A99">
        <v>124</v>
      </c>
      <c r="B99">
        <v>3</v>
      </c>
      <c r="C99" t="s">
        <v>16</v>
      </c>
      <c r="D99">
        <v>-20539</v>
      </c>
      <c r="E99">
        <v>96.29</v>
      </c>
      <c r="F99">
        <v>24.7</v>
      </c>
      <c r="G99">
        <v>51041</v>
      </c>
      <c r="H99">
        <v>77.043999999999997</v>
      </c>
      <c r="I99">
        <v>137.99</v>
      </c>
      <c r="J99">
        <v>98687</v>
      </c>
      <c r="K99">
        <v>-99.79</v>
      </c>
      <c r="L99">
        <v>31.425000000000001</v>
      </c>
      <c r="M99">
        <v>4455.5</v>
      </c>
      <c r="N99">
        <v>330.97</v>
      </c>
      <c r="O99">
        <v>43.127000000000002</v>
      </c>
    </row>
    <row r="100" spans="1:15" hidden="1">
      <c r="A100">
        <v>124</v>
      </c>
      <c r="B100">
        <v>4</v>
      </c>
      <c r="C100" t="s">
        <v>16</v>
      </c>
      <c r="D100">
        <v>61316</v>
      </c>
      <c r="E100">
        <v>90.82</v>
      </c>
      <c r="F100">
        <v>61.146999999999998</v>
      </c>
      <c r="G100">
        <v>32068</v>
      </c>
      <c r="H100">
        <v>-27.122</v>
      </c>
      <c r="I100">
        <v>75.206999999999994</v>
      </c>
      <c r="J100">
        <v>94338</v>
      </c>
      <c r="K100">
        <v>-98.775000000000006</v>
      </c>
      <c r="L100">
        <v>29.594999999999999</v>
      </c>
      <c r="M100">
        <v>5981.1</v>
      </c>
      <c r="N100">
        <v>217.06</v>
      </c>
      <c r="O100">
        <v>149.94999999999999</v>
      </c>
    </row>
    <row r="101" spans="1:15" hidden="1">
      <c r="A101">
        <v>124</v>
      </c>
      <c r="B101">
        <v>5</v>
      </c>
      <c r="C101" t="s">
        <v>16</v>
      </c>
      <c r="D101">
        <v>-45817</v>
      </c>
      <c r="E101">
        <v>47.018999999999998</v>
      </c>
      <c r="F101">
        <v>18.788</v>
      </c>
      <c r="G101">
        <v>-27833</v>
      </c>
      <c r="H101">
        <v>21.427</v>
      </c>
      <c r="I101">
        <v>27.702999999999999</v>
      </c>
      <c r="J101">
        <v>-41411</v>
      </c>
      <c r="K101">
        <v>-126.57</v>
      </c>
      <c r="L101">
        <v>17.887</v>
      </c>
      <c r="M101">
        <v>27684</v>
      </c>
      <c r="N101">
        <v>150</v>
      </c>
      <c r="O101">
        <v>79.95</v>
      </c>
    </row>
  </sheetData>
  <autoFilter ref="A1:O101">
    <filterColumn colId="2">
      <filters>
        <filter val="N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101"/>
  <sheetViews>
    <sheetView workbookViewId="0">
      <selection activeCell="A5" sqref="A5:K50"/>
    </sheetView>
  </sheetViews>
  <sheetFormatPr defaultRowHeight="14.25"/>
  <cols>
    <col min="1" max="1" width="13.1328125" customWidth="1"/>
    <col min="2" max="2" width="10.33203125" customWidth="1"/>
    <col min="3" max="3" width="10.33203125" style="4" customWidth="1"/>
    <col min="8" max="8" width="17.3984375" customWidth="1"/>
  </cols>
  <sheetData>
    <row r="1" spans="1:13" s="3" customFormat="1">
      <c r="A1" s="3" t="s">
        <v>0</v>
      </c>
      <c r="B1" s="3" t="s">
        <v>1</v>
      </c>
      <c r="C1" s="3" t="s">
        <v>14</v>
      </c>
      <c r="D1" s="3" t="s">
        <v>3</v>
      </c>
      <c r="E1" s="3" t="s">
        <v>6</v>
      </c>
      <c r="F1" s="3" t="s">
        <v>9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</row>
    <row r="2" spans="1:13" hidden="1">
      <c r="A2">
        <v>5</v>
      </c>
      <c r="B2">
        <v>1</v>
      </c>
      <c r="C2" s="4" t="s">
        <v>15</v>
      </c>
      <c r="D2">
        <v>47.872999999999998</v>
      </c>
      <c r="E2">
        <v>-11.31</v>
      </c>
      <c r="F2">
        <v>-101.39</v>
      </c>
      <c r="G2">
        <v>150</v>
      </c>
      <c r="H2">
        <f>RANK(D2,$D2:$G2,1)</f>
        <v>3</v>
      </c>
      <c r="I2">
        <f t="shared" ref="I2:K2" si="0">RANK(E2,$D2:$G2,1)</f>
        <v>2</v>
      </c>
      <c r="J2">
        <f t="shared" si="0"/>
        <v>1</v>
      </c>
      <c r="K2">
        <f t="shared" si="0"/>
        <v>4</v>
      </c>
      <c r="M2">
        <f>SUMIFS(D2:D101,H2:H101,1,C2:C101,"R",B2:B101,1)</f>
        <v>0</v>
      </c>
    </row>
    <row r="3" spans="1:13" hidden="1">
      <c r="A3">
        <v>5</v>
      </c>
      <c r="B3">
        <v>2</v>
      </c>
      <c r="C3" s="4" t="s">
        <v>15</v>
      </c>
      <c r="D3">
        <v>98.53</v>
      </c>
      <c r="E3">
        <v>50.868000000000002</v>
      </c>
      <c r="F3">
        <v>-96.254999999999995</v>
      </c>
      <c r="G3">
        <v>259.27999999999997</v>
      </c>
      <c r="H3">
        <f t="shared" ref="H3:H23" si="1">RANK(D3,$D3:$G3,1)</f>
        <v>3</v>
      </c>
      <c r="I3">
        <f t="shared" ref="I3:I23" si="2">RANK(E3,$D3:$G3,1)</f>
        <v>2</v>
      </c>
      <c r="J3">
        <f t="shared" ref="J3:J23" si="3">RANK(F3,$D3:$G3,1)</f>
        <v>1</v>
      </c>
      <c r="K3">
        <f t="shared" ref="K3:K23" si="4">RANK(G3,$D3:$G3,1)</f>
        <v>4</v>
      </c>
    </row>
    <row r="4" spans="1:13" hidden="1">
      <c r="A4">
        <v>5</v>
      </c>
      <c r="B4">
        <v>3</v>
      </c>
      <c r="C4" s="4" t="s">
        <v>15</v>
      </c>
      <c r="D4">
        <v>82.525999999999996</v>
      </c>
      <c r="E4">
        <v>79.727999999999994</v>
      </c>
      <c r="F4">
        <v>-88.153000000000006</v>
      </c>
      <c r="G4">
        <v>311.16000000000003</v>
      </c>
      <c r="H4">
        <f t="shared" si="1"/>
        <v>3</v>
      </c>
      <c r="I4">
        <f t="shared" si="2"/>
        <v>2</v>
      </c>
      <c r="J4">
        <f t="shared" si="3"/>
        <v>1</v>
      </c>
      <c r="K4">
        <f t="shared" si="4"/>
        <v>4</v>
      </c>
      <c r="L4" s="5"/>
    </row>
    <row r="5" spans="1:13">
      <c r="A5">
        <v>5</v>
      </c>
      <c r="B5">
        <v>4</v>
      </c>
      <c r="C5" s="4" t="s">
        <v>15</v>
      </c>
      <c r="D5">
        <v>105.14</v>
      </c>
      <c r="E5">
        <v>44.210999999999999</v>
      </c>
      <c r="F5">
        <v>-93.05</v>
      </c>
      <c r="G5">
        <v>282.86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4</v>
      </c>
    </row>
    <row r="6" spans="1:13" hidden="1">
      <c r="A6">
        <v>5</v>
      </c>
      <c r="B6">
        <v>5</v>
      </c>
      <c r="C6" s="4" t="s">
        <v>15</v>
      </c>
      <c r="D6">
        <v>47.548000000000002</v>
      </c>
      <c r="E6">
        <v>-4.2990000000000004</v>
      </c>
      <c r="F6">
        <v>-100.14</v>
      </c>
      <c r="G6">
        <v>278.3</v>
      </c>
      <c r="H6">
        <f t="shared" si="1"/>
        <v>3</v>
      </c>
      <c r="I6">
        <f t="shared" si="2"/>
        <v>2</v>
      </c>
      <c r="J6">
        <f t="shared" si="3"/>
        <v>1</v>
      </c>
      <c r="K6">
        <f t="shared" si="4"/>
        <v>4</v>
      </c>
    </row>
    <row r="7" spans="1:13" hidden="1">
      <c r="A7">
        <v>20</v>
      </c>
      <c r="B7">
        <v>1</v>
      </c>
      <c r="C7" s="4" t="s">
        <v>15</v>
      </c>
      <c r="D7">
        <v>43.131</v>
      </c>
      <c r="E7">
        <v>-7.1387999999999998</v>
      </c>
      <c r="F7">
        <v>-91.096000000000004</v>
      </c>
      <c r="G7">
        <v>195.12</v>
      </c>
      <c r="H7">
        <f t="shared" si="1"/>
        <v>3</v>
      </c>
      <c r="I7">
        <f t="shared" si="2"/>
        <v>2</v>
      </c>
      <c r="J7">
        <f t="shared" si="3"/>
        <v>1</v>
      </c>
      <c r="K7">
        <f t="shared" si="4"/>
        <v>4</v>
      </c>
    </row>
    <row r="8" spans="1:13" hidden="1">
      <c r="A8">
        <v>20</v>
      </c>
      <c r="B8">
        <v>2</v>
      </c>
      <c r="C8" s="4" t="s">
        <v>15</v>
      </c>
      <c r="D8">
        <v>68.602000000000004</v>
      </c>
      <c r="E8">
        <v>57.588000000000001</v>
      </c>
      <c r="F8">
        <v>-88.013999999999996</v>
      </c>
      <c r="G8">
        <v>301.33</v>
      </c>
      <c r="H8">
        <f t="shared" si="1"/>
        <v>3</v>
      </c>
      <c r="I8">
        <f t="shared" si="2"/>
        <v>2</v>
      </c>
      <c r="J8">
        <f t="shared" si="3"/>
        <v>1</v>
      </c>
      <c r="K8">
        <f t="shared" si="4"/>
        <v>4</v>
      </c>
    </row>
    <row r="9" spans="1:13" hidden="1">
      <c r="A9">
        <v>20</v>
      </c>
      <c r="B9">
        <v>3</v>
      </c>
      <c r="C9" s="4" t="s">
        <v>15</v>
      </c>
      <c r="D9">
        <v>130.78</v>
      </c>
      <c r="E9">
        <v>41.978000000000002</v>
      </c>
      <c r="F9">
        <v>-81.956999999999994</v>
      </c>
      <c r="G9">
        <v>181.6</v>
      </c>
      <c r="H9">
        <f t="shared" si="1"/>
        <v>3</v>
      </c>
      <c r="I9">
        <f t="shared" si="2"/>
        <v>2</v>
      </c>
      <c r="J9">
        <f t="shared" si="3"/>
        <v>1</v>
      </c>
      <c r="K9">
        <f t="shared" si="4"/>
        <v>4</v>
      </c>
    </row>
    <row r="10" spans="1:13">
      <c r="A10">
        <v>20</v>
      </c>
      <c r="B10">
        <v>4</v>
      </c>
      <c r="C10" s="4" t="s">
        <v>15</v>
      </c>
      <c r="D10">
        <v>92.343000000000004</v>
      </c>
      <c r="E10">
        <v>96.412000000000006</v>
      </c>
      <c r="F10">
        <v>-76.908000000000001</v>
      </c>
      <c r="G10">
        <v>287.35000000000002</v>
      </c>
      <c r="H10">
        <f t="shared" si="1"/>
        <v>2</v>
      </c>
      <c r="I10">
        <f t="shared" si="2"/>
        <v>3</v>
      </c>
      <c r="J10">
        <f t="shared" si="3"/>
        <v>1</v>
      </c>
      <c r="K10">
        <f t="shared" si="4"/>
        <v>4</v>
      </c>
    </row>
    <row r="11" spans="1:13" hidden="1">
      <c r="A11">
        <v>20</v>
      </c>
      <c r="B11">
        <v>5</v>
      </c>
      <c r="C11" s="4" t="s">
        <v>15</v>
      </c>
      <c r="D11">
        <v>42.917999999999999</v>
      </c>
      <c r="E11">
        <v>17.161000000000001</v>
      </c>
      <c r="F11">
        <v>-99.965000000000003</v>
      </c>
      <c r="G11">
        <v>150</v>
      </c>
      <c r="H11">
        <f t="shared" si="1"/>
        <v>3</v>
      </c>
      <c r="I11">
        <f t="shared" si="2"/>
        <v>2</v>
      </c>
      <c r="J11">
        <f t="shared" si="3"/>
        <v>1</v>
      </c>
      <c r="K11">
        <f t="shared" si="4"/>
        <v>4</v>
      </c>
    </row>
    <row r="12" spans="1:13" hidden="1">
      <c r="A12">
        <v>53</v>
      </c>
      <c r="B12">
        <v>1</v>
      </c>
      <c r="C12" s="4" t="s">
        <v>15</v>
      </c>
      <c r="D12">
        <v>43.078000000000003</v>
      </c>
      <c r="E12">
        <v>30.280999999999999</v>
      </c>
      <c r="F12">
        <v>-43.798999999999999</v>
      </c>
      <c r="G12">
        <v>150</v>
      </c>
      <c r="H12">
        <f t="shared" si="1"/>
        <v>3</v>
      </c>
      <c r="I12">
        <f t="shared" si="2"/>
        <v>2</v>
      </c>
      <c r="J12">
        <f t="shared" si="3"/>
        <v>1</v>
      </c>
      <c r="K12">
        <f t="shared" si="4"/>
        <v>4</v>
      </c>
    </row>
    <row r="13" spans="1:13" hidden="1">
      <c r="A13">
        <v>53</v>
      </c>
      <c r="B13">
        <v>2</v>
      </c>
      <c r="C13" s="4" t="s">
        <v>15</v>
      </c>
      <c r="D13">
        <v>48.798999999999999</v>
      </c>
      <c r="E13">
        <v>27.09</v>
      </c>
      <c r="F13">
        <v>-63.551000000000002</v>
      </c>
      <c r="G13">
        <v>150</v>
      </c>
      <c r="H13">
        <f t="shared" si="1"/>
        <v>3</v>
      </c>
      <c r="I13">
        <f t="shared" si="2"/>
        <v>2</v>
      </c>
      <c r="J13">
        <f t="shared" si="3"/>
        <v>1</v>
      </c>
      <c r="K13">
        <f t="shared" si="4"/>
        <v>4</v>
      </c>
    </row>
    <row r="14" spans="1:13" hidden="1">
      <c r="A14">
        <v>53</v>
      </c>
      <c r="B14">
        <v>3</v>
      </c>
      <c r="C14" s="4" t="s">
        <v>15</v>
      </c>
      <c r="D14">
        <v>53.786000000000001</v>
      </c>
      <c r="E14">
        <v>57.649000000000001</v>
      </c>
      <c r="F14">
        <v>-48.636000000000003</v>
      </c>
      <c r="G14">
        <v>150</v>
      </c>
      <c r="H14">
        <f t="shared" si="1"/>
        <v>2</v>
      </c>
      <c r="I14">
        <f t="shared" si="2"/>
        <v>3</v>
      </c>
      <c r="J14">
        <f t="shared" si="3"/>
        <v>1</v>
      </c>
      <c r="K14">
        <f t="shared" si="4"/>
        <v>4</v>
      </c>
    </row>
    <row r="15" spans="1:13">
      <c r="A15">
        <v>53</v>
      </c>
      <c r="B15">
        <v>4</v>
      </c>
      <c r="C15" s="4" t="s">
        <v>15</v>
      </c>
      <c r="D15">
        <v>107.81</v>
      </c>
      <c r="E15">
        <v>69.073999999999998</v>
      </c>
      <c r="F15">
        <v>3.9001000000000001</v>
      </c>
      <c r="G15">
        <v>199.43</v>
      </c>
      <c r="H15">
        <f t="shared" si="1"/>
        <v>3</v>
      </c>
      <c r="I15">
        <f t="shared" si="2"/>
        <v>2</v>
      </c>
      <c r="J15">
        <f t="shared" si="3"/>
        <v>1</v>
      </c>
      <c r="K15">
        <f t="shared" si="4"/>
        <v>4</v>
      </c>
    </row>
    <row r="16" spans="1:13" hidden="1">
      <c r="A16">
        <v>53</v>
      </c>
      <c r="B16">
        <v>5</v>
      </c>
      <c r="C16" s="4" t="s">
        <v>15</v>
      </c>
      <c r="D16">
        <v>44.064</v>
      </c>
      <c r="E16">
        <v>27.140999999999998</v>
      </c>
      <c r="F16">
        <v>-43.865000000000002</v>
      </c>
      <c r="G16">
        <v>216.13</v>
      </c>
      <c r="H16">
        <f t="shared" si="1"/>
        <v>3</v>
      </c>
      <c r="I16">
        <f t="shared" si="2"/>
        <v>2</v>
      </c>
      <c r="J16">
        <f t="shared" si="3"/>
        <v>1</v>
      </c>
      <c r="K16">
        <f t="shared" si="4"/>
        <v>4</v>
      </c>
    </row>
    <row r="17" spans="1:12" hidden="1">
      <c r="A17">
        <v>70</v>
      </c>
      <c r="B17">
        <v>1</v>
      </c>
      <c r="C17" s="4" t="s">
        <v>15</v>
      </c>
      <c r="D17">
        <v>44.692999999999998</v>
      </c>
      <c r="E17">
        <v>-8.7516999999999996</v>
      </c>
      <c r="F17">
        <v>-87.412000000000006</v>
      </c>
      <c r="G17">
        <v>150</v>
      </c>
      <c r="H17">
        <f t="shared" si="1"/>
        <v>3</v>
      </c>
      <c r="I17">
        <f t="shared" si="2"/>
        <v>2</v>
      </c>
      <c r="J17">
        <f t="shared" si="3"/>
        <v>1</v>
      </c>
      <c r="K17">
        <f t="shared" si="4"/>
        <v>4</v>
      </c>
    </row>
    <row r="18" spans="1:12" hidden="1">
      <c r="A18">
        <v>70</v>
      </c>
      <c r="B18">
        <v>2</v>
      </c>
      <c r="C18" s="4" t="s">
        <v>15</v>
      </c>
      <c r="D18">
        <v>57.77</v>
      </c>
      <c r="E18">
        <v>57.154000000000003</v>
      </c>
      <c r="F18">
        <v>-81.834000000000003</v>
      </c>
      <c r="G18">
        <v>229.31</v>
      </c>
      <c r="H18">
        <f t="shared" si="1"/>
        <v>3</v>
      </c>
      <c r="I18">
        <f t="shared" si="2"/>
        <v>2</v>
      </c>
      <c r="J18">
        <f t="shared" si="3"/>
        <v>1</v>
      </c>
      <c r="K18">
        <f t="shared" si="4"/>
        <v>4</v>
      </c>
    </row>
    <row r="19" spans="1:12" hidden="1">
      <c r="A19">
        <v>70</v>
      </c>
      <c r="B19">
        <v>3</v>
      </c>
      <c r="C19" s="4" t="s">
        <v>15</v>
      </c>
      <c r="D19">
        <v>81.417000000000002</v>
      </c>
      <c r="E19">
        <v>-4.0029000000000003</v>
      </c>
      <c r="F19">
        <v>-83.722999999999999</v>
      </c>
      <c r="G19">
        <v>240.24</v>
      </c>
      <c r="H19">
        <f t="shared" si="1"/>
        <v>3</v>
      </c>
      <c r="I19">
        <f t="shared" si="2"/>
        <v>2</v>
      </c>
      <c r="J19">
        <f t="shared" si="3"/>
        <v>1</v>
      </c>
      <c r="K19">
        <f t="shared" si="4"/>
        <v>4</v>
      </c>
    </row>
    <row r="20" spans="1:12">
      <c r="A20">
        <v>70</v>
      </c>
      <c r="B20">
        <v>4</v>
      </c>
      <c r="C20" s="4" t="s">
        <v>15</v>
      </c>
      <c r="D20">
        <v>77.641999999999996</v>
      </c>
      <c r="E20">
        <v>23.157</v>
      </c>
      <c r="F20">
        <v>-80.311999999999998</v>
      </c>
      <c r="G20">
        <v>217.92</v>
      </c>
      <c r="H20">
        <f t="shared" si="1"/>
        <v>3</v>
      </c>
      <c r="I20">
        <f t="shared" si="2"/>
        <v>2</v>
      </c>
      <c r="J20">
        <f t="shared" si="3"/>
        <v>1</v>
      </c>
      <c r="K20">
        <f t="shared" si="4"/>
        <v>4</v>
      </c>
    </row>
    <row r="21" spans="1:12" hidden="1">
      <c r="A21">
        <v>70</v>
      </c>
      <c r="B21">
        <v>5</v>
      </c>
      <c r="C21" s="4" t="s">
        <v>15</v>
      </c>
      <c r="D21">
        <v>45.624000000000002</v>
      </c>
      <c r="E21">
        <v>30.423999999999999</v>
      </c>
      <c r="F21">
        <v>-100.01</v>
      </c>
      <c r="G21">
        <v>352.13</v>
      </c>
      <c r="H21">
        <f t="shared" si="1"/>
        <v>3</v>
      </c>
      <c r="I21">
        <f t="shared" si="2"/>
        <v>2</v>
      </c>
      <c r="J21">
        <f t="shared" si="3"/>
        <v>1</v>
      </c>
      <c r="K21">
        <f t="shared" si="4"/>
        <v>4</v>
      </c>
    </row>
    <row r="22" spans="1:12" hidden="1">
      <c r="A22">
        <v>71</v>
      </c>
      <c r="B22">
        <v>1</v>
      </c>
      <c r="C22" s="4" t="s">
        <v>15</v>
      </c>
      <c r="D22">
        <v>45.953000000000003</v>
      </c>
      <c r="E22">
        <v>-23.4</v>
      </c>
      <c r="F22">
        <v>-107.29</v>
      </c>
      <c r="G22">
        <v>249.94</v>
      </c>
      <c r="H22">
        <f t="shared" si="1"/>
        <v>3</v>
      </c>
      <c r="I22">
        <f t="shared" si="2"/>
        <v>2</v>
      </c>
      <c r="J22">
        <f t="shared" si="3"/>
        <v>1</v>
      </c>
      <c r="K22">
        <f t="shared" si="4"/>
        <v>4</v>
      </c>
    </row>
    <row r="23" spans="1:12" hidden="1">
      <c r="A23">
        <v>71</v>
      </c>
      <c r="B23">
        <v>2</v>
      </c>
      <c r="C23" s="4" t="s">
        <v>15</v>
      </c>
      <c r="D23">
        <v>54.145000000000003</v>
      </c>
      <c r="E23">
        <v>21.786000000000001</v>
      </c>
      <c r="F23">
        <v>-105.04</v>
      </c>
      <c r="G23">
        <v>262.49</v>
      </c>
      <c r="H23">
        <f t="shared" si="1"/>
        <v>3</v>
      </c>
      <c r="I23">
        <f t="shared" si="2"/>
        <v>2</v>
      </c>
      <c r="J23">
        <f t="shared" si="3"/>
        <v>1</v>
      </c>
      <c r="K23">
        <f t="shared" si="4"/>
        <v>4</v>
      </c>
    </row>
    <row r="24" spans="1:12" hidden="1">
      <c r="A24">
        <v>71</v>
      </c>
      <c r="B24">
        <v>3</v>
      </c>
      <c r="C24" s="4" t="s">
        <v>15</v>
      </c>
      <c r="D24">
        <v>38.762</v>
      </c>
      <c r="E24">
        <v>38.808</v>
      </c>
      <c r="F24">
        <v>-103.69</v>
      </c>
      <c r="G24">
        <v>253.65</v>
      </c>
      <c r="H24">
        <f t="shared" ref="H24:H87" si="5">RANK(D24,$D24:$G24,1)</f>
        <v>2</v>
      </c>
      <c r="I24">
        <f t="shared" ref="I24:I87" si="6">RANK(E24,$D24:$G24,1)</f>
        <v>3</v>
      </c>
      <c r="J24">
        <f t="shared" ref="J24:J87" si="7">RANK(F24,$D24:$G24,1)</f>
        <v>1</v>
      </c>
      <c r="K24">
        <f t="shared" ref="K24:K87" si="8">RANK(G24,$D24:$G24,1)</f>
        <v>4</v>
      </c>
      <c r="L24" s="5"/>
    </row>
    <row r="25" spans="1:12">
      <c r="A25">
        <v>71</v>
      </c>
      <c r="B25">
        <v>4</v>
      </c>
      <c r="C25" s="4" t="s">
        <v>15</v>
      </c>
      <c r="D25">
        <v>79.792000000000002</v>
      </c>
      <c r="E25">
        <v>1.2142999999999999</v>
      </c>
      <c r="F25">
        <v>-100.9</v>
      </c>
      <c r="G25">
        <v>256.56</v>
      </c>
      <c r="H25">
        <f t="shared" si="5"/>
        <v>3</v>
      </c>
      <c r="I25">
        <f t="shared" si="6"/>
        <v>2</v>
      </c>
      <c r="J25">
        <f t="shared" si="7"/>
        <v>1</v>
      </c>
      <c r="K25">
        <f t="shared" si="8"/>
        <v>4</v>
      </c>
    </row>
    <row r="26" spans="1:12" hidden="1">
      <c r="A26">
        <v>71</v>
      </c>
      <c r="B26">
        <v>5</v>
      </c>
      <c r="C26" s="4" t="s">
        <v>15</v>
      </c>
      <c r="D26">
        <v>46.142000000000003</v>
      </c>
      <c r="E26">
        <v>29.763999999999999</v>
      </c>
      <c r="F26">
        <v>-115.61</v>
      </c>
      <c r="G26">
        <v>329.19</v>
      </c>
      <c r="H26">
        <f t="shared" si="5"/>
        <v>3</v>
      </c>
      <c r="I26">
        <f t="shared" si="6"/>
        <v>2</v>
      </c>
      <c r="J26">
        <f t="shared" si="7"/>
        <v>1</v>
      </c>
      <c r="K26">
        <f t="shared" si="8"/>
        <v>4</v>
      </c>
    </row>
    <row r="27" spans="1:12" hidden="1">
      <c r="A27">
        <v>92</v>
      </c>
      <c r="B27">
        <v>1</v>
      </c>
      <c r="C27" s="4" t="s">
        <v>15</v>
      </c>
      <c r="D27">
        <v>80.245000000000005</v>
      </c>
      <c r="E27">
        <v>42.33</v>
      </c>
      <c r="F27">
        <v>-95.5</v>
      </c>
      <c r="G27">
        <v>212.08</v>
      </c>
      <c r="H27">
        <f t="shared" si="5"/>
        <v>3</v>
      </c>
      <c r="I27">
        <f t="shared" si="6"/>
        <v>2</v>
      </c>
      <c r="J27">
        <f t="shared" si="7"/>
        <v>1</v>
      </c>
      <c r="K27">
        <f t="shared" si="8"/>
        <v>4</v>
      </c>
    </row>
    <row r="28" spans="1:12" hidden="1">
      <c r="A28">
        <v>92</v>
      </c>
      <c r="B28">
        <v>2</v>
      </c>
      <c r="C28" s="4" t="s">
        <v>15</v>
      </c>
      <c r="D28">
        <v>52.289000000000001</v>
      </c>
      <c r="E28">
        <v>-10.106</v>
      </c>
      <c r="F28">
        <v>-96.525000000000006</v>
      </c>
      <c r="G28">
        <v>150</v>
      </c>
      <c r="H28">
        <f t="shared" si="5"/>
        <v>3</v>
      </c>
      <c r="I28">
        <f t="shared" si="6"/>
        <v>2</v>
      </c>
      <c r="J28">
        <f t="shared" si="7"/>
        <v>1</v>
      </c>
      <c r="K28">
        <f t="shared" si="8"/>
        <v>4</v>
      </c>
    </row>
    <row r="29" spans="1:12" hidden="1">
      <c r="A29">
        <v>92</v>
      </c>
      <c r="B29">
        <v>3</v>
      </c>
      <c r="C29" s="4" t="s">
        <v>15</v>
      </c>
      <c r="D29">
        <v>24.925000000000001</v>
      </c>
      <c r="E29">
        <v>24.939</v>
      </c>
      <c r="F29">
        <v>-94.462000000000003</v>
      </c>
      <c r="G29">
        <v>208.03</v>
      </c>
      <c r="H29">
        <f t="shared" si="5"/>
        <v>2</v>
      </c>
      <c r="I29">
        <f t="shared" si="6"/>
        <v>3</v>
      </c>
      <c r="J29">
        <f t="shared" si="7"/>
        <v>1</v>
      </c>
      <c r="K29">
        <f t="shared" si="8"/>
        <v>4</v>
      </c>
    </row>
    <row r="30" spans="1:12">
      <c r="A30">
        <v>92</v>
      </c>
      <c r="B30">
        <v>4</v>
      </c>
      <c r="C30" s="4" t="s">
        <v>15</v>
      </c>
      <c r="D30">
        <v>83.406999999999996</v>
      </c>
      <c r="E30">
        <v>18.306000000000001</v>
      </c>
      <c r="F30">
        <v>-92.614999999999995</v>
      </c>
      <c r="G30">
        <v>208.62</v>
      </c>
      <c r="H30">
        <f t="shared" si="5"/>
        <v>3</v>
      </c>
      <c r="I30">
        <f t="shared" si="6"/>
        <v>2</v>
      </c>
      <c r="J30">
        <f t="shared" si="7"/>
        <v>1</v>
      </c>
      <c r="K30">
        <f t="shared" si="8"/>
        <v>4</v>
      </c>
    </row>
    <row r="31" spans="1:12" hidden="1">
      <c r="A31">
        <v>92</v>
      </c>
      <c r="B31">
        <v>5</v>
      </c>
      <c r="C31" s="4" t="s">
        <v>15</v>
      </c>
      <c r="D31">
        <v>42.015999999999998</v>
      </c>
      <c r="E31">
        <v>23.370999999999999</v>
      </c>
      <c r="F31">
        <v>-108.51</v>
      </c>
      <c r="G31">
        <v>329.83</v>
      </c>
      <c r="H31">
        <f t="shared" si="5"/>
        <v>3</v>
      </c>
      <c r="I31">
        <f t="shared" si="6"/>
        <v>2</v>
      </c>
      <c r="J31">
        <f t="shared" si="7"/>
        <v>1</v>
      </c>
      <c r="K31">
        <f t="shared" si="8"/>
        <v>4</v>
      </c>
    </row>
    <row r="32" spans="1:12" hidden="1">
      <c r="A32">
        <v>100</v>
      </c>
      <c r="B32">
        <v>1</v>
      </c>
      <c r="C32" s="4" t="s">
        <v>15</v>
      </c>
      <c r="D32">
        <v>44.435000000000002</v>
      </c>
      <c r="E32">
        <v>3.4916</v>
      </c>
      <c r="F32">
        <v>-85.478999999999999</v>
      </c>
      <c r="G32">
        <v>211.12</v>
      </c>
      <c r="H32">
        <f t="shared" si="5"/>
        <v>3</v>
      </c>
      <c r="I32">
        <f t="shared" si="6"/>
        <v>2</v>
      </c>
      <c r="J32">
        <f t="shared" si="7"/>
        <v>1</v>
      </c>
      <c r="K32">
        <f t="shared" si="8"/>
        <v>4</v>
      </c>
    </row>
    <row r="33" spans="1:11" hidden="1">
      <c r="A33">
        <v>100</v>
      </c>
      <c r="B33">
        <v>2</v>
      </c>
      <c r="C33" s="4" t="s">
        <v>15</v>
      </c>
      <c r="D33">
        <v>62.084000000000003</v>
      </c>
      <c r="E33">
        <v>56.817</v>
      </c>
      <c r="F33">
        <v>-79.727999999999994</v>
      </c>
      <c r="G33">
        <v>223.3</v>
      </c>
      <c r="H33">
        <f t="shared" si="5"/>
        <v>3</v>
      </c>
      <c r="I33">
        <f t="shared" si="6"/>
        <v>2</v>
      </c>
      <c r="J33">
        <f t="shared" si="7"/>
        <v>1</v>
      </c>
      <c r="K33">
        <f t="shared" si="8"/>
        <v>4</v>
      </c>
    </row>
    <row r="34" spans="1:11" hidden="1">
      <c r="A34">
        <v>100</v>
      </c>
      <c r="B34">
        <v>3</v>
      </c>
      <c r="C34" s="4" t="s">
        <v>15</v>
      </c>
      <c r="D34">
        <v>81.658000000000001</v>
      </c>
      <c r="E34">
        <v>81.628</v>
      </c>
      <c r="F34">
        <v>-76.084999999999994</v>
      </c>
      <c r="G34">
        <v>201.6</v>
      </c>
      <c r="H34">
        <f t="shared" si="5"/>
        <v>3</v>
      </c>
      <c r="I34">
        <f t="shared" si="6"/>
        <v>2</v>
      </c>
      <c r="J34">
        <f t="shared" si="7"/>
        <v>1</v>
      </c>
      <c r="K34">
        <f t="shared" si="8"/>
        <v>4</v>
      </c>
    </row>
    <row r="35" spans="1:11">
      <c r="A35">
        <v>100</v>
      </c>
      <c r="B35">
        <v>4</v>
      </c>
      <c r="C35" s="4" t="s">
        <v>15</v>
      </c>
      <c r="D35">
        <v>75.926000000000002</v>
      </c>
      <c r="E35">
        <v>-3.9171999999999998</v>
      </c>
      <c r="F35">
        <v>-75.406000000000006</v>
      </c>
      <c r="G35">
        <v>193.7</v>
      </c>
      <c r="H35">
        <f t="shared" si="5"/>
        <v>3</v>
      </c>
      <c r="I35">
        <f t="shared" si="6"/>
        <v>2</v>
      </c>
      <c r="J35">
        <f t="shared" si="7"/>
        <v>1</v>
      </c>
      <c r="K35">
        <f t="shared" si="8"/>
        <v>4</v>
      </c>
    </row>
    <row r="36" spans="1:11" hidden="1">
      <c r="A36">
        <v>100</v>
      </c>
      <c r="B36">
        <v>5</v>
      </c>
      <c r="C36" s="4" t="s">
        <v>15</v>
      </c>
      <c r="D36">
        <v>45.073999999999998</v>
      </c>
      <c r="E36">
        <v>27.457999999999998</v>
      </c>
      <c r="F36">
        <v>-101.41</v>
      </c>
      <c r="G36">
        <v>338.21</v>
      </c>
      <c r="H36">
        <f t="shared" si="5"/>
        <v>3</v>
      </c>
      <c r="I36">
        <f t="shared" si="6"/>
        <v>2</v>
      </c>
      <c r="J36">
        <f t="shared" si="7"/>
        <v>1</v>
      </c>
      <c r="K36">
        <f t="shared" si="8"/>
        <v>4</v>
      </c>
    </row>
    <row r="37" spans="1:11" hidden="1">
      <c r="A37">
        <v>102</v>
      </c>
      <c r="B37">
        <v>1</v>
      </c>
      <c r="C37" s="4" t="s">
        <v>15</v>
      </c>
      <c r="D37">
        <v>77.534999999999997</v>
      </c>
      <c r="E37">
        <v>43.948999999999998</v>
      </c>
      <c r="F37">
        <v>-104.14</v>
      </c>
      <c r="G37">
        <v>216.51</v>
      </c>
      <c r="H37">
        <f t="shared" si="5"/>
        <v>3</v>
      </c>
      <c r="I37">
        <f t="shared" si="6"/>
        <v>2</v>
      </c>
      <c r="J37">
        <f t="shared" si="7"/>
        <v>1</v>
      </c>
      <c r="K37">
        <f t="shared" si="8"/>
        <v>4</v>
      </c>
    </row>
    <row r="38" spans="1:11" hidden="1">
      <c r="A38">
        <v>102</v>
      </c>
      <c r="B38">
        <v>2</v>
      </c>
      <c r="C38" s="4" t="s">
        <v>15</v>
      </c>
      <c r="D38">
        <v>54.03</v>
      </c>
      <c r="E38">
        <v>-64.096999999999994</v>
      </c>
      <c r="F38">
        <v>-102.73</v>
      </c>
      <c r="G38">
        <v>189.7</v>
      </c>
      <c r="H38">
        <f t="shared" si="5"/>
        <v>3</v>
      </c>
      <c r="I38">
        <f t="shared" si="6"/>
        <v>2</v>
      </c>
      <c r="J38">
        <f t="shared" si="7"/>
        <v>1</v>
      </c>
      <c r="K38">
        <f t="shared" si="8"/>
        <v>4</v>
      </c>
    </row>
    <row r="39" spans="1:11" hidden="1">
      <c r="A39">
        <v>102</v>
      </c>
      <c r="B39">
        <v>3</v>
      </c>
      <c r="C39" s="4" t="s">
        <v>15</v>
      </c>
      <c r="D39">
        <v>70.765000000000001</v>
      </c>
      <c r="E39">
        <v>71.448999999999998</v>
      </c>
      <c r="F39">
        <v>-99.936000000000007</v>
      </c>
      <c r="G39">
        <v>222.14</v>
      </c>
      <c r="H39">
        <f t="shared" si="5"/>
        <v>2</v>
      </c>
      <c r="I39">
        <f t="shared" si="6"/>
        <v>3</v>
      </c>
      <c r="J39">
        <f t="shared" si="7"/>
        <v>1</v>
      </c>
      <c r="K39">
        <f t="shared" si="8"/>
        <v>4</v>
      </c>
    </row>
    <row r="40" spans="1:11">
      <c r="A40">
        <v>102</v>
      </c>
      <c r="B40">
        <v>4</v>
      </c>
      <c r="C40" s="4" t="s">
        <v>15</v>
      </c>
      <c r="D40">
        <v>86.856999999999999</v>
      </c>
      <c r="E40">
        <v>21.210999999999999</v>
      </c>
      <c r="F40">
        <v>-105.12</v>
      </c>
      <c r="G40">
        <v>250.69</v>
      </c>
      <c r="H40">
        <f t="shared" si="5"/>
        <v>3</v>
      </c>
      <c r="I40">
        <f t="shared" si="6"/>
        <v>2</v>
      </c>
      <c r="J40">
        <f t="shared" si="7"/>
        <v>1</v>
      </c>
      <c r="K40">
        <f t="shared" si="8"/>
        <v>4</v>
      </c>
    </row>
    <row r="41" spans="1:11" hidden="1">
      <c r="A41">
        <v>102</v>
      </c>
      <c r="B41">
        <v>5</v>
      </c>
      <c r="C41" s="4" t="s">
        <v>15</v>
      </c>
      <c r="D41">
        <v>36.417000000000002</v>
      </c>
      <c r="E41">
        <v>12.548999999999999</v>
      </c>
      <c r="F41">
        <v>-105.08</v>
      </c>
      <c r="G41">
        <v>276.25</v>
      </c>
      <c r="H41">
        <f t="shared" si="5"/>
        <v>3</v>
      </c>
      <c r="I41">
        <f t="shared" si="6"/>
        <v>2</v>
      </c>
      <c r="J41">
        <f t="shared" si="7"/>
        <v>1</v>
      </c>
      <c r="K41">
        <f t="shared" si="8"/>
        <v>4</v>
      </c>
    </row>
    <row r="42" spans="1:11" hidden="1">
      <c r="A42">
        <v>121</v>
      </c>
      <c r="B42">
        <v>1</v>
      </c>
      <c r="C42" s="4" t="s">
        <v>15</v>
      </c>
      <c r="D42">
        <v>5.2816000000000001</v>
      </c>
      <c r="E42">
        <v>5.2712000000000003</v>
      </c>
      <c r="F42">
        <v>-103.02</v>
      </c>
      <c r="G42">
        <v>202.35</v>
      </c>
      <c r="H42">
        <f t="shared" si="5"/>
        <v>3</v>
      </c>
      <c r="I42">
        <f t="shared" si="6"/>
        <v>2</v>
      </c>
      <c r="J42">
        <f t="shared" si="7"/>
        <v>1</v>
      </c>
      <c r="K42">
        <f t="shared" si="8"/>
        <v>4</v>
      </c>
    </row>
    <row r="43" spans="1:11" hidden="1">
      <c r="A43">
        <v>121</v>
      </c>
      <c r="B43">
        <v>2</v>
      </c>
      <c r="C43" s="4" t="s">
        <v>15</v>
      </c>
      <c r="D43">
        <v>50.500999999999998</v>
      </c>
      <c r="E43">
        <v>24.536999999999999</v>
      </c>
      <c r="F43">
        <v>-102.27</v>
      </c>
      <c r="G43">
        <v>232.83</v>
      </c>
      <c r="H43">
        <f t="shared" si="5"/>
        <v>3</v>
      </c>
      <c r="I43">
        <f t="shared" si="6"/>
        <v>2</v>
      </c>
      <c r="J43">
        <f t="shared" si="7"/>
        <v>1</v>
      </c>
      <c r="K43">
        <f t="shared" si="8"/>
        <v>4</v>
      </c>
    </row>
    <row r="44" spans="1:11" hidden="1">
      <c r="A44">
        <v>121</v>
      </c>
      <c r="B44">
        <v>3</v>
      </c>
      <c r="C44" s="4" t="s">
        <v>15</v>
      </c>
      <c r="D44">
        <v>71.281999999999996</v>
      </c>
      <c r="E44">
        <v>-60.719000000000001</v>
      </c>
      <c r="F44">
        <v>-103.81</v>
      </c>
      <c r="G44">
        <v>222.61</v>
      </c>
      <c r="H44">
        <f t="shared" si="5"/>
        <v>3</v>
      </c>
      <c r="I44">
        <f t="shared" si="6"/>
        <v>2</v>
      </c>
      <c r="J44">
        <f t="shared" si="7"/>
        <v>1</v>
      </c>
      <c r="K44">
        <f t="shared" si="8"/>
        <v>4</v>
      </c>
    </row>
    <row r="45" spans="1:11">
      <c r="A45">
        <v>121</v>
      </c>
      <c r="B45">
        <v>4</v>
      </c>
      <c r="C45" s="4" t="s">
        <v>15</v>
      </c>
      <c r="D45">
        <v>69.099000000000004</v>
      </c>
      <c r="E45">
        <v>-23.085999999999999</v>
      </c>
      <c r="F45">
        <v>-101.37</v>
      </c>
      <c r="G45">
        <v>206.79</v>
      </c>
      <c r="H45">
        <f t="shared" si="5"/>
        <v>3</v>
      </c>
      <c r="I45">
        <f t="shared" si="6"/>
        <v>2</v>
      </c>
      <c r="J45">
        <f t="shared" si="7"/>
        <v>1</v>
      </c>
      <c r="K45">
        <f t="shared" si="8"/>
        <v>4</v>
      </c>
    </row>
    <row r="46" spans="1:11" hidden="1">
      <c r="A46">
        <v>121</v>
      </c>
      <c r="B46">
        <v>5</v>
      </c>
      <c r="C46" s="4" t="s">
        <v>15</v>
      </c>
      <c r="D46">
        <v>61.573</v>
      </c>
      <c r="E46">
        <v>43.917999999999999</v>
      </c>
      <c r="F46">
        <v>-113.73</v>
      </c>
      <c r="G46">
        <v>344.09</v>
      </c>
      <c r="H46">
        <f t="shared" si="5"/>
        <v>3</v>
      </c>
      <c r="I46">
        <f t="shared" si="6"/>
        <v>2</v>
      </c>
      <c r="J46">
        <f t="shared" si="7"/>
        <v>1</v>
      </c>
      <c r="K46">
        <f t="shared" si="8"/>
        <v>4</v>
      </c>
    </row>
    <row r="47" spans="1:11" hidden="1">
      <c r="A47">
        <v>122</v>
      </c>
      <c r="B47">
        <v>1</v>
      </c>
      <c r="C47" s="4" t="s">
        <v>15</v>
      </c>
      <c r="D47">
        <v>44.948</v>
      </c>
      <c r="E47">
        <v>-43.84</v>
      </c>
      <c r="F47">
        <v>-109.49</v>
      </c>
      <c r="G47">
        <v>150</v>
      </c>
      <c r="H47">
        <f t="shared" si="5"/>
        <v>3</v>
      </c>
      <c r="I47">
        <f t="shared" si="6"/>
        <v>2</v>
      </c>
      <c r="J47">
        <f t="shared" si="7"/>
        <v>1</v>
      </c>
      <c r="K47">
        <f t="shared" si="8"/>
        <v>4</v>
      </c>
    </row>
    <row r="48" spans="1:11" hidden="1">
      <c r="A48">
        <v>122</v>
      </c>
      <c r="B48">
        <v>2</v>
      </c>
      <c r="C48" s="4" t="s">
        <v>15</v>
      </c>
      <c r="D48">
        <v>57.865000000000002</v>
      </c>
      <c r="E48">
        <v>-67.988</v>
      </c>
      <c r="F48">
        <v>-106.93</v>
      </c>
      <c r="G48">
        <v>150</v>
      </c>
      <c r="H48">
        <f t="shared" si="5"/>
        <v>3</v>
      </c>
      <c r="I48">
        <f t="shared" si="6"/>
        <v>2</v>
      </c>
      <c r="J48">
        <f t="shared" si="7"/>
        <v>1</v>
      </c>
      <c r="K48">
        <f t="shared" si="8"/>
        <v>4</v>
      </c>
    </row>
    <row r="49" spans="1:12" hidden="1">
      <c r="A49">
        <v>122</v>
      </c>
      <c r="B49">
        <v>3</v>
      </c>
      <c r="C49" s="4" t="s">
        <v>15</v>
      </c>
      <c r="D49">
        <v>96.29</v>
      </c>
      <c r="E49">
        <v>77.043999999999997</v>
      </c>
      <c r="F49">
        <v>-99.79</v>
      </c>
      <c r="G49">
        <v>330.97</v>
      </c>
      <c r="H49">
        <f t="shared" si="5"/>
        <v>3</v>
      </c>
      <c r="I49">
        <f t="shared" si="6"/>
        <v>2</v>
      </c>
      <c r="J49">
        <f t="shared" si="7"/>
        <v>1</v>
      </c>
      <c r="K49">
        <f t="shared" si="8"/>
        <v>4</v>
      </c>
      <c r="L49" s="5"/>
    </row>
    <row r="50" spans="1:12">
      <c r="A50">
        <v>122</v>
      </c>
      <c r="B50">
        <v>4</v>
      </c>
      <c r="C50" s="4" t="s">
        <v>15</v>
      </c>
      <c r="D50">
        <v>90.82</v>
      </c>
      <c r="E50">
        <v>-27.122</v>
      </c>
      <c r="F50">
        <v>-98.775000000000006</v>
      </c>
      <c r="G50">
        <v>217.06</v>
      </c>
      <c r="H50">
        <f t="shared" si="5"/>
        <v>3</v>
      </c>
      <c r="I50">
        <f t="shared" si="6"/>
        <v>2</v>
      </c>
      <c r="J50">
        <f t="shared" si="7"/>
        <v>1</v>
      </c>
      <c r="K50">
        <f t="shared" si="8"/>
        <v>4</v>
      </c>
    </row>
    <row r="51" spans="1:12" hidden="1">
      <c r="A51">
        <v>122</v>
      </c>
      <c r="B51">
        <v>5</v>
      </c>
      <c r="C51" s="4" t="s">
        <v>15</v>
      </c>
      <c r="D51">
        <v>47.018999999999998</v>
      </c>
      <c r="E51">
        <v>21.427</v>
      </c>
      <c r="F51">
        <v>-126.57</v>
      </c>
      <c r="G51">
        <v>150</v>
      </c>
      <c r="H51">
        <f t="shared" si="5"/>
        <v>3</v>
      </c>
      <c r="I51">
        <f t="shared" si="6"/>
        <v>2</v>
      </c>
      <c r="J51">
        <f t="shared" si="7"/>
        <v>1</v>
      </c>
      <c r="K51">
        <f t="shared" si="8"/>
        <v>4</v>
      </c>
    </row>
    <row r="52" spans="1:12" hidden="1">
      <c r="A52">
        <v>2</v>
      </c>
      <c r="B52">
        <v>1</v>
      </c>
      <c r="C52" s="4" t="s">
        <v>16</v>
      </c>
      <c r="D52">
        <v>47.872999999999998</v>
      </c>
      <c r="E52">
        <v>-11.31</v>
      </c>
      <c r="F52">
        <v>-101.39</v>
      </c>
      <c r="G52">
        <v>150</v>
      </c>
      <c r="H52">
        <f t="shared" si="5"/>
        <v>3</v>
      </c>
      <c r="I52">
        <f t="shared" si="6"/>
        <v>2</v>
      </c>
      <c r="J52">
        <f t="shared" si="7"/>
        <v>1</v>
      </c>
      <c r="K52">
        <f t="shared" si="8"/>
        <v>4</v>
      </c>
    </row>
    <row r="53" spans="1:12" hidden="1">
      <c r="A53">
        <v>2</v>
      </c>
      <c r="B53">
        <v>2</v>
      </c>
      <c r="C53" s="4" t="s">
        <v>16</v>
      </c>
      <c r="D53">
        <v>98.53</v>
      </c>
      <c r="E53">
        <v>50.868000000000002</v>
      </c>
      <c r="F53">
        <v>-96.254999999999995</v>
      </c>
      <c r="G53">
        <v>259.27999999999997</v>
      </c>
      <c r="H53">
        <f t="shared" si="5"/>
        <v>3</v>
      </c>
      <c r="I53">
        <f t="shared" si="6"/>
        <v>2</v>
      </c>
      <c r="J53">
        <f t="shared" si="7"/>
        <v>1</v>
      </c>
      <c r="K53">
        <f t="shared" si="8"/>
        <v>4</v>
      </c>
    </row>
    <row r="54" spans="1:12" hidden="1">
      <c r="A54">
        <v>2</v>
      </c>
      <c r="B54">
        <v>3</v>
      </c>
      <c r="C54" s="4" t="s">
        <v>16</v>
      </c>
      <c r="D54">
        <v>82.525999999999996</v>
      </c>
      <c r="E54">
        <v>79.727999999999994</v>
      </c>
      <c r="F54">
        <v>-88.153000000000006</v>
      </c>
      <c r="G54">
        <v>311.16000000000003</v>
      </c>
      <c r="H54">
        <f t="shared" si="5"/>
        <v>3</v>
      </c>
      <c r="I54">
        <f t="shared" si="6"/>
        <v>2</v>
      </c>
      <c r="J54">
        <f t="shared" si="7"/>
        <v>1</v>
      </c>
      <c r="K54">
        <f t="shared" si="8"/>
        <v>4</v>
      </c>
    </row>
    <row r="55" spans="1:12">
      <c r="A55">
        <v>2</v>
      </c>
      <c r="B55">
        <v>4</v>
      </c>
      <c r="C55" s="4" t="s">
        <v>16</v>
      </c>
      <c r="D55">
        <v>105.14</v>
      </c>
      <c r="E55">
        <v>44.210999999999999</v>
      </c>
      <c r="F55">
        <v>-93.05</v>
      </c>
      <c r="G55">
        <v>282.86</v>
      </c>
      <c r="H55">
        <f t="shared" si="5"/>
        <v>3</v>
      </c>
      <c r="I55">
        <f t="shared" si="6"/>
        <v>2</v>
      </c>
      <c r="J55">
        <f t="shared" si="7"/>
        <v>1</v>
      </c>
      <c r="K55">
        <f t="shared" si="8"/>
        <v>4</v>
      </c>
    </row>
    <row r="56" spans="1:12" hidden="1">
      <c r="A56">
        <v>2</v>
      </c>
      <c r="B56">
        <v>5</v>
      </c>
      <c r="C56" s="4" t="s">
        <v>16</v>
      </c>
      <c r="D56">
        <v>47.548000000000002</v>
      </c>
      <c r="E56">
        <v>-4.2990000000000004</v>
      </c>
      <c r="F56">
        <v>-100.14</v>
      </c>
      <c r="G56">
        <v>278.3</v>
      </c>
      <c r="H56">
        <f t="shared" si="5"/>
        <v>3</v>
      </c>
      <c r="I56">
        <f t="shared" si="6"/>
        <v>2</v>
      </c>
      <c r="J56">
        <f t="shared" si="7"/>
        <v>1</v>
      </c>
      <c r="K56">
        <f t="shared" si="8"/>
        <v>4</v>
      </c>
    </row>
    <row r="57" spans="1:12" hidden="1">
      <c r="A57">
        <v>17</v>
      </c>
      <c r="B57">
        <v>1</v>
      </c>
      <c r="C57" s="4" t="s">
        <v>16</v>
      </c>
      <c r="D57">
        <v>43.131</v>
      </c>
      <c r="E57">
        <v>-7.1387999999999998</v>
      </c>
      <c r="F57">
        <v>-91.096000000000004</v>
      </c>
      <c r="G57">
        <v>195.12</v>
      </c>
      <c r="H57">
        <f t="shared" si="5"/>
        <v>3</v>
      </c>
      <c r="I57">
        <f t="shared" si="6"/>
        <v>2</v>
      </c>
      <c r="J57">
        <f t="shared" si="7"/>
        <v>1</v>
      </c>
      <c r="K57">
        <f t="shared" si="8"/>
        <v>4</v>
      </c>
    </row>
    <row r="58" spans="1:12" hidden="1">
      <c r="A58">
        <v>17</v>
      </c>
      <c r="B58">
        <v>2</v>
      </c>
      <c r="C58" s="4" t="s">
        <v>16</v>
      </c>
      <c r="D58">
        <v>68.602000000000004</v>
      </c>
      <c r="E58">
        <v>57.588000000000001</v>
      </c>
      <c r="F58">
        <v>-88.013999999999996</v>
      </c>
      <c r="G58">
        <v>301.33</v>
      </c>
      <c r="H58">
        <f t="shared" si="5"/>
        <v>3</v>
      </c>
      <c r="I58">
        <f t="shared" si="6"/>
        <v>2</v>
      </c>
      <c r="J58">
        <f t="shared" si="7"/>
        <v>1</v>
      </c>
      <c r="K58">
        <f t="shared" si="8"/>
        <v>4</v>
      </c>
    </row>
    <row r="59" spans="1:12" hidden="1">
      <c r="A59">
        <v>17</v>
      </c>
      <c r="B59">
        <v>3</v>
      </c>
      <c r="C59" s="4" t="s">
        <v>16</v>
      </c>
      <c r="D59">
        <v>130.78</v>
      </c>
      <c r="E59">
        <v>41.978000000000002</v>
      </c>
      <c r="F59">
        <v>-81.956999999999994</v>
      </c>
      <c r="G59">
        <v>181.6</v>
      </c>
      <c r="H59">
        <f t="shared" si="5"/>
        <v>3</v>
      </c>
      <c r="I59">
        <f t="shared" si="6"/>
        <v>2</v>
      </c>
      <c r="J59">
        <f t="shared" si="7"/>
        <v>1</v>
      </c>
      <c r="K59">
        <f t="shared" si="8"/>
        <v>4</v>
      </c>
    </row>
    <row r="60" spans="1:12">
      <c r="A60">
        <v>17</v>
      </c>
      <c r="B60">
        <v>4</v>
      </c>
      <c r="C60" s="4" t="s">
        <v>16</v>
      </c>
      <c r="D60">
        <v>92.343000000000004</v>
      </c>
      <c r="E60">
        <v>96.412000000000006</v>
      </c>
      <c r="F60">
        <v>-76.908000000000001</v>
      </c>
      <c r="G60">
        <v>287.35000000000002</v>
      </c>
      <c r="H60">
        <f t="shared" si="5"/>
        <v>2</v>
      </c>
      <c r="I60">
        <f t="shared" si="6"/>
        <v>3</v>
      </c>
      <c r="J60">
        <f t="shared" si="7"/>
        <v>1</v>
      </c>
      <c r="K60">
        <f t="shared" si="8"/>
        <v>4</v>
      </c>
    </row>
    <row r="61" spans="1:12" hidden="1">
      <c r="A61">
        <v>17</v>
      </c>
      <c r="B61">
        <v>5</v>
      </c>
      <c r="C61" s="4" t="s">
        <v>16</v>
      </c>
      <c r="D61">
        <v>42.917999999999999</v>
      </c>
      <c r="E61">
        <v>17.161000000000001</v>
      </c>
      <c r="F61">
        <v>-99.965000000000003</v>
      </c>
      <c r="G61">
        <v>150</v>
      </c>
      <c r="H61">
        <f t="shared" si="5"/>
        <v>3</v>
      </c>
      <c r="I61">
        <f t="shared" si="6"/>
        <v>2</v>
      </c>
      <c r="J61">
        <f t="shared" si="7"/>
        <v>1</v>
      </c>
      <c r="K61">
        <f t="shared" si="8"/>
        <v>4</v>
      </c>
    </row>
    <row r="62" spans="1:12" hidden="1">
      <c r="A62">
        <v>48</v>
      </c>
      <c r="B62">
        <v>1</v>
      </c>
      <c r="C62" s="4" t="s">
        <v>16</v>
      </c>
      <c r="D62">
        <v>43.078000000000003</v>
      </c>
      <c r="E62">
        <v>30.280999999999999</v>
      </c>
      <c r="F62">
        <v>-43.798999999999999</v>
      </c>
      <c r="G62">
        <v>150</v>
      </c>
      <c r="H62">
        <f t="shared" si="5"/>
        <v>3</v>
      </c>
      <c r="I62">
        <f t="shared" si="6"/>
        <v>2</v>
      </c>
      <c r="J62">
        <f t="shared" si="7"/>
        <v>1</v>
      </c>
      <c r="K62">
        <f t="shared" si="8"/>
        <v>4</v>
      </c>
    </row>
    <row r="63" spans="1:12" hidden="1">
      <c r="A63">
        <v>48</v>
      </c>
      <c r="B63">
        <v>2</v>
      </c>
      <c r="C63" s="4" t="s">
        <v>16</v>
      </c>
      <c r="D63">
        <v>48.798999999999999</v>
      </c>
      <c r="E63">
        <v>27.09</v>
      </c>
      <c r="F63">
        <v>-63.551000000000002</v>
      </c>
      <c r="G63">
        <v>150</v>
      </c>
      <c r="H63">
        <f t="shared" si="5"/>
        <v>3</v>
      </c>
      <c r="I63">
        <f t="shared" si="6"/>
        <v>2</v>
      </c>
      <c r="J63">
        <f t="shared" si="7"/>
        <v>1</v>
      </c>
      <c r="K63">
        <f t="shared" si="8"/>
        <v>4</v>
      </c>
    </row>
    <row r="64" spans="1:12" hidden="1">
      <c r="A64">
        <v>48</v>
      </c>
      <c r="B64">
        <v>3</v>
      </c>
      <c r="C64" s="4" t="s">
        <v>16</v>
      </c>
      <c r="D64">
        <v>53.786000000000001</v>
      </c>
      <c r="E64">
        <v>57.649000000000001</v>
      </c>
      <c r="F64">
        <v>-48.636000000000003</v>
      </c>
      <c r="G64">
        <v>150</v>
      </c>
      <c r="H64">
        <f t="shared" si="5"/>
        <v>2</v>
      </c>
      <c r="I64">
        <f t="shared" si="6"/>
        <v>3</v>
      </c>
      <c r="J64">
        <f t="shared" si="7"/>
        <v>1</v>
      </c>
      <c r="K64">
        <f t="shared" si="8"/>
        <v>4</v>
      </c>
    </row>
    <row r="65" spans="1:11">
      <c r="A65">
        <v>48</v>
      </c>
      <c r="B65">
        <v>4</v>
      </c>
      <c r="C65" s="4" t="s">
        <v>16</v>
      </c>
      <c r="D65">
        <v>107.81</v>
      </c>
      <c r="E65">
        <v>69.073999999999998</v>
      </c>
      <c r="F65">
        <v>3.9001000000000001</v>
      </c>
      <c r="G65">
        <v>199.43</v>
      </c>
      <c r="H65">
        <f t="shared" si="5"/>
        <v>3</v>
      </c>
      <c r="I65">
        <f t="shared" si="6"/>
        <v>2</v>
      </c>
      <c r="J65">
        <f t="shared" si="7"/>
        <v>1</v>
      </c>
      <c r="K65">
        <f t="shared" si="8"/>
        <v>4</v>
      </c>
    </row>
    <row r="66" spans="1:11" hidden="1">
      <c r="A66">
        <v>48</v>
      </c>
      <c r="B66">
        <v>5</v>
      </c>
      <c r="C66" s="4" t="s">
        <v>16</v>
      </c>
      <c r="D66">
        <v>44.064</v>
      </c>
      <c r="E66">
        <v>27.140999999999998</v>
      </c>
      <c r="F66">
        <v>-43.865000000000002</v>
      </c>
      <c r="G66">
        <v>216.13</v>
      </c>
      <c r="H66">
        <f t="shared" si="5"/>
        <v>3</v>
      </c>
      <c r="I66">
        <f t="shared" si="6"/>
        <v>2</v>
      </c>
      <c r="J66">
        <f t="shared" si="7"/>
        <v>1</v>
      </c>
      <c r="K66">
        <f t="shared" si="8"/>
        <v>4</v>
      </c>
    </row>
    <row r="67" spans="1:11" hidden="1">
      <c r="A67">
        <v>49</v>
      </c>
      <c r="B67">
        <v>1</v>
      </c>
      <c r="C67" s="4" t="s">
        <v>16</v>
      </c>
      <c r="D67">
        <v>44.692999999999998</v>
      </c>
      <c r="E67">
        <v>-8.7516999999999996</v>
      </c>
      <c r="F67">
        <v>-87.412000000000006</v>
      </c>
      <c r="G67">
        <v>150</v>
      </c>
      <c r="H67">
        <f t="shared" si="5"/>
        <v>3</v>
      </c>
      <c r="I67">
        <f t="shared" si="6"/>
        <v>2</v>
      </c>
      <c r="J67">
        <f t="shared" si="7"/>
        <v>1</v>
      </c>
      <c r="K67">
        <f t="shared" si="8"/>
        <v>4</v>
      </c>
    </row>
    <row r="68" spans="1:11" hidden="1">
      <c r="A68">
        <v>49</v>
      </c>
      <c r="B68">
        <v>2</v>
      </c>
      <c r="C68" s="4" t="s">
        <v>16</v>
      </c>
      <c r="D68">
        <v>57.77</v>
      </c>
      <c r="E68">
        <v>57.154000000000003</v>
      </c>
      <c r="F68">
        <v>-81.834000000000003</v>
      </c>
      <c r="G68">
        <v>229.31</v>
      </c>
      <c r="H68">
        <f t="shared" si="5"/>
        <v>3</v>
      </c>
      <c r="I68">
        <f t="shared" si="6"/>
        <v>2</v>
      </c>
      <c r="J68">
        <f t="shared" si="7"/>
        <v>1</v>
      </c>
      <c r="K68">
        <f t="shared" si="8"/>
        <v>4</v>
      </c>
    </row>
    <row r="69" spans="1:11" hidden="1">
      <c r="A69">
        <v>49</v>
      </c>
      <c r="B69">
        <v>3</v>
      </c>
      <c r="C69" s="4" t="s">
        <v>16</v>
      </c>
      <c r="D69">
        <v>81.417000000000002</v>
      </c>
      <c r="E69">
        <v>-4.0029000000000003</v>
      </c>
      <c r="F69">
        <v>-83.722999999999999</v>
      </c>
      <c r="G69">
        <v>240.24</v>
      </c>
      <c r="H69">
        <f t="shared" si="5"/>
        <v>3</v>
      </c>
      <c r="I69">
        <f t="shared" si="6"/>
        <v>2</v>
      </c>
      <c r="J69">
        <f t="shared" si="7"/>
        <v>1</v>
      </c>
      <c r="K69">
        <f t="shared" si="8"/>
        <v>4</v>
      </c>
    </row>
    <row r="70" spans="1:11">
      <c r="A70">
        <v>49</v>
      </c>
      <c r="B70">
        <v>4</v>
      </c>
      <c r="C70" s="4" t="s">
        <v>16</v>
      </c>
      <c r="D70">
        <v>77.641999999999996</v>
      </c>
      <c r="E70">
        <v>23.157</v>
      </c>
      <c r="F70">
        <v>-80.311999999999998</v>
      </c>
      <c r="G70">
        <v>217.92</v>
      </c>
      <c r="H70">
        <f t="shared" si="5"/>
        <v>3</v>
      </c>
      <c r="I70">
        <f t="shared" si="6"/>
        <v>2</v>
      </c>
      <c r="J70">
        <f t="shared" si="7"/>
        <v>1</v>
      </c>
      <c r="K70">
        <f t="shared" si="8"/>
        <v>4</v>
      </c>
    </row>
    <row r="71" spans="1:11" hidden="1">
      <c r="A71">
        <v>49</v>
      </c>
      <c r="B71">
        <v>5</v>
      </c>
      <c r="C71" s="4" t="s">
        <v>16</v>
      </c>
      <c r="D71">
        <v>45.624000000000002</v>
      </c>
      <c r="E71">
        <v>30.423999999999999</v>
      </c>
      <c r="F71">
        <v>-100.01</v>
      </c>
      <c r="G71">
        <v>352.13</v>
      </c>
      <c r="H71">
        <f t="shared" si="5"/>
        <v>3</v>
      </c>
      <c r="I71">
        <f t="shared" si="6"/>
        <v>2</v>
      </c>
      <c r="J71">
        <f t="shared" si="7"/>
        <v>1</v>
      </c>
      <c r="K71">
        <f t="shared" si="8"/>
        <v>4</v>
      </c>
    </row>
    <row r="72" spans="1:11" hidden="1">
      <c r="A72">
        <v>62</v>
      </c>
      <c r="B72">
        <v>1</v>
      </c>
      <c r="C72" s="4" t="s">
        <v>16</v>
      </c>
      <c r="D72">
        <v>45.953000000000003</v>
      </c>
      <c r="E72">
        <v>-23.4</v>
      </c>
      <c r="F72">
        <v>-107.29</v>
      </c>
      <c r="G72">
        <v>249.94</v>
      </c>
      <c r="H72">
        <f t="shared" si="5"/>
        <v>3</v>
      </c>
      <c r="I72">
        <f t="shared" si="6"/>
        <v>2</v>
      </c>
      <c r="J72">
        <f t="shared" si="7"/>
        <v>1</v>
      </c>
      <c r="K72">
        <f t="shared" si="8"/>
        <v>4</v>
      </c>
    </row>
    <row r="73" spans="1:11" hidden="1">
      <c r="A73">
        <v>62</v>
      </c>
      <c r="B73">
        <v>2</v>
      </c>
      <c r="C73" s="4" t="s">
        <v>16</v>
      </c>
      <c r="D73">
        <v>54.145000000000003</v>
      </c>
      <c r="E73">
        <v>21.786000000000001</v>
      </c>
      <c r="F73">
        <v>-105.04</v>
      </c>
      <c r="G73">
        <v>262.49</v>
      </c>
      <c r="H73">
        <f t="shared" si="5"/>
        <v>3</v>
      </c>
      <c r="I73">
        <f t="shared" si="6"/>
        <v>2</v>
      </c>
      <c r="J73">
        <f t="shared" si="7"/>
        <v>1</v>
      </c>
      <c r="K73">
        <f t="shared" si="8"/>
        <v>4</v>
      </c>
    </row>
    <row r="74" spans="1:11" hidden="1">
      <c r="A74">
        <v>62</v>
      </c>
      <c r="B74">
        <v>3</v>
      </c>
      <c r="C74" s="4" t="s">
        <v>16</v>
      </c>
      <c r="D74">
        <v>38.762</v>
      </c>
      <c r="E74">
        <v>38.808</v>
      </c>
      <c r="F74">
        <v>-103.69</v>
      </c>
      <c r="G74">
        <v>253.65</v>
      </c>
      <c r="H74">
        <f t="shared" si="5"/>
        <v>2</v>
      </c>
      <c r="I74">
        <f t="shared" si="6"/>
        <v>3</v>
      </c>
      <c r="J74">
        <f t="shared" si="7"/>
        <v>1</v>
      </c>
      <c r="K74">
        <f t="shared" si="8"/>
        <v>4</v>
      </c>
    </row>
    <row r="75" spans="1:11">
      <c r="A75">
        <v>62</v>
      </c>
      <c r="B75">
        <v>4</v>
      </c>
      <c r="C75" s="4" t="s">
        <v>16</v>
      </c>
      <c r="D75">
        <v>79.792000000000002</v>
      </c>
      <c r="E75">
        <v>1.2142999999999999</v>
      </c>
      <c r="F75">
        <v>-100.9</v>
      </c>
      <c r="G75">
        <v>256.56</v>
      </c>
      <c r="H75">
        <f t="shared" si="5"/>
        <v>3</v>
      </c>
      <c r="I75">
        <f t="shared" si="6"/>
        <v>2</v>
      </c>
      <c r="J75">
        <f t="shared" si="7"/>
        <v>1</v>
      </c>
      <c r="K75">
        <f t="shared" si="8"/>
        <v>4</v>
      </c>
    </row>
    <row r="76" spans="1:11" hidden="1">
      <c r="A76">
        <v>62</v>
      </c>
      <c r="B76">
        <v>5</v>
      </c>
      <c r="C76" s="4" t="s">
        <v>16</v>
      </c>
      <c r="D76">
        <v>46.142000000000003</v>
      </c>
      <c r="E76">
        <v>29.763999999999999</v>
      </c>
      <c r="F76">
        <v>-115.61</v>
      </c>
      <c r="G76">
        <v>329.19</v>
      </c>
      <c r="H76">
        <f t="shared" si="5"/>
        <v>3</v>
      </c>
      <c r="I76">
        <f t="shared" si="6"/>
        <v>2</v>
      </c>
      <c r="J76">
        <f t="shared" si="7"/>
        <v>1</v>
      </c>
      <c r="K76">
        <f t="shared" si="8"/>
        <v>4</v>
      </c>
    </row>
    <row r="77" spans="1:11" hidden="1">
      <c r="A77">
        <v>69</v>
      </c>
      <c r="B77">
        <v>1</v>
      </c>
      <c r="C77" s="4" t="s">
        <v>16</v>
      </c>
      <c r="D77">
        <v>80.245000000000005</v>
      </c>
      <c r="E77">
        <v>42.33</v>
      </c>
      <c r="F77">
        <v>-95.5</v>
      </c>
      <c r="G77">
        <v>212.08</v>
      </c>
      <c r="H77">
        <f t="shared" si="5"/>
        <v>3</v>
      </c>
      <c r="I77">
        <f t="shared" si="6"/>
        <v>2</v>
      </c>
      <c r="J77">
        <f t="shared" si="7"/>
        <v>1</v>
      </c>
      <c r="K77">
        <f t="shared" si="8"/>
        <v>4</v>
      </c>
    </row>
    <row r="78" spans="1:11" hidden="1">
      <c r="A78">
        <v>69</v>
      </c>
      <c r="B78">
        <v>2</v>
      </c>
      <c r="C78" s="4" t="s">
        <v>16</v>
      </c>
      <c r="D78">
        <v>52.289000000000001</v>
      </c>
      <c r="E78">
        <v>-10.106</v>
      </c>
      <c r="F78">
        <v>-96.525000000000006</v>
      </c>
      <c r="G78">
        <v>150</v>
      </c>
      <c r="H78">
        <f t="shared" si="5"/>
        <v>3</v>
      </c>
      <c r="I78">
        <f t="shared" si="6"/>
        <v>2</v>
      </c>
      <c r="J78">
        <f t="shared" si="7"/>
        <v>1</v>
      </c>
      <c r="K78">
        <f t="shared" si="8"/>
        <v>4</v>
      </c>
    </row>
    <row r="79" spans="1:11" hidden="1">
      <c r="A79">
        <v>69</v>
      </c>
      <c r="B79">
        <v>3</v>
      </c>
      <c r="C79" s="4" t="s">
        <v>16</v>
      </c>
      <c r="D79">
        <v>24.925000000000001</v>
      </c>
      <c r="E79">
        <v>24.939</v>
      </c>
      <c r="F79">
        <v>-94.462000000000003</v>
      </c>
      <c r="G79">
        <v>208.03</v>
      </c>
      <c r="H79">
        <f t="shared" si="5"/>
        <v>2</v>
      </c>
      <c r="I79">
        <f t="shared" si="6"/>
        <v>3</v>
      </c>
      <c r="J79">
        <f t="shared" si="7"/>
        <v>1</v>
      </c>
      <c r="K79">
        <f t="shared" si="8"/>
        <v>4</v>
      </c>
    </row>
    <row r="80" spans="1:11">
      <c r="A80">
        <v>69</v>
      </c>
      <c r="B80">
        <v>4</v>
      </c>
      <c r="C80" s="4" t="s">
        <v>16</v>
      </c>
      <c r="D80">
        <v>83.406999999999996</v>
      </c>
      <c r="E80">
        <v>18.306000000000001</v>
      </c>
      <c r="F80">
        <v>-92.614999999999995</v>
      </c>
      <c r="G80">
        <v>208.62</v>
      </c>
      <c r="H80">
        <f t="shared" si="5"/>
        <v>3</v>
      </c>
      <c r="I80">
        <f t="shared" si="6"/>
        <v>2</v>
      </c>
      <c r="J80">
        <f t="shared" si="7"/>
        <v>1</v>
      </c>
      <c r="K80">
        <f t="shared" si="8"/>
        <v>4</v>
      </c>
    </row>
    <row r="81" spans="1:11" hidden="1">
      <c r="A81">
        <v>69</v>
      </c>
      <c r="B81">
        <v>5</v>
      </c>
      <c r="C81" s="4" t="s">
        <v>16</v>
      </c>
      <c r="D81">
        <v>42.015999999999998</v>
      </c>
      <c r="E81">
        <v>23.370999999999999</v>
      </c>
      <c r="F81">
        <v>-108.51</v>
      </c>
      <c r="G81">
        <v>329.83</v>
      </c>
      <c r="H81">
        <f t="shared" si="5"/>
        <v>3</v>
      </c>
      <c r="I81">
        <f t="shared" si="6"/>
        <v>2</v>
      </c>
      <c r="J81">
        <f t="shared" si="7"/>
        <v>1</v>
      </c>
      <c r="K81">
        <f t="shared" si="8"/>
        <v>4</v>
      </c>
    </row>
    <row r="82" spans="1:11" hidden="1">
      <c r="A82">
        <v>83</v>
      </c>
      <c r="B82">
        <v>1</v>
      </c>
      <c r="C82" s="4" t="s">
        <v>16</v>
      </c>
      <c r="D82">
        <v>44.435000000000002</v>
      </c>
      <c r="E82">
        <v>3.4916</v>
      </c>
      <c r="F82">
        <v>-85.478999999999999</v>
      </c>
      <c r="G82">
        <v>211.12</v>
      </c>
      <c r="H82">
        <f t="shared" si="5"/>
        <v>3</v>
      </c>
      <c r="I82">
        <f t="shared" si="6"/>
        <v>2</v>
      </c>
      <c r="J82">
        <f t="shared" si="7"/>
        <v>1</v>
      </c>
      <c r="K82">
        <f t="shared" si="8"/>
        <v>4</v>
      </c>
    </row>
    <row r="83" spans="1:11" hidden="1">
      <c r="A83">
        <v>83</v>
      </c>
      <c r="B83">
        <v>2</v>
      </c>
      <c r="C83" s="4" t="s">
        <v>16</v>
      </c>
      <c r="D83">
        <v>62.084000000000003</v>
      </c>
      <c r="E83">
        <v>56.817</v>
      </c>
      <c r="F83">
        <v>-79.727999999999994</v>
      </c>
      <c r="G83">
        <v>223.3</v>
      </c>
      <c r="H83">
        <f t="shared" si="5"/>
        <v>3</v>
      </c>
      <c r="I83">
        <f t="shared" si="6"/>
        <v>2</v>
      </c>
      <c r="J83">
        <f t="shared" si="7"/>
        <v>1</v>
      </c>
      <c r="K83">
        <f t="shared" si="8"/>
        <v>4</v>
      </c>
    </row>
    <row r="84" spans="1:11" hidden="1">
      <c r="A84">
        <v>83</v>
      </c>
      <c r="B84">
        <v>3</v>
      </c>
      <c r="C84" s="4" t="s">
        <v>16</v>
      </c>
      <c r="D84">
        <v>81.658000000000001</v>
      </c>
      <c r="E84">
        <v>81.628</v>
      </c>
      <c r="F84">
        <v>-76.084999999999994</v>
      </c>
      <c r="G84">
        <v>201.6</v>
      </c>
      <c r="H84">
        <f t="shared" si="5"/>
        <v>3</v>
      </c>
      <c r="I84">
        <f t="shared" si="6"/>
        <v>2</v>
      </c>
      <c r="J84">
        <f t="shared" si="7"/>
        <v>1</v>
      </c>
      <c r="K84">
        <f t="shared" si="8"/>
        <v>4</v>
      </c>
    </row>
    <row r="85" spans="1:11">
      <c r="A85">
        <v>83</v>
      </c>
      <c r="B85">
        <v>4</v>
      </c>
      <c r="C85" s="4" t="s">
        <v>16</v>
      </c>
      <c r="D85">
        <v>75.926000000000002</v>
      </c>
      <c r="E85">
        <v>-3.9171999999999998</v>
      </c>
      <c r="F85">
        <v>-75.406000000000006</v>
      </c>
      <c r="G85">
        <v>193.7</v>
      </c>
      <c r="H85">
        <f t="shared" si="5"/>
        <v>3</v>
      </c>
      <c r="I85">
        <f t="shared" si="6"/>
        <v>2</v>
      </c>
      <c r="J85">
        <f t="shared" si="7"/>
        <v>1</v>
      </c>
      <c r="K85">
        <f t="shared" si="8"/>
        <v>4</v>
      </c>
    </row>
    <row r="86" spans="1:11" hidden="1">
      <c r="A86">
        <v>83</v>
      </c>
      <c r="B86">
        <v>5</v>
      </c>
      <c r="C86" s="4" t="s">
        <v>16</v>
      </c>
      <c r="D86">
        <v>45.073999999999998</v>
      </c>
      <c r="E86">
        <v>27.457999999999998</v>
      </c>
      <c r="F86">
        <v>-101.41</v>
      </c>
      <c r="G86">
        <v>338.21</v>
      </c>
      <c r="H86">
        <f t="shared" si="5"/>
        <v>3</v>
      </c>
      <c r="I86">
        <f t="shared" si="6"/>
        <v>2</v>
      </c>
      <c r="J86">
        <f t="shared" si="7"/>
        <v>1</v>
      </c>
      <c r="K86">
        <f t="shared" si="8"/>
        <v>4</v>
      </c>
    </row>
    <row r="87" spans="1:11" hidden="1">
      <c r="A87">
        <v>87</v>
      </c>
      <c r="B87">
        <v>1</v>
      </c>
      <c r="C87" s="4" t="s">
        <v>16</v>
      </c>
      <c r="D87">
        <v>77.534999999999997</v>
      </c>
      <c r="E87">
        <v>43.948999999999998</v>
      </c>
      <c r="F87">
        <v>-104.14</v>
      </c>
      <c r="G87">
        <v>216.51</v>
      </c>
      <c r="H87">
        <f t="shared" si="5"/>
        <v>3</v>
      </c>
      <c r="I87">
        <f t="shared" si="6"/>
        <v>2</v>
      </c>
      <c r="J87">
        <f t="shared" si="7"/>
        <v>1</v>
      </c>
      <c r="K87">
        <f t="shared" si="8"/>
        <v>4</v>
      </c>
    </row>
    <row r="88" spans="1:11" hidden="1">
      <c r="A88">
        <v>87</v>
      </c>
      <c r="B88">
        <v>2</v>
      </c>
      <c r="C88" s="4" t="s">
        <v>16</v>
      </c>
      <c r="D88">
        <v>54.03</v>
      </c>
      <c r="E88">
        <v>-64.096999999999994</v>
      </c>
      <c r="F88">
        <v>-102.73</v>
      </c>
      <c r="G88">
        <v>189.7</v>
      </c>
      <c r="H88">
        <f t="shared" ref="H88:H101" si="9">RANK(D88,$D88:$G88,1)</f>
        <v>3</v>
      </c>
      <c r="I88">
        <f t="shared" ref="I88:I101" si="10">RANK(E88,$D88:$G88,1)</f>
        <v>2</v>
      </c>
      <c r="J88">
        <f t="shared" ref="J88:J101" si="11">RANK(F88,$D88:$G88,1)</f>
        <v>1</v>
      </c>
      <c r="K88">
        <f t="shared" ref="K88:K101" si="12">RANK(G88,$D88:$G88,1)</f>
        <v>4</v>
      </c>
    </row>
    <row r="89" spans="1:11" hidden="1">
      <c r="A89">
        <v>87</v>
      </c>
      <c r="B89">
        <v>3</v>
      </c>
      <c r="C89" s="4" t="s">
        <v>16</v>
      </c>
      <c r="D89">
        <v>70.765000000000001</v>
      </c>
      <c r="E89">
        <v>71.448999999999998</v>
      </c>
      <c r="F89">
        <v>-99.936000000000007</v>
      </c>
      <c r="G89">
        <v>222.14</v>
      </c>
      <c r="H89">
        <f t="shared" si="9"/>
        <v>2</v>
      </c>
      <c r="I89">
        <f t="shared" si="10"/>
        <v>3</v>
      </c>
      <c r="J89">
        <f t="shared" si="11"/>
        <v>1</v>
      </c>
      <c r="K89">
        <f t="shared" si="12"/>
        <v>4</v>
      </c>
    </row>
    <row r="90" spans="1:11">
      <c r="A90">
        <v>87</v>
      </c>
      <c r="B90">
        <v>4</v>
      </c>
      <c r="C90" s="4" t="s">
        <v>16</v>
      </c>
      <c r="D90">
        <v>86.856999999999999</v>
      </c>
      <c r="E90">
        <v>21.210999999999999</v>
      </c>
      <c r="F90">
        <v>-105.12</v>
      </c>
      <c r="G90">
        <v>250.69</v>
      </c>
      <c r="H90">
        <f t="shared" si="9"/>
        <v>3</v>
      </c>
      <c r="I90">
        <f t="shared" si="10"/>
        <v>2</v>
      </c>
      <c r="J90">
        <f t="shared" si="11"/>
        <v>1</v>
      </c>
      <c r="K90">
        <f t="shared" si="12"/>
        <v>4</v>
      </c>
    </row>
    <row r="91" spans="1:11" hidden="1">
      <c r="A91">
        <v>87</v>
      </c>
      <c r="B91">
        <v>5</v>
      </c>
      <c r="C91" s="4" t="s">
        <v>16</v>
      </c>
      <c r="D91">
        <v>36.417000000000002</v>
      </c>
      <c r="E91">
        <v>12.548999999999999</v>
      </c>
      <c r="F91">
        <v>-105.08</v>
      </c>
      <c r="G91">
        <v>276.25</v>
      </c>
      <c r="H91">
        <f t="shared" si="9"/>
        <v>3</v>
      </c>
      <c r="I91">
        <f t="shared" si="10"/>
        <v>2</v>
      </c>
      <c r="J91">
        <f t="shared" si="11"/>
        <v>1</v>
      </c>
      <c r="K91">
        <f t="shared" si="12"/>
        <v>4</v>
      </c>
    </row>
    <row r="92" spans="1:11" hidden="1">
      <c r="A92">
        <v>98</v>
      </c>
      <c r="B92">
        <v>1</v>
      </c>
      <c r="C92" s="4" t="s">
        <v>16</v>
      </c>
      <c r="D92">
        <v>5.2816000000000001</v>
      </c>
      <c r="E92">
        <v>5.2712000000000003</v>
      </c>
      <c r="F92">
        <v>-103.02</v>
      </c>
      <c r="G92">
        <v>202.35</v>
      </c>
      <c r="H92">
        <f t="shared" si="9"/>
        <v>3</v>
      </c>
      <c r="I92">
        <f t="shared" si="10"/>
        <v>2</v>
      </c>
      <c r="J92">
        <f t="shared" si="11"/>
        <v>1</v>
      </c>
      <c r="K92">
        <f t="shared" si="12"/>
        <v>4</v>
      </c>
    </row>
    <row r="93" spans="1:11" hidden="1">
      <c r="A93">
        <v>98</v>
      </c>
      <c r="B93">
        <v>2</v>
      </c>
      <c r="C93" s="4" t="s">
        <v>16</v>
      </c>
      <c r="D93">
        <v>50.500999999999998</v>
      </c>
      <c r="E93">
        <v>24.536999999999999</v>
      </c>
      <c r="F93">
        <v>-102.27</v>
      </c>
      <c r="G93">
        <v>232.83</v>
      </c>
      <c r="H93">
        <f t="shared" si="9"/>
        <v>3</v>
      </c>
      <c r="I93">
        <f t="shared" si="10"/>
        <v>2</v>
      </c>
      <c r="J93">
        <f t="shared" si="11"/>
        <v>1</v>
      </c>
      <c r="K93">
        <f t="shared" si="12"/>
        <v>4</v>
      </c>
    </row>
    <row r="94" spans="1:11" hidden="1">
      <c r="A94">
        <v>98</v>
      </c>
      <c r="B94">
        <v>3</v>
      </c>
      <c r="C94" s="4" t="s">
        <v>16</v>
      </c>
      <c r="D94">
        <v>71.281999999999996</v>
      </c>
      <c r="E94">
        <v>-60.719000000000001</v>
      </c>
      <c r="F94">
        <v>-103.81</v>
      </c>
      <c r="G94">
        <v>222.61</v>
      </c>
      <c r="H94">
        <f t="shared" si="9"/>
        <v>3</v>
      </c>
      <c r="I94">
        <f t="shared" si="10"/>
        <v>2</v>
      </c>
      <c r="J94">
        <f t="shared" si="11"/>
        <v>1</v>
      </c>
      <c r="K94">
        <f t="shared" si="12"/>
        <v>4</v>
      </c>
    </row>
    <row r="95" spans="1:11">
      <c r="A95">
        <v>98</v>
      </c>
      <c r="B95">
        <v>4</v>
      </c>
      <c r="C95" s="4" t="s">
        <v>16</v>
      </c>
      <c r="D95">
        <v>69.099000000000004</v>
      </c>
      <c r="E95">
        <v>-23.085999999999999</v>
      </c>
      <c r="F95">
        <v>-101.37</v>
      </c>
      <c r="G95">
        <v>206.79</v>
      </c>
      <c r="H95">
        <f t="shared" si="9"/>
        <v>3</v>
      </c>
      <c r="I95">
        <f t="shared" si="10"/>
        <v>2</v>
      </c>
      <c r="J95">
        <f t="shared" si="11"/>
        <v>1</v>
      </c>
      <c r="K95">
        <f t="shared" si="12"/>
        <v>4</v>
      </c>
    </row>
    <row r="96" spans="1:11" hidden="1">
      <c r="A96">
        <v>98</v>
      </c>
      <c r="B96">
        <v>5</v>
      </c>
      <c r="C96" s="4" t="s">
        <v>16</v>
      </c>
      <c r="D96">
        <v>61.573</v>
      </c>
      <c r="E96">
        <v>43.917999999999999</v>
      </c>
      <c r="F96">
        <v>-113.73</v>
      </c>
      <c r="G96">
        <v>344.09</v>
      </c>
      <c r="H96">
        <f t="shared" si="9"/>
        <v>3</v>
      </c>
      <c r="I96">
        <f t="shared" si="10"/>
        <v>2</v>
      </c>
      <c r="J96">
        <f t="shared" si="11"/>
        <v>1</v>
      </c>
      <c r="K96">
        <f t="shared" si="12"/>
        <v>4</v>
      </c>
    </row>
    <row r="97" spans="1:11" hidden="1">
      <c r="A97">
        <v>124</v>
      </c>
      <c r="B97">
        <v>1</v>
      </c>
      <c r="C97" s="4" t="s">
        <v>16</v>
      </c>
      <c r="D97">
        <v>44.948</v>
      </c>
      <c r="E97">
        <v>-43.84</v>
      </c>
      <c r="F97">
        <v>-109.49</v>
      </c>
      <c r="G97">
        <v>150</v>
      </c>
      <c r="H97">
        <f t="shared" si="9"/>
        <v>3</v>
      </c>
      <c r="I97">
        <f t="shared" si="10"/>
        <v>2</v>
      </c>
      <c r="J97">
        <f t="shared" si="11"/>
        <v>1</v>
      </c>
      <c r="K97">
        <f t="shared" si="12"/>
        <v>4</v>
      </c>
    </row>
    <row r="98" spans="1:11" hidden="1">
      <c r="A98">
        <v>124</v>
      </c>
      <c r="B98">
        <v>2</v>
      </c>
      <c r="C98" s="4" t="s">
        <v>16</v>
      </c>
      <c r="D98">
        <v>57.865000000000002</v>
      </c>
      <c r="E98">
        <v>-67.988</v>
      </c>
      <c r="F98">
        <v>-106.93</v>
      </c>
      <c r="G98">
        <v>150</v>
      </c>
      <c r="H98">
        <f t="shared" si="9"/>
        <v>3</v>
      </c>
      <c r="I98">
        <f t="shared" si="10"/>
        <v>2</v>
      </c>
      <c r="J98">
        <f t="shared" si="11"/>
        <v>1</v>
      </c>
      <c r="K98">
        <f t="shared" si="12"/>
        <v>4</v>
      </c>
    </row>
    <row r="99" spans="1:11" hidden="1">
      <c r="A99">
        <v>124</v>
      </c>
      <c r="B99">
        <v>3</v>
      </c>
      <c r="C99" s="4" t="s">
        <v>16</v>
      </c>
      <c r="D99">
        <v>96.29</v>
      </c>
      <c r="E99">
        <v>77.043999999999997</v>
      </c>
      <c r="F99">
        <v>-99.79</v>
      </c>
      <c r="G99">
        <v>330.97</v>
      </c>
      <c r="H99">
        <f t="shared" si="9"/>
        <v>3</v>
      </c>
      <c r="I99">
        <f t="shared" si="10"/>
        <v>2</v>
      </c>
      <c r="J99">
        <f t="shared" si="11"/>
        <v>1</v>
      </c>
      <c r="K99">
        <f t="shared" si="12"/>
        <v>4</v>
      </c>
    </row>
    <row r="100" spans="1:11">
      <c r="A100">
        <v>124</v>
      </c>
      <c r="B100">
        <v>4</v>
      </c>
      <c r="C100" s="4" t="s">
        <v>16</v>
      </c>
      <c r="D100">
        <v>90.82</v>
      </c>
      <c r="E100">
        <v>-27.122</v>
      </c>
      <c r="F100">
        <v>-98.775000000000006</v>
      </c>
      <c r="G100">
        <v>217.06</v>
      </c>
      <c r="H100">
        <f t="shared" si="9"/>
        <v>3</v>
      </c>
      <c r="I100">
        <f t="shared" si="10"/>
        <v>2</v>
      </c>
      <c r="J100">
        <f t="shared" si="11"/>
        <v>1</v>
      </c>
      <c r="K100">
        <f t="shared" si="12"/>
        <v>4</v>
      </c>
    </row>
    <row r="101" spans="1:11" hidden="1">
      <c r="A101">
        <v>124</v>
      </c>
      <c r="B101">
        <v>5</v>
      </c>
      <c r="C101" s="4" t="s">
        <v>16</v>
      </c>
      <c r="D101">
        <v>47.018999999999998</v>
      </c>
      <c r="E101">
        <v>21.427</v>
      </c>
      <c r="F101">
        <v>-126.57</v>
      </c>
      <c r="G101">
        <v>150</v>
      </c>
      <c r="H101">
        <f t="shared" si="9"/>
        <v>3</v>
      </c>
      <c r="I101">
        <f t="shared" si="10"/>
        <v>2</v>
      </c>
      <c r="J101">
        <f t="shared" si="11"/>
        <v>1</v>
      </c>
      <c r="K101">
        <f t="shared" si="12"/>
        <v>4</v>
      </c>
    </row>
  </sheetData>
  <autoFilter ref="A1:K101">
    <filterColumn colId="1">
      <filters>
        <filter val="4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L3" sqref="L3:N7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7" t="s">
        <v>24</v>
      </c>
      <c r="D1" s="7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-92.86160000000001</v>
      </c>
      <c r="D3">
        <f>SUMIF($H$26:$K$35,$B3,$D$26:$G$35)/COUNTIF($H$26:$K$35,$B3)</f>
        <v>-92.86160000000001</v>
      </c>
    </row>
    <row r="4" spans="1:11">
      <c r="A4" s="6"/>
      <c r="B4" s="2">
        <v>2</v>
      </c>
      <c r="C4">
        <f t="shared" ref="C4:C6" si="0">SUMIF($H$13:$K$22,$B4,$D$13:$G$22)/COUNTIF($H$13:$K$22,$B4)</f>
        <v>3.0882299999999985</v>
      </c>
      <c r="D4">
        <f>SUMIF($H$26:$K$35,$B4,$D$26:$G$35)/COUNTIF($H$26:$K$35,$B4)</f>
        <v>3.0882299999999985</v>
      </c>
    </row>
    <row r="5" spans="1:11">
      <c r="A5" s="6"/>
      <c r="B5" s="2">
        <v>3</v>
      </c>
      <c r="C5">
        <f t="shared" si="0"/>
        <v>47.717259999999996</v>
      </c>
      <c r="D5">
        <f>SUMIF($H$26:$K$35,$B5,$D$26:$G$35)/COUNTIF($H$26:$K$35,$B5)</f>
        <v>47.717259999999996</v>
      </c>
    </row>
    <row r="6" spans="1:11">
      <c r="A6" s="6"/>
      <c r="B6" s="2">
        <v>4</v>
      </c>
      <c r="C6">
        <f t="shared" si="0"/>
        <v>188.71199999999996</v>
      </c>
      <c r="D6">
        <f>SUMIF($H$26:$K$35,$B6,$D$26:$G$35)/COUNTIF($H$26:$K$35,$B6)</f>
        <v>188.71199999999996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1</v>
      </c>
      <c r="C13" s="4" t="s">
        <v>16</v>
      </c>
      <c r="D13">
        <v>47.872999999999998</v>
      </c>
      <c r="E13">
        <v>-11.31</v>
      </c>
      <c r="F13">
        <v>-101.39</v>
      </c>
      <c r="G13">
        <v>150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1</v>
      </c>
      <c r="C14" s="4" t="s">
        <v>16</v>
      </c>
      <c r="D14">
        <v>43.131</v>
      </c>
      <c r="E14">
        <v>-7.1387999999999998</v>
      </c>
      <c r="F14">
        <v>-91.096000000000004</v>
      </c>
      <c r="G14">
        <v>195.12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1</v>
      </c>
      <c r="C15" s="4" t="s">
        <v>16</v>
      </c>
      <c r="D15">
        <v>43.078000000000003</v>
      </c>
      <c r="E15">
        <v>30.280999999999999</v>
      </c>
      <c r="F15">
        <v>-43.798999999999999</v>
      </c>
      <c r="G15">
        <v>150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1</v>
      </c>
      <c r="C16" s="4" t="s">
        <v>16</v>
      </c>
      <c r="D16">
        <v>44.692999999999998</v>
      </c>
      <c r="E16">
        <v>-8.7516999999999996</v>
      </c>
      <c r="F16">
        <v>-87.412000000000006</v>
      </c>
      <c r="G16">
        <v>150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1</v>
      </c>
      <c r="C17" s="4" t="s">
        <v>16</v>
      </c>
      <c r="D17">
        <v>45.953000000000003</v>
      </c>
      <c r="E17">
        <v>-23.4</v>
      </c>
      <c r="F17">
        <v>-107.29</v>
      </c>
      <c r="G17">
        <v>249.94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1</v>
      </c>
      <c r="C18" s="4" t="s">
        <v>16</v>
      </c>
      <c r="D18">
        <v>80.245000000000005</v>
      </c>
      <c r="E18">
        <v>42.33</v>
      </c>
      <c r="F18">
        <v>-95.5</v>
      </c>
      <c r="G18">
        <v>212.08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1</v>
      </c>
      <c r="C19" s="4" t="s">
        <v>16</v>
      </c>
      <c r="D19">
        <v>44.435000000000002</v>
      </c>
      <c r="E19">
        <v>3.4916</v>
      </c>
      <c r="F19">
        <v>-85.478999999999999</v>
      </c>
      <c r="G19">
        <v>211.12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1</v>
      </c>
      <c r="C20" s="4" t="s">
        <v>16</v>
      </c>
      <c r="D20">
        <v>77.534999999999997</v>
      </c>
      <c r="E20">
        <v>43.948999999999998</v>
      </c>
      <c r="F20">
        <v>-104.14</v>
      </c>
      <c r="G20">
        <v>216.51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1</v>
      </c>
      <c r="C21" s="4" t="s">
        <v>16</v>
      </c>
      <c r="D21">
        <v>5.2816000000000001</v>
      </c>
      <c r="E21">
        <v>5.2712000000000003</v>
      </c>
      <c r="F21">
        <v>-103.02</v>
      </c>
      <c r="G21">
        <v>202.35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1</v>
      </c>
      <c r="C22" s="4" t="s">
        <v>16</v>
      </c>
      <c r="D22">
        <v>44.948</v>
      </c>
      <c r="E22">
        <v>-43.84</v>
      </c>
      <c r="F22">
        <v>-109.49</v>
      </c>
      <c r="G22">
        <v>150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1</v>
      </c>
      <c r="C26" s="4" t="s">
        <v>15</v>
      </c>
      <c r="D26">
        <v>47.872999999999998</v>
      </c>
      <c r="E26">
        <v>-11.31</v>
      </c>
      <c r="F26">
        <v>-101.39</v>
      </c>
      <c r="G26">
        <v>150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1</v>
      </c>
      <c r="C27" s="4" t="s">
        <v>15</v>
      </c>
      <c r="D27">
        <v>43.131</v>
      </c>
      <c r="E27">
        <v>-7.1387999999999998</v>
      </c>
      <c r="F27">
        <v>-91.096000000000004</v>
      </c>
      <c r="G27">
        <v>195.12</v>
      </c>
      <c r="H27">
        <v>3</v>
      </c>
      <c r="I27">
        <v>2</v>
      </c>
      <c r="J27">
        <v>1</v>
      </c>
      <c r="K27">
        <v>4</v>
      </c>
    </row>
    <row r="28" spans="1:11">
      <c r="A28">
        <v>53</v>
      </c>
      <c r="B28">
        <v>1</v>
      </c>
      <c r="C28" s="4" t="s">
        <v>15</v>
      </c>
      <c r="D28">
        <v>43.078000000000003</v>
      </c>
      <c r="E28">
        <v>30.280999999999999</v>
      </c>
      <c r="F28">
        <v>-43.798999999999999</v>
      </c>
      <c r="G28">
        <v>150</v>
      </c>
      <c r="H28">
        <v>3</v>
      </c>
      <c r="I28">
        <v>2</v>
      </c>
      <c r="J28">
        <v>1</v>
      </c>
      <c r="K28">
        <v>4</v>
      </c>
    </row>
    <row r="29" spans="1:11">
      <c r="A29">
        <v>70</v>
      </c>
      <c r="B29">
        <v>1</v>
      </c>
      <c r="C29" s="4" t="s">
        <v>15</v>
      </c>
      <c r="D29">
        <v>44.692999999999998</v>
      </c>
      <c r="E29">
        <v>-8.7516999999999996</v>
      </c>
      <c r="F29">
        <v>-87.412000000000006</v>
      </c>
      <c r="G29">
        <v>150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1</v>
      </c>
      <c r="C30" s="4" t="s">
        <v>15</v>
      </c>
      <c r="D30">
        <v>45.953000000000003</v>
      </c>
      <c r="E30">
        <v>-23.4</v>
      </c>
      <c r="F30">
        <v>-107.29</v>
      </c>
      <c r="G30">
        <v>249.94</v>
      </c>
      <c r="H30">
        <v>3</v>
      </c>
      <c r="I30">
        <v>2</v>
      </c>
      <c r="J30">
        <v>1</v>
      </c>
      <c r="K30">
        <v>4</v>
      </c>
    </row>
    <row r="31" spans="1:11">
      <c r="A31">
        <v>92</v>
      </c>
      <c r="B31">
        <v>1</v>
      </c>
      <c r="C31" s="4" t="s">
        <v>15</v>
      </c>
      <c r="D31">
        <v>80.245000000000005</v>
      </c>
      <c r="E31">
        <v>42.33</v>
      </c>
      <c r="F31">
        <v>-95.5</v>
      </c>
      <c r="G31">
        <v>212.08</v>
      </c>
      <c r="H31">
        <v>3</v>
      </c>
      <c r="I31">
        <v>2</v>
      </c>
      <c r="J31">
        <v>1</v>
      </c>
      <c r="K31">
        <v>4</v>
      </c>
    </row>
    <row r="32" spans="1:11">
      <c r="A32">
        <v>100</v>
      </c>
      <c r="B32">
        <v>1</v>
      </c>
      <c r="C32" s="4" t="s">
        <v>15</v>
      </c>
      <c r="D32">
        <v>44.435000000000002</v>
      </c>
      <c r="E32">
        <v>3.4916</v>
      </c>
      <c r="F32">
        <v>-85.478999999999999</v>
      </c>
      <c r="G32">
        <v>211.12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1</v>
      </c>
      <c r="C33" s="4" t="s">
        <v>15</v>
      </c>
      <c r="D33">
        <v>77.534999999999997</v>
      </c>
      <c r="E33">
        <v>43.948999999999998</v>
      </c>
      <c r="F33">
        <v>-104.14</v>
      </c>
      <c r="G33">
        <v>216.51</v>
      </c>
      <c r="H33">
        <v>3</v>
      </c>
      <c r="I33">
        <v>2</v>
      </c>
      <c r="J33">
        <v>1</v>
      </c>
      <c r="K33">
        <v>4</v>
      </c>
    </row>
    <row r="34" spans="1:11">
      <c r="A34">
        <v>121</v>
      </c>
      <c r="B34">
        <v>1</v>
      </c>
      <c r="C34" s="4" t="s">
        <v>15</v>
      </c>
      <c r="D34">
        <v>5.2816000000000001</v>
      </c>
      <c r="E34">
        <v>5.2712000000000003</v>
      </c>
      <c r="F34">
        <v>-103.02</v>
      </c>
      <c r="G34">
        <v>202.35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1</v>
      </c>
      <c r="C35" s="4" t="s">
        <v>15</v>
      </c>
      <c r="D35">
        <v>44.948</v>
      </c>
      <c r="E35">
        <v>-43.84</v>
      </c>
      <c r="F35">
        <v>-109.49</v>
      </c>
      <c r="G35">
        <v>150</v>
      </c>
      <c r="H35">
        <v>3</v>
      </c>
      <c r="I35">
        <v>2</v>
      </c>
      <c r="J35">
        <v>1</v>
      </c>
      <c r="K35">
        <v>4</v>
      </c>
    </row>
  </sheetData>
  <mergeCells count="2">
    <mergeCell ref="A3:A6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1"/>
  <sheetViews>
    <sheetView topLeftCell="A7" workbookViewId="0">
      <selection activeCell="M12" sqref="M12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7" t="s">
        <v>24</v>
      </c>
      <c r="D1" s="7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-92.287700000000001</v>
      </c>
      <c r="D3">
        <f>SUMIF($H$26:$K$35,$B3,$D$26:$G$35)/COUNTIF($H$26:$K$35,$B3)</f>
        <v>-85.933700000000002</v>
      </c>
    </row>
    <row r="4" spans="1:11">
      <c r="A4" s="6"/>
      <c r="B4" s="2">
        <v>2</v>
      </c>
      <c r="C4">
        <f t="shared" ref="C4:C6" si="0">SUMIF($H$13:$K$22,$B4,$D$13:$G$22)/COUNTIF($H$13:$K$22,$B4)</f>
        <v>15.364900000000002</v>
      </c>
      <c r="D4">
        <f>SUMIF($H$26:$K$35,$B4,$D$26:$G$35)/COUNTIF($H$26:$K$35,$B4)</f>
        <v>40.272020000000005</v>
      </c>
    </row>
    <row r="5" spans="1:11">
      <c r="A5" s="6"/>
      <c r="B5" s="2">
        <v>3</v>
      </c>
      <c r="C5">
        <f t="shared" si="0"/>
        <v>60.461500000000001</v>
      </c>
      <c r="D5">
        <f>SUMIF($H$26:$K$35,$B5,$D$26:$G$35)/COUNTIF($H$26:$K$35,$B5)</f>
        <v>75.866500000000002</v>
      </c>
    </row>
    <row r="6" spans="1:11">
      <c r="A6" s="6"/>
      <c r="B6" s="2">
        <v>4</v>
      </c>
      <c r="C6">
        <f t="shared" si="0"/>
        <v>214.82399999999998</v>
      </c>
      <c r="D6">
        <f>SUMIF($H$26:$K$35,$B6,$D$26:$G$35)/COUNTIF($H$26:$K$35,$B6)</f>
        <v>239.7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2</v>
      </c>
      <c r="C13" s="4" t="s">
        <v>16</v>
      </c>
      <c r="D13">
        <v>98.53</v>
      </c>
      <c r="E13">
        <v>50.868000000000002</v>
      </c>
      <c r="F13">
        <v>-96.254999999999995</v>
      </c>
      <c r="G13">
        <v>259.27999999999997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2</v>
      </c>
      <c r="C14" s="4" t="s">
        <v>16</v>
      </c>
      <c r="D14">
        <v>68.602000000000004</v>
      </c>
      <c r="E14">
        <v>57.588000000000001</v>
      </c>
      <c r="F14">
        <v>-88.013999999999996</v>
      </c>
      <c r="G14">
        <v>301.33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2</v>
      </c>
      <c r="C15" s="4" t="s">
        <v>16</v>
      </c>
      <c r="D15">
        <v>48.798999999999999</v>
      </c>
      <c r="E15">
        <v>27.09</v>
      </c>
      <c r="F15">
        <v>-63.551000000000002</v>
      </c>
      <c r="G15">
        <v>150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2</v>
      </c>
      <c r="C16" s="4" t="s">
        <v>16</v>
      </c>
      <c r="D16">
        <v>57.77</v>
      </c>
      <c r="E16">
        <v>57.154000000000003</v>
      </c>
      <c r="F16">
        <v>-81.834000000000003</v>
      </c>
      <c r="G16">
        <v>229.31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2</v>
      </c>
      <c r="C17" s="4" t="s">
        <v>16</v>
      </c>
      <c r="D17">
        <v>54.145000000000003</v>
      </c>
      <c r="E17">
        <v>21.786000000000001</v>
      </c>
      <c r="F17">
        <v>-105.04</v>
      </c>
      <c r="G17">
        <v>262.49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2</v>
      </c>
      <c r="C18" s="4" t="s">
        <v>16</v>
      </c>
      <c r="D18">
        <v>52.289000000000001</v>
      </c>
      <c r="E18">
        <v>-10.106</v>
      </c>
      <c r="F18">
        <v>-96.525000000000006</v>
      </c>
      <c r="G18">
        <v>150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2</v>
      </c>
      <c r="C19" s="4" t="s">
        <v>16</v>
      </c>
      <c r="D19">
        <v>62.084000000000003</v>
      </c>
      <c r="E19">
        <v>56.817</v>
      </c>
      <c r="F19">
        <v>-79.727999999999994</v>
      </c>
      <c r="G19">
        <v>223.3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2</v>
      </c>
      <c r="C20" s="4" t="s">
        <v>16</v>
      </c>
      <c r="D20">
        <v>54.03</v>
      </c>
      <c r="E20">
        <v>-64.096999999999994</v>
      </c>
      <c r="F20">
        <v>-102.73</v>
      </c>
      <c r="G20">
        <v>189.7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2</v>
      </c>
      <c r="C21" s="4" t="s">
        <v>16</v>
      </c>
      <c r="D21">
        <v>50.500999999999998</v>
      </c>
      <c r="E21">
        <v>24.536999999999999</v>
      </c>
      <c r="F21">
        <v>-102.27</v>
      </c>
      <c r="G21">
        <v>232.83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2</v>
      </c>
      <c r="C22" s="4" t="s">
        <v>16</v>
      </c>
      <c r="D22">
        <v>57.865000000000002</v>
      </c>
      <c r="E22">
        <v>-67.988</v>
      </c>
      <c r="F22">
        <v>-106.93</v>
      </c>
      <c r="G22">
        <v>150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2</v>
      </c>
      <c r="C26" s="4" t="s">
        <v>15</v>
      </c>
      <c r="D26">
        <v>98.53</v>
      </c>
      <c r="E26">
        <v>50.868000000000002</v>
      </c>
      <c r="F26">
        <v>-96.254999999999995</v>
      </c>
      <c r="G26">
        <v>259.27999999999997</v>
      </c>
      <c r="H26">
        <f t="shared" ref="H26:K46" si="1">RANK(D26,$D26:$G26,1)</f>
        <v>3</v>
      </c>
      <c r="I26">
        <f t="shared" si="1"/>
        <v>2</v>
      </c>
      <c r="J26">
        <f t="shared" si="1"/>
        <v>1</v>
      </c>
      <c r="K26">
        <f t="shared" si="1"/>
        <v>4</v>
      </c>
    </row>
    <row r="27" spans="1:11">
      <c r="A27">
        <v>5</v>
      </c>
      <c r="B27">
        <v>3</v>
      </c>
      <c r="C27" s="4" t="s">
        <v>15</v>
      </c>
      <c r="D27">
        <v>82.525999999999996</v>
      </c>
      <c r="E27">
        <v>79.727999999999994</v>
      </c>
      <c r="F27">
        <v>-88.153000000000006</v>
      </c>
      <c r="G27">
        <v>311.16000000000003</v>
      </c>
      <c r="H27">
        <f t="shared" si="1"/>
        <v>3</v>
      </c>
      <c r="I27">
        <f t="shared" si="1"/>
        <v>2</v>
      </c>
      <c r="J27">
        <f t="shared" si="1"/>
        <v>1</v>
      </c>
      <c r="K27">
        <f t="shared" si="1"/>
        <v>4</v>
      </c>
    </row>
    <row r="28" spans="1:11">
      <c r="A28">
        <v>5</v>
      </c>
      <c r="B28">
        <v>4</v>
      </c>
      <c r="C28" s="4" t="s">
        <v>15</v>
      </c>
      <c r="D28">
        <v>105.14</v>
      </c>
      <c r="E28">
        <v>44.210999999999999</v>
      </c>
      <c r="F28">
        <v>-93.05</v>
      </c>
      <c r="G28">
        <v>282.86</v>
      </c>
      <c r="H28">
        <f t="shared" si="1"/>
        <v>3</v>
      </c>
      <c r="I28">
        <f t="shared" si="1"/>
        <v>2</v>
      </c>
      <c r="J28">
        <f t="shared" si="1"/>
        <v>1</v>
      </c>
      <c r="K28">
        <f t="shared" si="1"/>
        <v>4</v>
      </c>
    </row>
    <row r="29" spans="1:11">
      <c r="A29">
        <v>5</v>
      </c>
      <c r="B29">
        <v>5</v>
      </c>
      <c r="C29" s="4" t="s">
        <v>15</v>
      </c>
      <c r="D29">
        <v>47.548000000000002</v>
      </c>
      <c r="E29">
        <v>-4.2990000000000004</v>
      </c>
      <c r="F29">
        <v>-100.14</v>
      </c>
      <c r="G29">
        <v>278.3</v>
      </c>
      <c r="H29">
        <f t="shared" si="1"/>
        <v>3</v>
      </c>
      <c r="I29">
        <f t="shared" si="1"/>
        <v>2</v>
      </c>
      <c r="J29">
        <f t="shared" si="1"/>
        <v>1</v>
      </c>
      <c r="K29">
        <f t="shared" si="1"/>
        <v>4</v>
      </c>
    </row>
    <row r="30" spans="1:11">
      <c r="A30">
        <v>20</v>
      </c>
      <c r="B30">
        <v>1</v>
      </c>
      <c r="C30" s="4" t="s">
        <v>15</v>
      </c>
      <c r="D30">
        <v>43.131</v>
      </c>
      <c r="E30">
        <v>-7.1387999999999998</v>
      </c>
      <c r="F30">
        <v>-91.096000000000004</v>
      </c>
      <c r="G30">
        <v>195.12</v>
      </c>
      <c r="H30">
        <f t="shared" si="1"/>
        <v>3</v>
      </c>
      <c r="I30">
        <f t="shared" si="1"/>
        <v>2</v>
      </c>
      <c r="J30">
        <f t="shared" si="1"/>
        <v>1</v>
      </c>
      <c r="K30">
        <f t="shared" si="1"/>
        <v>4</v>
      </c>
    </row>
    <row r="31" spans="1:11">
      <c r="A31">
        <v>20</v>
      </c>
      <c r="B31">
        <v>2</v>
      </c>
      <c r="C31" s="4" t="s">
        <v>15</v>
      </c>
      <c r="D31">
        <v>68.602000000000004</v>
      </c>
      <c r="E31">
        <v>57.588000000000001</v>
      </c>
      <c r="F31">
        <v>-88.013999999999996</v>
      </c>
      <c r="G31">
        <v>301.33</v>
      </c>
      <c r="H31">
        <f t="shared" si="1"/>
        <v>3</v>
      </c>
      <c r="I31">
        <f t="shared" si="1"/>
        <v>2</v>
      </c>
      <c r="J31">
        <f t="shared" si="1"/>
        <v>1</v>
      </c>
      <c r="K31">
        <f t="shared" si="1"/>
        <v>4</v>
      </c>
    </row>
    <row r="32" spans="1:11">
      <c r="A32">
        <v>20</v>
      </c>
      <c r="B32">
        <v>3</v>
      </c>
      <c r="C32" s="4" t="s">
        <v>15</v>
      </c>
      <c r="D32">
        <v>130.78</v>
      </c>
      <c r="E32">
        <v>41.978000000000002</v>
      </c>
      <c r="F32">
        <v>-81.956999999999994</v>
      </c>
      <c r="G32">
        <v>181.6</v>
      </c>
      <c r="H32">
        <f t="shared" si="1"/>
        <v>3</v>
      </c>
      <c r="I32">
        <f t="shared" si="1"/>
        <v>2</v>
      </c>
      <c r="J32">
        <f t="shared" si="1"/>
        <v>1</v>
      </c>
      <c r="K32">
        <f t="shared" si="1"/>
        <v>4</v>
      </c>
    </row>
    <row r="33" spans="1:11">
      <c r="A33">
        <v>20</v>
      </c>
      <c r="B33">
        <v>4</v>
      </c>
      <c r="C33" s="4" t="s">
        <v>15</v>
      </c>
      <c r="D33">
        <v>92.343000000000004</v>
      </c>
      <c r="E33">
        <v>96.412000000000006</v>
      </c>
      <c r="F33">
        <v>-76.908000000000001</v>
      </c>
      <c r="G33">
        <v>287.35000000000002</v>
      </c>
      <c r="H33">
        <f t="shared" si="1"/>
        <v>2</v>
      </c>
      <c r="I33">
        <f t="shared" si="1"/>
        <v>3</v>
      </c>
      <c r="J33">
        <f t="shared" si="1"/>
        <v>1</v>
      </c>
      <c r="K33">
        <f t="shared" si="1"/>
        <v>4</v>
      </c>
    </row>
    <row r="34" spans="1:11">
      <c r="A34">
        <v>20</v>
      </c>
      <c r="B34">
        <v>5</v>
      </c>
      <c r="C34" s="4" t="s">
        <v>15</v>
      </c>
      <c r="D34">
        <v>42.917999999999999</v>
      </c>
      <c r="E34">
        <v>17.161000000000001</v>
      </c>
      <c r="F34">
        <v>-99.965000000000003</v>
      </c>
      <c r="G34">
        <v>150</v>
      </c>
      <c r="H34">
        <f t="shared" si="1"/>
        <v>3</v>
      </c>
      <c r="I34">
        <f t="shared" si="1"/>
        <v>2</v>
      </c>
      <c r="J34">
        <f t="shared" si="1"/>
        <v>1</v>
      </c>
      <c r="K34">
        <f t="shared" si="1"/>
        <v>4</v>
      </c>
    </row>
    <row r="35" spans="1:11">
      <c r="A35">
        <v>53</v>
      </c>
      <c r="B35">
        <v>1</v>
      </c>
      <c r="C35" s="4" t="s">
        <v>15</v>
      </c>
      <c r="D35">
        <v>43.078000000000003</v>
      </c>
      <c r="E35">
        <v>30.280999999999999</v>
      </c>
      <c r="F35">
        <v>-43.798999999999999</v>
      </c>
      <c r="G35">
        <v>150</v>
      </c>
      <c r="H35">
        <f t="shared" si="1"/>
        <v>3</v>
      </c>
      <c r="I35">
        <f t="shared" si="1"/>
        <v>2</v>
      </c>
      <c r="J35">
        <f t="shared" si="1"/>
        <v>1</v>
      </c>
      <c r="K35">
        <f t="shared" si="1"/>
        <v>4</v>
      </c>
    </row>
    <row r="36" spans="1:11">
      <c r="A36">
        <v>53</v>
      </c>
      <c r="B36">
        <v>2</v>
      </c>
      <c r="C36" s="4" t="s">
        <v>15</v>
      </c>
      <c r="D36">
        <v>48.798999999999999</v>
      </c>
      <c r="E36">
        <v>27.09</v>
      </c>
      <c r="F36">
        <v>-63.551000000000002</v>
      </c>
      <c r="G36">
        <v>150</v>
      </c>
      <c r="H36">
        <f t="shared" si="1"/>
        <v>3</v>
      </c>
      <c r="I36">
        <f t="shared" si="1"/>
        <v>2</v>
      </c>
      <c r="J36">
        <f t="shared" si="1"/>
        <v>1</v>
      </c>
      <c r="K36">
        <f t="shared" si="1"/>
        <v>4</v>
      </c>
    </row>
    <row r="37" spans="1:11">
      <c r="A37">
        <v>53</v>
      </c>
      <c r="B37">
        <v>3</v>
      </c>
      <c r="C37" s="4" t="s">
        <v>15</v>
      </c>
      <c r="D37">
        <v>53.786000000000001</v>
      </c>
      <c r="E37">
        <v>57.649000000000001</v>
      </c>
      <c r="F37">
        <v>-48.636000000000003</v>
      </c>
      <c r="G37">
        <v>150</v>
      </c>
      <c r="H37">
        <f t="shared" si="1"/>
        <v>2</v>
      </c>
      <c r="I37">
        <f t="shared" si="1"/>
        <v>3</v>
      </c>
      <c r="J37">
        <f t="shared" si="1"/>
        <v>1</v>
      </c>
      <c r="K37">
        <f t="shared" si="1"/>
        <v>4</v>
      </c>
    </row>
    <row r="38" spans="1:11">
      <c r="A38">
        <v>53</v>
      </c>
      <c r="B38">
        <v>4</v>
      </c>
      <c r="C38" s="4" t="s">
        <v>15</v>
      </c>
      <c r="D38">
        <v>107.81</v>
      </c>
      <c r="E38">
        <v>69.073999999999998</v>
      </c>
      <c r="F38">
        <v>3.9001000000000001</v>
      </c>
      <c r="G38">
        <v>199.43</v>
      </c>
      <c r="H38">
        <f t="shared" si="1"/>
        <v>3</v>
      </c>
      <c r="I38">
        <f t="shared" si="1"/>
        <v>2</v>
      </c>
      <c r="J38">
        <f t="shared" si="1"/>
        <v>1</v>
      </c>
      <c r="K38">
        <f t="shared" si="1"/>
        <v>4</v>
      </c>
    </row>
    <row r="39" spans="1:11">
      <c r="A39">
        <v>53</v>
      </c>
      <c r="B39">
        <v>5</v>
      </c>
      <c r="C39" s="4" t="s">
        <v>15</v>
      </c>
      <c r="D39">
        <v>44.064</v>
      </c>
      <c r="E39">
        <v>27.140999999999998</v>
      </c>
      <c r="F39">
        <v>-43.865000000000002</v>
      </c>
      <c r="G39">
        <v>216.13</v>
      </c>
      <c r="H39">
        <f t="shared" si="1"/>
        <v>3</v>
      </c>
      <c r="I39">
        <f t="shared" si="1"/>
        <v>2</v>
      </c>
      <c r="J39">
        <f t="shared" si="1"/>
        <v>1</v>
      </c>
      <c r="K39">
        <f t="shared" si="1"/>
        <v>4</v>
      </c>
    </row>
    <row r="40" spans="1:11">
      <c r="A40">
        <v>70</v>
      </c>
      <c r="B40">
        <v>1</v>
      </c>
      <c r="C40" s="4" t="s">
        <v>15</v>
      </c>
      <c r="D40">
        <v>44.692999999999998</v>
      </c>
      <c r="E40">
        <v>-8.7516999999999996</v>
      </c>
      <c r="F40">
        <v>-87.412000000000006</v>
      </c>
      <c r="G40">
        <v>150</v>
      </c>
      <c r="H40">
        <f t="shared" si="1"/>
        <v>3</v>
      </c>
      <c r="I40">
        <f t="shared" si="1"/>
        <v>2</v>
      </c>
      <c r="J40">
        <f t="shared" si="1"/>
        <v>1</v>
      </c>
      <c r="K40">
        <f t="shared" si="1"/>
        <v>4</v>
      </c>
    </row>
    <row r="41" spans="1:11">
      <c r="A41">
        <v>70</v>
      </c>
      <c r="B41">
        <v>2</v>
      </c>
      <c r="C41" s="4" t="s">
        <v>15</v>
      </c>
      <c r="D41">
        <v>57.77</v>
      </c>
      <c r="E41">
        <v>57.154000000000003</v>
      </c>
      <c r="F41">
        <v>-81.834000000000003</v>
      </c>
      <c r="G41">
        <v>229.31</v>
      </c>
      <c r="H41">
        <f t="shared" si="1"/>
        <v>3</v>
      </c>
      <c r="I41">
        <f t="shared" si="1"/>
        <v>2</v>
      </c>
      <c r="J41">
        <f t="shared" si="1"/>
        <v>1</v>
      </c>
      <c r="K41">
        <f t="shared" si="1"/>
        <v>4</v>
      </c>
    </row>
    <row r="42" spans="1:11">
      <c r="A42">
        <v>70</v>
      </c>
      <c r="B42">
        <v>3</v>
      </c>
      <c r="C42" s="4" t="s">
        <v>15</v>
      </c>
      <c r="D42">
        <v>81.417000000000002</v>
      </c>
      <c r="E42">
        <v>-4.0029000000000003</v>
      </c>
      <c r="F42">
        <v>-83.722999999999999</v>
      </c>
      <c r="G42">
        <v>240.24</v>
      </c>
      <c r="H42">
        <f t="shared" si="1"/>
        <v>3</v>
      </c>
      <c r="I42">
        <f t="shared" si="1"/>
        <v>2</v>
      </c>
      <c r="J42">
        <f t="shared" si="1"/>
        <v>1</v>
      </c>
      <c r="K42">
        <f t="shared" si="1"/>
        <v>4</v>
      </c>
    </row>
    <row r="43" spans="1:11">
      <c r="A43">
        <v>70</v>
      </c>
      <c r="B43">
        <v>4</v>
      </c>
      <c r="C43" s="4" t="s">
        <v>15</v>
      </c>
      <c r="D43">
        <v>77.641999999999996</v>
      </c>
      <c r="E43">
        <v>23.157</v>
      </c>
      <c r="F43">
        <v>-80.311999999999998</v>
      </c>
      <c r="G43">
        <v>217.92</v>
      </c>
      <c r="H43">
        <f t="shared" si="1"/>
        <v>3</v>
      </c>
      <c r="I43">
        <f t="shared" si="1"/>
        <v>2</v>
      </c>
      <c r="J43">
        <f t="shared" si="1"/>
        <v>1</v>
      </c>
      <c r="K43">
        <f t="shared" si="1"/>
        <v>4</v>
      </c>
    </row>
    <row r="44" spans="1:11">
      <c r="A44">
        <v>70</v>
      </c>
      <c r="B44">
        <v>5</v>
      </c>
      <c r="C44" s="4" t="s">
        <v>15</v>
      </c>
      <c r="D44">
        <v>45.624000000000002</v>
      </c>
      <c r="E44">
        <v>30.423999999999999</v>
      </c>
      <c r="F44">
        <v>-100.01</v>
      </c>
      <c r="G44">
        <v>352.13</v>
      </c>
      <c r="H44">
        <f t="shared" si="1"/>
        <v>3</v>
      </c>
      <c r="I44">
        <f t="shared" si="1"/>
        <v>2</v>
      </c>
      <c r="J44">
        <f t="shared" si="1"/>
        <v>1</v>
      </c>
      <c r="K44">
        <f t="shared" si="1"/>
        <v>4</v>
      </c>
    </row>
    <row r="45" spans="1:11">
      <c r="A45">
        <v>71</v>
      </c>
      <c r="B45">
        <v>1</v>
      </c>
      <c r="C45" s="4" t="s">
        <v>15</v>
      </c>
      <c r="D45">
        <v>45.953000000000003</v>
      </c>
      <c r="E45">
        <v>-23.4</v>
      </c>
      <c r="F45">
        <v>-107.29</v>
      </c>
      <c r="G45">
        <v>249.94</v>
      </c>
      <c r="H45">
        <f t="shared" si="1"/>
        <v>3</v>
      </c>
      <c r="I45">
        <f t="shared" si="1"/>
        <v>2</v>
      </c>
      <c r="J45">
        <f t="shared" si="1"/>
        <v>1</v>
      </c>
      <c r="K45">
        <f t="shared" si="1"/>
        <v>4</v>
      </c>
    </row>
    <row r="46" spans="1:11">
      <c r="A46">
        <v>71</v>
      </c>
      <c r="B46">
        <v>2</v>
      </c>
      <c r="C46" s="4" t="s">
        <v>15</v>
      </c>
      <c r="D46">
        <v>54.145000000000003</v>
      </c>
      <c r="E46">
        <v>21.786000000000001</v>
      </c>
      <c r="F46">
        <v>-105.04</v>
      </c>
      <c r="G46">
        <v>262.49</v>
      </c>
      <c r="H46">
        <f t="shared" si="1"/>
        <v>3</v>
      </c>
      <c r="I46">
        <f t="shared" si="1"/>
        <v>2</v>
      </c>
      <c r="J46">
        <f t="shared" si="1"/>
        <v>1</v>
      </c>
      <c r="K46">
        <f t="shared" si="1"/>
        <v>4</v>
      </c>
    </row>
    <row r="47" spans="1:11">
      <c r="A47">
        <v>71</v>
      </c>
      <c r="B47">
        <v>3</v>
      </c>
      <c r="C47" s="4" t="s">
        <v>15</v>
      </c>
      <c r="D47">
        <v>38.762</v>
      </c>
      <c r="E47">
        <v>38.808</v>
      </c>
      <c r="F47">
        <v>-103.69</v>
      </c>
      <c r="G47">
        <v>253.65</v>
      </c>
      <c r="H47">
        <f t="shared" ref="H47:K71" si="2">RANK(D47,$D47:$G47,1)</f>
        <v>2</v>
      </c>
      <c r="I47">
        <f t="shared" si="2"/>
        <v>3</v>
      </c>
      <c r="J47">
        <f t="shared" si="2"/>
        <v>1</v>
      </c>
      <c r="K47">
        <f t="shared" si="2"/>
        <v>4</v>
      </c>
    </row>
    <row r="48" spans="1:11">
      <c r="A48">
        <v>71</v>
      </c>
      <c r="B48">
        <v>4</v>
      </c>
      <c r="C48" s="4" t="s">
        <v>15</v>
      </c>
      <c r="D48">
        <v>79.792000000000002</v>
      </c>
      <c r="E48">
        <v>1.2142999999999999</v>
      </c>
      <c r="F48">
        <v>-100.9</v>
      </c>
      <c r="G48">
        <v>256.56</v>
      </c>
      <c r="H48">
        <f t="shared" si="2"/>
        <v>3</v>
      </c>
      <c r="I48">
        <f t="shared" si="2"/>
        <v>2</v>
      </c>
      <c r="J48">
        <f t="shared" si="2"/>
        <v>1</v>
      </c>
      <c r="K48">
        <f t="shared" si="2"/>
        <v>4</v>
      </c>
    </row>
    <row r="49" spans="1:11">
      <c r="A49">
        <v>71</v>
      </c>
      <c r="B49">
        <v>5</v>
      </c>
      <c r="C49" s="4" t="s">
        <v>15</v>
      </c>
      <c r="D49">
        <v>46.142000000000003</v>
      </c>
      <c r="E49">
        <v>29.763999999999999</v>
      </c>
      <c r="F49">
        <v>-115.61</v>
      </c>
      <c r="G49">
        <v>329.19</v>
      </c>
      <c r="H49">
        <f t="shared" si="2"/>
        <v>3</v>
      </c>
      <c r="I49">
        <f t="shared" si="2"/>
        <v>2</v>
      </c>
      <c r="J49">
        <f t="shared" si="2"/>
        <v>1</v>
      </c>
      <c r="K49">
        <f t="shared" si="2"/>
        <v>4</v>
      </c>
    </row>
    <row r="50" spans="1:11">
      <c r="A50">
        <v>92</v>
      </c>
      <c r="B50">
        <v>1</v>
      </c>
      <c r="C50" s="4" t="s">
        <v>15</v>
      </c>
      <c r="D50">
        <v>80.245000000000005</v>
      </c>
      <c r="E50">
        <v>42.33</v>
      </c>
      <c r="F50">
        <v>-95.5</v>
      </c>
      <c r="G50">
        <v>212.08</v>
      </c>
      <c r="H50">
        <f t="shared" si="2"/>
        <v>3</v>
      </c>
      <c r="I50">
        <f t="shared" si="2"/>
        <v>2</v>
      </c>
      <c r="J50">
        <f t="shared" si="2"/>
        <v>1</v>
      </c>
      <c r="K50">
        <f t="shared" si="2"/>
        <v>4</v>
      </c>
    </row>
    <row r="51" spans="1:11">
      <c r="A51">
        <v>92</v>
      </c>
      <c r="B51">
        <v>2</v>
      </c>
      <c r="C51" s="4" t="s">
        <v>15</v>
      </c>
      <c r="D51">
        <v>52.289000000000001</v>
      </c>
      <c r="E51">
        <v>-10.106</v>
      </c>
      <c r="F51">
        <v>-96.525000000000006</v>
      </c>
      <c r="G51">
        <v>150</v>
      </c>
      <c r="H51">
        <f t="shared" si="2"/>
        <v>3</v>
      </c>
      <c r="I51">
        <f t="shared" si="2"/>
        <v>2</v>
      </c>
      <c r="J51">
        <f t="shared" si="2"/>
        <v>1</v>
      </c>
      <c r="K51">
        <f t="shared" si="2"/>
        <v>4</v>
      </c>
    </row>
    <row r="52" spans="1:11">
      <c r="A52">
        <v>92</v>
      </c>
      <c r="B52">
        <v>3</v>
      </c>
      <c r="C52" s="4" t="s">
        <v>15</v>
      </c>
      <c r="D52">
        <v>24.925000000000001</v>
      </c>
      <c r="E52">
        <v>24.939</v>
      </c>
      <c r="F52">
        <v>-94.462000000000003</v>
      </c>
      <c r="G52">
        <v>208.03</v>
      </c>
      <c r="H52">
        <f t="shared" si="2"/>
        <v>2</v>
      </c>
      <c r="I52">
        <f t="shared" si="2"/>
        <v>3</v>
      </c>
      <c r="J52">
        <f t="shared" si="2"/>
        <v>1</v>
      </c>
      <c r="K52">
        <f t="shared" si="2"/>
        <v>4</v>
      </c>
    </row>
    <row r="53" spans="1:11">
      <c r="A53">
        <v>92</v>
      </c>
      <c r="B53">
        <v>4</v>
      </c>
      <c r="C53" s="4" t="s">
        <v>15</v>
      </c>
      <c r="D53">
        <v>83.406999999999996</v>
      </c>
      <c r="E53">
        <v>18.306000000000001</v>
      </c>
      <c r="F53">
        <v>-92.614999999999995</v>
      </c>
      <c r="G53">
        <v>208.62</v>
      </c>
      <c r="H53">
        <f t="shared" si="2"/>
        <v>3</v>
      </c>
      <c r="I53">
        <f t="shared" si="2"/>
        <v>2</v>
      </c>
      <c r="J53">
        <f t="shared" si="2"/>
        <v>1</v>
      </c>
      <c r="K53">
        <f t="shared" si="2"/>
        <v>4</v>
      </c>
    </row>
    <row r="54" spans="1:11">
      <c r="A54">
        <v>92</v>
      </c>
      <c r="B54">
        <v>5</v>
      </c>
      <c r="C54" s="4" t="s">
        <v>15</v>
      </c>
      <c r="D54">
        <v>42.015999999999998</v>
      </c>
      <c r="E54">
        <v>23.370999999999999</v>
      </c>
      <c r="F54">
        <v>-108.51</v>
      </c>
      <c r="G54">
        <v>329.83</v>
      </c>
      <c r="H54">
        <f t="shared" si="2"/>
        <v>3</v>
      </c>
      <c r="I54">
        <f t="shared" si="2"/>
        <v>2</v>
      </c>
      <c r="J54">
        <f t="shared" si="2"/>
        <v>1</v>
      </c>
      <c r="K54">
        <f t="shared" si="2"/>
        <v>4</v>
      </c>
    </row>
    <row r="55" spans="1:11">
      <c r="A55">
        <v>100</v>
      </c>
      <c r="B55">
        <v>1</v>
      </c>
      <c r="C55" s="4" t="s">
        <v>15</v>
      </c>
      <c r="D55">
        <v>44.435000000000002</v>
      </c>
      <c r="E55">
        <v>3.4916</v>
      </c>
      <c r="F55">
        <v>-85.478999999999999</v>
      </c>
      <c r="G55">
        <v>211.12</v>
      </c>
      <c r="H55">
        <f t="shared" si="2"/>
        <v>3</v>
      </c>
      <c r="I55">
        <f t="shared" si="2"/>
        <v>2</v>
      </c>
      <c r="J55">
        <f t="shared" si="2"/>
        <v>1</v>
      </c>
      <c r="K55">
        <f t="shared" si="2"/>
        <v>4</v>
      </c>
    </row>
    <row r="56" spans="1:11">
      <c r="A56">
        <v>100</v>
      </c>
      <c r="B56">
        <v>2</v>
      </c>
      <c r="C56" s="4" t="s">
        <v>15</v>
      </c>
      <c r="D56">
        <v>62.084000000000003</v>
      </c>
      <c r="E56">
        <v>56.817</v>
      </c>
      <c r="F56">
        <v>-79.727999999999994</v>
      </c>
      <c r="G56">
        <v>223.3</v>
      </c>
      <c r="H56">
        <f t="shared" si="2"/>
        <v>3</v>
      </c>
      <c r="I56">
        <f t="shared" si="2"/>
        <v>2</v>
      </c>
      <c r="J56">
        <f t="shared" si="2"/>
        <v>1</v>
      </c>
      <c r="K56">
        <f t="shared" si="2"/>
        <v>4</v>
      </c>
    </row>
    <row r="57" spans="1:11">
      <c r="A57">
        <v>100</v>
      </c>
      <c r="B57">
        <v>3</v>
      </c>
      <c r="C57" s="4" t="s">
        <v>15</v>
      </c>
      <c r="D57">
        <v>81.658000000000001</v>
      </c>
      <c r="E57">
        <v>81.628</v>
      </c>
      <c r="F57">
        <v>-76.084999999999994</v>
      </c>
      <c r="G57">
        <v>201.6</v>
      </c>
      <c r="H57">
        <f t="shared" si="2"/>
        <v>3</v>
      </c>
      <c r="I57">
        <f t="shared" si="2"/>
        <v>2</v>
      </c>
      <c r="J57">
        <f t="shared" si="2"/>
        <v>1</v>
      </c>
      <c r="K57">
        <f t="shared" si="2"/>
        <v>4</v>
      </c>
    </row>
    <row r="58" spans="1:11">
      <c r="A58">
        <v>100</v>
      </c>
      <c r="B58">
        <v>4</v>
      </c>
      <c r="C58" s="4" t="s">
        <v>15</v>
      </c>
      <c r="D58">
        <v>75.926000000000002</v>
      </c>
      <c r="E58">
        <v>-3.9171999999999998</v>
      </c>
      <c r="F58">
        <v>-75.406000000000006</v>
      </c>
      <c r="G58">
        <v>193.7</v>
      </c>
      <c r="H58">
        <f t="shared" si="2"/>
        <v>3</v>
      </c>
      <c r="I58">
        <f t="shared" si="2"/>
        <v>2</v>
      </c>
      <c r="J58">
        <f t="shared" si="2"/>
        <v>1</v>
      </c>
      <c r="K58">
        <f t="shared" si="2"/>
        <v>4</v>
      </c>
    </row>
    <row r="59" spans="1:11">
      <c r="A59">
        <v>100</v>
      </c>
      <c r="B59">
        <v>5</v>
      </c>
      <c r="C59" s="4" t="s">
        <v>15</v>
      </c>
      <c r="D59">
        <v>45.073999999999998</v>
      </c>
      <c r="E59">
        <v>27.457999999999998</v>
      </c>
      <c r="F59">
        <v>-101.41</v>
      </c>
      <c r="G59">
        <v>338.21</v>
      </c>
      <c r="H59">
        <f t="shared" si="2"/>
        <v>3</v>
      </c>
      <c r="I59">
        <f t="shared" si="2"/>
        <v>2</v>
      </c>
      <c r="J59">
        <f t="shared" si="2"/>
        <v>1</v>
      </c>
      <c r="K59">
        <f t="shared" si="2"/>
        <v>4</v>
      </c>
    </row>
    <row r="60" spans="1:11">
      <c r="A60">
        <v>102</v>
      </c>
      <c r="B60">
        <v>1</v>
      </c>
      <c r="C60" s="4" t="s">
        <v>15</v>
      </c>
      <c r="D60">
        <v>77.534999999999997</v>
      </c>
      <c r="E60">
        <v>43.948999999999998</v>
      </c>
      <c r="F60">
        <v>-104.14</v>
      </c>
      <c r="G60">
        <v>216.51</v>
      </c>
      <c r="H60">
        <f t="shared" si="2"/>
        <v>3</v>
      </c>
      <c r="I60">
        <f t="shared" si="2"/>
        <v>2</v>
      </c>
      <c r="J60">
        <f t="shared" si="2"/>
        <v>1</v>
      </c>
      <c r="K60">
        <f t="shared" si="2"/>
        <v>4</v>
      </c>
    </row>
    <row r="61" spans="1:11">
      <c r="A61">
        <v>102</v>
      </c>
      <c r="B61">
        <v>2</v>
      </c>
      <c r="C61" s="4" t="s">
        <v>15</v>
      </c>
      <c r="D61">
        <v>54.03</v>
      </c>
      <c r="E61">
        <v>-64.096999999999994</v>
      </c>
      <c r="F61">
        <v>-102.73</v>
      </c>
      <c r="G61">
        <v>189.7</v>
      </c>
      <c r="H61">
        <f t="shared" si="2"/>
        <v>3</v>
      </c>
      <c r="I61">
        <f t="shared" si="2"/>
        <v>2</v>
      </c>
      <c r="J61">
        <f t="shared" si="2"/>
        <v>1</v>
      </c>
      <c r="K61">
        <f t="shared" si="2"/>
        <v>4</v>
      </c>
    </row>
    <row r="62" spans="1:11">
      <c r="A62">
        <v>102</v>
      </c>
      <c r="B62">
        <v>3</v>
      </c>
      <c r="C62" s="4" t="s">
        <v>15</v>
      </c>
      <c r="D62">
        <v>70.765000000000001</v>
      </c>
      <c r="E62">
        <v>71.448999999999998</v>
      </c>
      <c r="F62">
        <v>-99.936000000000007</v>
      </c>
      <c r="G62">
        <v>222.14</v>
      </c>
      <c r="H62">
        <f t="shared" si="2"/>
        <v>2</v>
      </c>
      <c r="I62">
        <f t="shared" si="2"/>
        <v>3</v>
      </c>
      <c r="J62">
        <f t="shared" si="2"/>
        <v>1</v>
      </c>
      <c r="K62">
        <f t="shared" si="2"/>
        <v>4</v>
      </c>
    </row>
    <row r="63" spans="1:11">
      <c r="A63">
        <v>102</v>
      </c>
      <c r="B63">
        <v>4</v>
      </c>
      <c r="C63" s="4" t="s">
        <v>15</v>
      </c>
      <c r="D63">
        <v>86.856999999999999</v>
      </c>
      <c r="E63">
        <v>21.210999999999999</v>
      </c>
      <c r="F63">
        <v>-105.12</v>
      </c>
      <c r="G63">
        <v>250.69</v>
      </c>
      <c r="H63">
        <f t="shared" si="2"/>
        <v>3</v>
      </c>
      <c r="I63">
        <f t="shared" si="2"/>
        <v>2</v>
      </c>
      <c r="J63">
        <f t="shared" si="2"/>
        <v>1</v>
      </c>
      <c r="K63">
        <f t="shared" si="2"/>
        <v>4</v>
      </c>
    </row>
    <row r="64" spans="1:11">
      <c r="A64">
        <v>102</v>
      </c>
      <c r="B64">
        <v>5</v>
      </c>
      <c r="C64" s="4" t="s">
        <v>15</v>
      </c>
      <c r="D64">
        <v>36.417000000000002</v>
      </c>
      <c r="E64">
        <v>12.548999999999999</v>
      </c>
      <c r="F64">
        <v>-105.08</v>
      </c>
      <c r="G64">
        <v>276.25</v>
      </c>
      <c r="H64">
        <f t="shared" si="2"/>
        <v>3</v>
      </c>
      <c r="I64">
        <f t="shared" si="2"/>
        <v>2</v>
      </c>
      <c r="J64">
        <f t="shared" si="2"/>
        <v>1</v>
      </c>
      <c r="K64">
        <f t="shared" si="2"/>
        <v>4</v>
      </c>
    </row>
    <row r="65" spans="1:11">
      <c r="A65">
        <v>121</v>
      </c>
      <c r="B65">
        <v>1</v>
      </c>
      <c r="C65" s="4" t="s">
        <v>15</v>
      </c>
      <c r="D65">
        <v>5.2816000000000001</v>
      </c>
      <c r="E65">
        <v>5.2712000000000003</v>
      </c>
      <c r="F65">
        <v>-103.02</v>
      </c>
      <c r="G65">
        <v>202.35</v>
      </c>
      <c r="H65">
        <f t="shared" si="2"/>
        <v>3</v>
      </c>
      <c r="I65">
        <f t="shared" si="2"/>
        <v>2</v>
      </c>
      <c r="J65">
        <f t="shared" si="2"/>
        <v>1</v>
      </c>
      <c r="K65">
        <f t="shared" si="2"/>
        <v>4</v>
      </c>
    </row>
    <row r="66" spans="1:11">
      <c r="A66">
        <v>121</v>
      </c>
      <c r="B66">
        <v>2</v>
      </c>
      <c r="C66" s="4" t="s">
        <v>15</v>
      </c>
      <c r="D66">
        <v>50.500999999999998</v>
      </c>
      <c r="E66">
        <v>24.536999999999999</v>
      </c>
      <c r="F66">
        <v>-102.27</v>
      </c>
      <c r="G66">
        <v>232.83</v>
      </c>
      <c r="H66">
        <f t="shared" si="2"/>
        <v>3</v>
      </c>
      <c r="I66">
        <f t="shared" si="2"/>
        <v>2</v>
      </c>
      <c r="J66">
        <f t="shared" si="2"/>
        <v>1</v>
      </c>
      <c r="K66">
        <f t="shared" si="2"/>
        <v>4</v>
      </c>
    </row>
    <row r="67" spans="1:11">
      <c r="A67">
        <v>121</v>
      </c>
      <c r="B67">
        <v>3</v>
      </c>
      <c r="C67" s="4" t="s">
        <v>15</v>
      </c>
      <c r="D67">
        <v>71.281999999999996</v>
      </c>
      <c r="E67">
        <v>-60.719000000000001</v>
      </c>
      <c r="F67">
        <v>-103.81</v>
      </c>
      <c r="G67">
        <v>222.61</v>
      </c>
      <c r="H67">
        <f t="shared" si="2"/>
        <v>3</v>
      </c>
      <c r="I67">
        <f t="shared" si="2"/>
        <v>2</v>
      </c>
      <c r="J67">
        <f t="shared" si="2"/>
        <v>1</v>
      </c>
      <c r="K67">
        <f t="shared" si="2"/>
        <v>4</v>
      </c>
    </row>
    <row r="68" spans="1:11">
      <c r="A68">
        <v>121</v>
      </c>
      <c r="B68">
        <v>4</v>
      </c>
      <c r="C68" s="4" t="s">
        <v>15</v>
      </c>
      <c r="D68">
        <v>69.099000000000004</v>
      </c>
      <c r="E68">
        <v>-23.085999999999999</v>
      </c>
      <c r="F68">
        <v>-101.37</v>
      </c>
      <c r="G68">
        <v>206.79</v>
      </c>
      <c r="H68">
        <f t="shared" si="2"/>
        <v>3</v>
      </c>
      <c r="I68">
        <f t="shared" si="2"/>
        <v>2</v>
      </c>
      <c r="J68">
        <f t="shared" si="2"/>
        <v>1</v>
      </c>
      <c r="K68">
        <f t="shared" si="2"/>
        <v>4</v>
      </c>
    </row>
    <row r="69" spans="1:11">
      <c r="A69">
        <v>121</v>
      </c>
      <c r="B69">
        <v>5</v>
      </c>
      <c r="C69" s="4" t="s">
        <v>15</v>
      </c>
      <c r="D69">
        <v>61.573</v>
      </c>
      <c r="E69">
        <v>43.917999999999999</v>
      </c>
      <c r="F69">
        <v>-113.73</v>
      </c>
      <c r="G69">
        <v>344.09</v>
      </c>
      <c r="H69">
        <f t="shared" si="2"/>
        <v>3</v>
      </c>
      <c r="I69">
        <f t="shared" si="2"/>
        <v>2</v>
      </c>
      <c r="J69">
        <f t="shared" si="2"/>
        <v>1</v>
      </c>
      <c r="K69">
        <f t="shared" si="2"/>
        <v>4</v>
      </c>
    </row>
    <row r="70" spans="1:11">
      <c r="A70">
        <v>122</v>
      </c>
      <c r="B70">
        <v>1</v>
      </c>
      <c r="C70" s="4" t="s">
        <v>15</v>
      </c>
      <c r="D70">
        <v>44.948</v>
      </c>
      <c r="E70">
        <v>-43.84</v>
      </c>
      <c r="F70">
        <v>-109.49</v>
      </c>
      <c r="G70">
        <v>150</v>
      </c>
      <c r="H70">
        <f t="shared" si="2"/>
        <v>3</v>
      </c>
      <c r="I70">
        <f t="shared" si="2"/>
        <v>2</v>
      </c>
      <c r="J70">
        <f t="shared" si="2"/>
        <v>1</v>
      </c>
      <c r="K70">
        <f t="shared" si="2"/>
        <v>4</v>
      </c>
    </row>
    <row r="71" spans="1:11">
      <c r="A71">
        <v>122</v>
      </c>
      <c r="B71">
        <v>2</v>
      </c>
      <c r="C71" s="4" t="s">
        <v>15</v>
      </c>
      <c r="D71">
        <v>57.865000000000002</v>
      </c>
      <c r="E71">
        <v>-67.988</v>
      </c>
      <c r="F71">
        <v>-106.93</v>
      </c>
      <c r="G71">
        <v>150</v>
      </c>
      <c r="H71">
        <f t="shared" si="2"/>
        <v>3</v>
      </c>
      <c r="I71">
        <f t="shared" si="2"/>
        <v>2</v>
      </c>
      <c r="J71">
        <f t="shared" si="2"/>
        <v>1</v>
      </c>
      <c r="K71">
        <f t="shared" si="2"/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A26" sqref="A26:K35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7" t="s">
        <v>24</v>
      </c>
      <c r="D1" s="7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-88.024199999999993</v>
      </c>
      <c r="D3">
        <f>SUMIF($H$26:$K$35,$B3,$D$26:$G$35)/COUNTIF($H$26:$K$35,$B3)</f>
        <v>-88.024199999999993</v>
      </c>
    </row>
    <row r="4" spans="1:11">
      <c r="A4" s="6"/>
      <c r="B4" s="2">
        <v>2</v>
      </c>
      <c r="C4">
        <f t="shared" ref="C4:C6" si="0">SUMIF($H$13:$K$22,$B4,$D$13:$G$22)/COUNTIF($H$13:$K$22,$B4)</f>
        <v>40.389409999999998</v>
      </c>
      <c r="D4">
        <f>SUMIF($H$26:$K$35,$B4,$D$26:$G$35)/COUNTIF($H$26:$K$35,$B4)</f>
        <v>40.389409999999998</v>
      </c>
    </row>
    <row r="5" spans="1:11">
      <c r="A5" s="6"/>
      <c r="B5" s="2">
        <v>3</v>
      </c>
      <c r="C5">
        <f t="shared" si="0"/>
        <v>73.6798</v>
      </c>
      <c r="D5">
        <f>SUMIF($H$26:$K$35,$B5,$D$26:$G$35)/COUNTIF($H$26:$K$35,$B5)</f>
        <v>73.6798</v>
      </c>
    </row>
    <row r="6" spans="1:11">
      <c r="A6" s="6"/>
      <c r="B6" s="2">
        <v>4</v>
      </c>
      <c r="C6">
        <f t="shared" si="0"/>
        <v>232.2</v>
      </c>
      <c r="D6">
        <f>SUMIF($H$26:$K$35,$B6,$D$26:$G$35)/COUNTIF($H$26:$K$35,$B6)</f>
        <v>232.2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3</v>
      </c>
      <c r="C13" s="4" t="s">
        <v>16</v>
      </c>
      <c r="D13">
        <v>82.525999999999996</v>
      </c>
      <c r="E13">
        <v>79.727999999999994</v>
      </c>
      <c r="F13">
        <v>-88.153000000000006</v>
      </c>
      <c r="G13">
        <v>311.16000000000003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3</v>
      </c>
      <c r="C14" s="4" t="s">
        <v>16</v>
      </c>
      <c r="D14">
        <v>130.78</v>
      </c>
      <c r="E14">
        <v>41.978000000000002</v>
      </c>
      <c r="F14">
        <v>-81.956999999999994</v>
      </c>
      <c r="G14">
        <v>181.6</v>
      </c>
      <c r="H14">
        <v>3</v>
      </c>
      <c r="I14">
        <v>2</v>
      </c>
      <c r="J14">
        <v>1</v>
      </c>
      <c r="K14">
        <v>4</v>
      </c>
    </row>
    <row r="15" spans="1:11">
      <c r="A15">
        <v>48</v>
      </c>
      <c r="B15">
        <v>3</v>
      </c>
      <c r="C15" s="4" t="s">
        <v>16</v>
      </c>
      <c r="D15">
        <v>53.786000000000001</v>
      </c>
      <c r="E15">
        <v>57.649000000000001</v>
      </c>
      <c r="F15">
        <v>-48.636000000000003</v>
      </c>
      <c r="G15">
        <v>150</v>
      </c>
      <c r="H15">
        <v>2</v>
      </c>
      <c r="I15">
        <v>3</v>
      </c>
      <c r="J15">
        <v>1</v>
      </c>
      <c r="K15">
        <v>4</v>
      </c>
    </row>
    <row r="16" spans="1:11">
      <c r="A16">
        <v>49</v>
      </c>
      <c r="B16">
        <v>3</v>
      </c>
      <c r="C16" s="4" t="s">
        <v>16</v>
      </c>
      <c r="D16">
        <v>81.417000000000002</v>
      </c>
      <c r="E16">
        <v>-4.0029000000000003</v>
      </c>
      <c r="F16">
        <v>-83.722999999999999</v>
      </c>
      <c r="G16">
        <v>240.24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3</v>
      </c>
      <c r="C17" s="4" t="s">
        <v>16</v>
      </c>
      <c r="D17">
        <v>38.762</v>
      </c>
      <c r="E17">
        <v>38.808</v>
      </c>
      <c r="F17">
        <v>-103.69</v>
      </c>
      <c r="G17">
        <v>253.65</v>
      </c>
      <c r="H17">
        <v>2</v>
      </c>
      <c r="I17">
        <v>3</v>
      </c>
      <c r="J17">
        <v>1</v>
      </c>
      <c r="K17">
        <v>4</v>
      </c>
    </row>
    <row r="18" spans="1:11">
      <c r="A18">
        <v>69</v>
      </c>
      <c r="B18">
        <v>3</v>
      </c>
      <c r="C18" s="4" t="s">
        <v>16</v>
      </c>
      <c r="D18">
        <v>24.925000000000001</v>
      </c>
      <c r="E18">
        <v>24.939</v>
      </c>
      <c r="F18">
        <v>-94.462000000000003</v>
      </c>
      <c r="G18">
        <v>208.03</v>
      </c>
      <c r="H18">
        <v>2</v>
      </c>
      <c r="I18">
        <v>3</v>
      </c>
      <c r="J18">
        <v>1</v>
      </c>
      <c r="K18">
        <v>4</v>
      </c>
    </row>
    <row r="19" spans="1:11">
      <c r="A19">
        <v>83</v>
      </c>
      <c r="B19">
        <v>3</v>
      </c>
      <c r="C19" s="4" t="s">
        <v>16</v>
      </c>
      <c r="D19">
        <v>81.658000000000001</v>
      </c>
      <c r="E19">
        <v>81.628</v>
      </c>
      <c r="F19">
        <v>-76.084999999999994</v>
      </c>
      <c r="G19">
        <v>201.6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3</v>
      </c>
      <c r="C20" s="4" t="s">
        <v>16</v>
      </c>
      <c r="D20">
        <v>70.765000000000001</v>
      </c>
      <c r="E20">
        <v>71.448999999999998</v>
      </c>
      <c r="F20">
        <v>-99.936000000000007</v>
      </c>
      <c r="G20">
        <v>222.14</v>
      </c>
      <c r="H20">
        <v>2</v>
      </c>
      <c r="I20">
        <v>3</v>
      </c>
      <c r="J20">
        <v>1</v>
      </c>
      <c r="K20">
        <v>4</v>
      </c>
    </row>
    <row r="21" spans="1:11">
      <c r="A21">
        <v>98</v>
      </c>
      <c r="B21">
        <v>3</v>
      </c>
      <c r="C21" s="4" t="s">
        <v>16</v>
      </c>
      <c r="D21">
        <v>71.281999999999996</v>
      </c>
      <c r="E21">
        <v>-60.719000000000001</v>
      </c>
      <c r="F21">
        <v>-103.81</v>
      </c>
      <c r="G21">
        <v>222.61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3</v>
      </c>
      <c r="C22" s="4" t="s">
        <v>16</v>
      </c>
      <c r="D22">
        <v>96.29</v>
      </c>
      <c r="E22">
        <v>77.043999999999997</v>
      </c>
      <c r="F22">
        <v>-99.79</v>
      </c>
      <c r="G22">
        <v>330.97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3</v>
      </c>
      <c r="C26" s="4" t="s">
        <v>15</v>
      </c>
      <c r="D26">
        <v>82.525999999999996</v>
      </c>
      <c r="E26">
        <v>79.727999999999994</v>
      </c>
      <c r="F26">
        <v>-88.153000000000006</v>
      </c>
      <c r="G26">
        <v>311.16000000000003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3</v>
      </c>
      <c r="C27" s="4" t="s">
        <v>15</v>
      </c>
      <c r="D27">
        <v>130.78</v>
      </c>
      <c r="E27">
        <v>41.978000000000002</v>
      </c>
      <c r="F27">
        <v>-81.956999999999994</v>
      </c>
      <c r="G27">
        <v>181.6</v>
      </c>
      <c r="H27">
        <v>3</v>
      </c>
      <c r="I27">
        <v>2</v>
      </c>
      <c r="J27">
        <v>1</v>
      </c>
      <c r="K27">
        <v>4</v>
      </c>
    </row>
    <row r="28" spans="1:11">
      <c r="A28">
        <v>53</v>
      </c>
      <c r="B28">
        <v>3</v>
      </c>
      <c r="C28" s="4" t="s">
        <v>15</v>
      </c>
      <c r="D28">
        <v>53.786000000000001</v>
      </c>
      <c r="E28">
        <v>57.649000000000001</v>
      </c>
      <c r="F28">
        <v>-48.636000000000003</v>
      </c>
      <c r="G28">
        <v>150</v>
      </c>
      <c r="H28">
        <v>2</v>
      </c>
      <c r="I28">
        <v>3</v>
      </c>
      <c r="J28">
        <v>1</v>
      </c>
      <c r="K28">
        <v>4</v>
      </c>
    </row>
    <row r="29" spans="1:11">
      <c r="A29">
        <v>70</v>
      </c>
      <c r="B29">
        <v>3</v>
      </c>
      <c r="C29" s="4" t="s">
        <v>15</v>
      </c>
      <c r="D29">
        <v>81.417000000000002</v>
      </c>
      <c r="E29">
        <v>-4.0029000000000003</v>
      </c>
      <c r="F29">
        <v>-83.722999999999999</v>
      </c>
      <c r="G29">
        <v>240.24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3</v>
      </c>
      <c r="C30" s="4" t="s">
        <v>15</v>
      </c>
      <c r="D30">
        <v>38.762</v>
      </c>
      <c r="E30">
        <v>38.808</v>
      </c>
      <c r="F30">
        <v>-103.69</v>
      </c>
      <c r="G30">
        <v>253.65</v>
      </c>
      <c r="H30">
        <v>2</v>
      </c>
      <c r="I30">
        <v>3</v>
      </c>
      <c r="J30">
        <v>1</v>
      </c>
      <c r="K30">
        <v>4</v>
      </c>
    </row>
    <row r="31" spans="1:11">
      <c r="A31">
        <v>92</v>
      </c>
      <c r="B31">
        <v>3</v>
      </c>
      <c r="C31" s="4" t="s">
        <v>15</v>
      </c>
      <c r="D31">
        <v>24.925000000000001</v>
      </c>
      <c r="E31">
        <v>24.939</v>
      </c>
      <c r="F31">
        <v>-94.462000000000003</v>
      </c>
      <c r="G31">
        <v>208.03</v>
      </c>
      <c r="H31">
        <v>2</v>
      </c>
      <c r="I31">
        <v>3</v>
      </c>
      <c r="J31">
        <v>1</v>
      </c>
      <c r="K31">
        <v>4</v>
      </c>
    </row>
    <row r="32" spans="1:11">
      <c r="A32">
        <v>100</v>
      </c>
      <c r="B32">
        <v>3</v>
      </c>
      <c r="C32" s="4" t="s">
        <v>15</v>
      </c>
      <c r="D32">
        <v>81.658000000000001</v>
      </c>
      <c r="E32">
        <v>81.628</v>
      </c>
      <c r="F32">
        <v>-76.084999999999994</v>
      </c>
      <c r="G32">
        <v>201.6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3</v>
      </c>
      <c r="C33" s="4" t="s">
        <v>15</v>
      </c>
      <c r="D33">
        <v>70.765000000000001</v>
      </c>
      <c r="E33">
        <v>71.448999999999998</v>
      </c>
      <c r="F33">
        <v>-99.936000000000007</v>
      </c>
      <c r="G33">
        <v>222.14</v>
      </c>
      <c r="H33">
        <v>2</v>
      </c>
      <c r="I33">
        <v>3</v>
      </c>
      <c r="J33">
        <v>1</v>
      </c>
      <c r="K33">
        <v>4</v>
      </c>
    </row>
    <row r="34" spans="1:11">
      <c r="A34">
        <v>121</v>
      </c>
      <c r="B34">
        <v>3</v>
      </c>
      <c r="C34" s="4" t="s">
        <v>15</v>
      </c>
      <c r="D34">
        <v>71.281999999999996</v>
      </c>
      <c r="E34">
        <v>-60.719000000000001</v>
      </c>
      <c r="F34">
        <v>-103.81</v>
      </c>
      <c r="G34">
        <v>222.61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3</v>
      </c>
      <c r="C35" s="4" t="s">
        <v>15</v>
      </c>
      <c r="D35">
        <v>96.29</v>
      </c>
      <c r="E35">
        <v>77.043999999999997</v>
      </c>
      <c r="F35">
        <v>-99.79</v>
      </c>
      <c r="G35">
        <v>330.97</v>
      </c>
      <c r="H35">
        <v>3</v>
      </c>
      <c r="I35">
        <v>2</v>
      </c>
      <c r="J35">
        <v>1</v>
      </c>
      <c r="K35"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activeCell="M17" sqref="M17"/>
    </sheetView>
  </sheetViews>
  <sheetFormatPr defaultRowHeight="14.25"/>
  <cols>
    <col min="3" max="3" width="17" customWidth="1"/>
    <col min="6" max="6" width="9.73046875" bestFit="1" customWidth="1"/>
  </cols>
  <sheetData>
    <row r="1" spans="1:11">
      <c r="A1" t="s">
        <v>17</v>
      </c>
      <c r="C1" s="7" t="s">
        <v>24</v>
      </c>
      <c r="D1" s="7"/>
    </row>
    <row r="2" spans="1:11">
      <c r="C2" s="3" t="s">
        <v>16</v>
      </c>
      <c r="D2" s="3" t="s">
        <v>15</v>
      </c>
      <c r="F2" t="s">
        <v>18</v>
      </c>
      <c r="G2">
        <v>1</v>
      </c>
    </row>
    <row r="3" spans="1:11">
      <c r="A3" s="6" t="s">
        <v>23</v>
      </c>
      <c r="B3" s="2">
        <v>1</v>
      </c>
      <c r="C3">
        <f>SUMIF($H$13:$K$22,$B3,$D$13:$G$22)/COUNTIF($H$13:$K$22,$B3)</f>
        <v>-82.055589999999995</v>
      </c>
      <c r="D3">
        <f>SUMIF($H$26:$K$35,$B3,$D$26:$G$35)/COUNTIF($H$26:$K$35,$B3)</f>
        <v>-82.055589999999995</v>
      </c>
    </row>
    <row r="4" spans="1:11">
      <c r="A4" s="6"/>
      <c r="B4" s="2">
        <v>2</v>
      </c>
      <c r="C4">
        <f t="shared" ref="C4:C6" si="0">SUMIF($H$13:$K$22,$B4,$D$13:$G$22)/COUNTIF($H$13:$K$22,$B4)</f>
        <v>21.539110000000001</v>
      </c>
      <c r="D4">
        <f>SUMIF($H$26:$K$35,$B4,$D$26:$G$35)/COUNTIF($H$26:$K$35,$B4)</f>
        <v>21.539110000000001</v>
      </c>
    </row>
    <row r="5" spans="1:11">
      <c r="A5" s="6"/>
      <c r="B5" s="2">
        <v>3</v>
      </c>
      <c r="C5">
        <f t="shared" si="0"/>
        <v>87.290500000000023</v>
      </c>
      <c r="D5">
        <f>SUMIF($H$26:$K$35,$B5,$D$26:$G$35)/COUNTIF($H$26:$K$35,$B5)</f>
        <v>87.290500000000023</v>
      </c>
    </row>
    <row r="6" spans="1:11">
      <c r="A6" s="6"/>
      <c r="B6" s="2">
        <v>4</v>
      </c>
      <c r="C6">
        <f t="shared" si="0"/>
        <v>232.09800000000004</v>
      </c>
      <c r="D6">
        <f>SUMIF($H$26:$K$35,$B6,$D$26:$G$35)/COUNTIF($H$26:$K$35,$B6)</f>
        <v>232.09800000000004</v>
      </c>
    </row>
    <row r="9" spans="1:11">
      <c r="A9" t="s">
        <v>25</v>
      </c>
    </row>
    <row r="10" spans="1:11">
      <c r="A10" t="s">
        <v>26</v>
      </c>
    </row>
    <row r="12" spans="1:11">
      <c r="A12" s="3" t="s">
        <v>0</v>
      </c>
      <c r="B12" s="3" t="s">
        <v>1</v>
      </c>
      <c r="C12" s="3" t="s">
        <v>14</v>
      </c>
      <c r="D12" s="3" t="s">
        <v>3</v>
      </c>
      <c r="E12" s="3" t="s">
        <v>6</v>
      </c>
      <c r="F12" s="3" t="s">
        <v>9</v>
      </c>
      <c r="G12" s="3" t="s">
        <v>12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>
      <c r="A13">
        <v>2</v>
      </c>
      <c r="B13">
        <v>4</v>
      </c>
      <c r="C13" s="4" t="s">
        <v>16</v>
      </c>
      <c r="D13">
        <v>105.14</v>
      </c>
      <c r="E13">
        <v>44.210999999999999</v>
      </c>
      <c r="F13">
        <v>-93.05</v>
      </c>
      <c r="G13">
        <v>282.86</v>
      </c>
      <c r="H13">
        <v>3</v>
      </c>
      <c r="I13">
        <v>2</v>
      </c>
      <c r="J13">
        <v>1</v>
      </c>
      <c r="K13">
        <v>4</v>
      </c>
    </row>
    <row r="14" spans="1:11">
      <c r="A14">
        <v>17</v>
      </c>
      <c r="B14">
        <v>4</v>
      </c>
      <c r="C14" s="4" t="s">
        <v>16</v>
      </c>
      <c r="D14">
        <v>92.343000000000004</v>
      </c>
      <c r="E14">
        <v>96.412000000000006</v>
      </c>
      <c r="F14">
        <v>-76.908000000000001</v>
      </c>
      <c r="G14">
        <v>287.35000000000002</v>
      </c>
      <c r="H14">
        <v>2</v>
      </c>
      <c r="I14">
        <v>3</v>
      </c>
      <c r="J14">
        <v>1</v>
      </c>
      <c r="K14">
        <v>4</v>
      </c>
    </row>
    <row r="15" spans="1:11">
      <c r="A15">
        <v>48</v>
      </c>
      <c r="B15">
        <v>4</v>
      </c>
      <c r="C15" s="4" t="s">
        <v>16</v>
      </c>
      <c r="D15">
        <v>107.81</v>
      </c>
      <c r="E15">
        <v>69.073999999999998</v>
      </c>
      <c r="F15">
        <v>3.9001000000000001</v>
      </c>
      <c r="G15">
        <v>199.43</v>
      </c>
      <c r="H15">
        <v>3</v>
      </c>
      <c r="I15">
        <v>2</v>
      </c>
      <c r="J15">
        <v>1</v>
      </c>
      <c r="K15">
        <v>4</v>
      </c>
    </row>
    <row r="16" spans="1:11">
      <c r="A16">
        <v>49</v>
      </c>
      <c r="B16">
        <v>4</v>
      </c>
      <c r="C16" s="4" t="s">
        <v>16</v>
      </c>
      <c r="D16">
        <v>77.641999999999996</v>
      </c>
      <c r="E16">
        <v>23.157</v>
      </c>
      <c r="F16">
        <v>-80.311999999999998</v>
      </c>
      <c r="G16">
        <v>217.92</v>
      </c>
      <c r="H16">
        <v>3</v>
      </c>
      <c r="I16">
        <v>2</v>
      </c>
      <c r="J16">
        <v>1</v>
      </c>
      <c r="K16">
        <v>4</v>
      </c>
    </row>
    <row r="17" spans="1:11">
      <c r="A17">
        <v>62</v>
      </c>
      <c r="B17">
        <v>4</v>
      </c>
      <c r="C17" s="4" t="s">
        <v>16</v>
      </c>
      <c r="D17">
        <v>79.792000000000002</v>
      </c>
      <c r="E17">
        <v>1.2142999999999999</v>
      </c>
      <c r="F17">
        <v>-100.9</v>
      </c>
      <c r="G17">
        <v>256.56</v>
      </c>
      <c r="H17">
        <v>3</v>
      </c>
      <c r="I17">
        <v>2</v>
      </c>
      <c r="J17">
        <v>1</v>
      </c>
      <c r="K17">
        <v>4</v>
      </c>
    </row>
    <row r="18" spans="1:11">
      <c r="A18">
        <v>69</v>
      </c>
      <c r="B18">
        <v>4</v>
      </c>
      <c r="C18" s="4" t="s">
        <v>16</v>
      </c>
      <c r="D18">
        <v>83.406999999999996</v>
      </c>
      <c r="E18">
        <v>18.306000000000001</v>
      </c>
      <c r="F18">
        <v>-92.614999999999995</v>
      </c>
      <c r="G18">
        <v>208.62</v>
      </c>
      <c r="H18">
        <v>3</v>
      </c>
      <c r="I18">
        <v>2</v>
      </c>
      <c r="J18">
        <v>1</v>
      </c>
      <c r="K18">
        <v>4</v>
      </c>
    </row>
    <row r="19" spans="1:11">
      <c r="A19">
        <v>83</v>
      </c>
      <c r="B19">
        <v>4</v>
      </c>
      <c r="C19" s="4" t="s">
        <v>16</v>
      </c>
      <c r="D19">
        <v>75.926000000000002</v>
      </c>
      <c r="E19">
        <v>-3.9171999999999998</v>
      </c>
      <c r="F19">
        <v>-75.406000000000006</v>
      </c>
      <c r="G19">
        <v>193.7</v>
      </c>
      <c r="H19">
        <v>3</v>
      </c>
      <c r="I19">
        <v>2</v>
      </c>
      <c r="J19">
        <v>1</v>
      </c>
      <c r="K19">
        <v>4</v>
      </c>
    </row>
    <row r="20" spans="1:11">
      <c r="A20">
        <v>87</v>
      </c>
      <c r="B20">
        <v>4</v>
      </c>
      <c r="C20" s="4" t="s">
        <v>16</v>
      </c>
      <c r="D20">
        <v>86.856999999999999</v>
      </c>
      <c r="E20">
        <v>21.210999999999999</v>
      </c>
      <c r="F20">
        <v>-105.12</v>
      </c>
      <c r="G20">
        <v>250.69</v>
      </c>
      <c r="H20">
        <v>3</v>
      </c>
      <c r="I20">
        <v>2</v>
      </c>
      <c r="J20">
        <v>1</v>
      </c>
      <c r="K20">
        <v>4</v>
      </c>
    </row>
    <row r="21" spans="1:11">
      <c r="A21">
        <v>98</v>
      </c>
      <c r="B21">
        <v>4</v>
      </c>
      <c r="C21" s="4" t="s">
        <v>16</v>
      </c>
      <c r="D21">
        <v>69.099000000000004</v>
      </c>
      <c r="E21">
        <v>-23.085999999999999</v>
      </c>
      <c r="F21">
        <v>-101.37</v>
      </c>
      <c r="G21">
        <v>206.79</v>
      </c>
      <c r="H21">
        <v>3</v>
      </c>
      <c r="I21">
        <v>2</v>
      </c>
      <c r="J21">
        <v>1</v>
      </c>
      <c r="K21">
        <v>4</v>
      </c>
    </row>
    <row r="22" spans="1:11">
      <c r="A22">
        <v>124</v>
      </c>
      <c r="B22">
        <v>4</v>
      </c>
      <c r="C22" s="4" t="s">
        <v>16</v>
      </c>
      <c r="D22">
        <v>90.82</v>
      </c>
      <c r="E22">
        <v>-27.122</v>
      </c>
      <c r="F22">
        <v>-98.775000000000006</v>
      </c>
      <c r="G22">
        <v>217.06</v>
      </c>
      <c r="H22">
        <v>3</v>
      </c>
      <c r="I22">
        <v>2</v>
      </c>
      <c r="J22">
        <v>1</v>
      </c>
      <c r="K22">
        <v>4</v>
      </c>
    </row>
    <row r="24" spans="1:11">
      <c r="A24" t="s">
        <v>27</v>
      </c>
    </row>
    <row r="25" spans="1:11">
      <c r="A25" s="3" t="s">
        <v>0</v>
      </c>
      <c r="B25" s="3" t="s">
        <v>1</v>
      </c>
      <c r="C25" s="3" t="s">
        <v>14</v>
      </c>
      <c r="D25" s="3" t="s">
        <v>3</v>
      </c>
      <c r="E25" s="3" t="s">
        <v>6</v>
      </c>
      <c r="F25" s="3" t="s">
        <v>9</v>
      </c>
      <c r="G25" s="3" t="s">
        <v>12</v>
      </c>
      <c r="H25" s="3" t="s">
        <v>19</v>
      </c>
      <c r="I25" s="3" t="s">
        <v>20</v>
      </c>
      <c r="J25" s="3" t="s">
        <v>21</v>
      </c>
      <c r="K25" s="3" t="s">
        <v>22</v>
      </c>
    </row>
    <row r="26" spans="1:11">
      <c r="A26">
        <v>5</v>
      </c>
      <c r="B26">
        <v>4</v>
      </c>
      <c r="C26" s="4" t="s">
        <v>15</v>
      </c>
      <c r="D26">
        <v>105.14</v>
      </c>
      <c r="E26">
        <v>44.210999999999999</v>
      </c>
      <c r="F26">
        <v>-93.05</v>
      </c>
      <c r="G26">
        <v>282.86</v>
      </c>
      <c r="H26">
        <v>3</v>
      </c>
      <c r="I26">
        <v>2</v>
      </c>
      <c r="J26">
        <v>1</v>
      </c>
      <c r="K26">
        <v>4</v>
      </c>
    </row>
    <row r="27" spans="1:11">
      <c r="A27">
        <v>20</v>
      </c>
      <c r="B27">
        <v>4</v>
      </c>
      <c r="C27" s="4" t="s">
        <v>15</v>
      </c>
      <c r="D27">
        <v>92.343000000000004</v>
      </c>
      <c r="E27">
        <v>96.412000000000006</v>
      </c>
      <c r="F27">
        <v>-76.908000000000001</v>
      </c>
      <c r="G27">
        <v>287.35000000000002</v>
      </c>
      <c r="H27">
        <v>2</v>
      </c>
      <c r="I27">
        <v>3</v>
      </c>
      <c r="J27">
        <v>1</v>
      </c>
      <c r="K27">
        <v>4</v>
      </c>
    </row>
    <row r="28" spans="1:11">
      <c r="A28">
        <v>53</v>
      </c>
      <c r="B28">
        <v>4</v>
      </c>
      <c r="C28" s="4" t="s">
        <v>15</v>
      </c>
      <c r="D28">
        <v>107.81</v>
      </c>
      <c r="E28">
        <v>69.073999999999998</v>
      </c>
      <c r="F28">
        <v>3.9001000000000001</v>
      </c>
      <c r="G28">
        <v>199.43</v>
      </c>
      <c r="H28">
        <v>3</v>
      </c>
      <c r="I28">
        <v>2</v>
      </c>
      <c r="J28">
        <v>1</v>
      </c>
      <c r="K28">
        <v>4</v>
      </c>
    </row>
    <row r="29" spans="1:11">
      <c r="A29">
        <v>70</v>
      </c>
      <c r="B29">
        <v>4</v>
      </c>
      <c r="C29" s="4" t="s">
        <v>15</v>
      </c>
      <c r="D29">
        <v>77.641999999999996</v>
      </c>
      <c r="E29">
        <v>23.157</v>
      </c>
      <c r="F29">
        <v>-80.311999999999998</v>
      </c>
      <c r="G29">
        <v>217.92</v>
      </c>
      <c r="H29">
        <v>3</v>
      </c>
      <c r="I29">
        <v>2</v>
      </c>
      <c r="J29">
        <v>1</v>
      </c>
      <c r="K29">
        <v>4</v>
      </c>
    </row>
    <row r="30" spans="1:11">
      <c r="A30">
        <v>71</v>
      </c>
      <c r="B30">
        <v>4</v>
      </c>
      <c r="C30" s="4" t="s">
        <v>15</v>
      </c>
      <c r="D30">
        <v>79.792000000000002</v>
      </c>
      <c r="E30">
        <v>1.2142999999999999</v>
      </c>
      <c r="F30">
        <v>-100.9</v>
      </c>
      <c r="G30">
        <v>256.56</v>
      </c>
      <c r="H30">
        <v>3</v>
      </c>
      <c r="I30">
        <v>2</v>
      </c>
      <c r="J30">
        <v>1</v>
      </c>
      <c r="K30">
        <v>4</v>
      </c>
    </row>
    <row r="31" spans="1:11">
      <c r="A31">
        <v>92</v>
      </c>
      <c r="B31">
        <v>4</v>
      </c>
      <c r="C31" s="4" t="s">
        <v>15</v>
      </c>
      <c r="D31">
        <v>83.406999999999996</v>
      </c>
      <c r="E31">
        <v>18.306000000000001</v>
      </c>
      <c r="F31">
        <v>-92.614999999999995</v>
      </c>
      <c r="G31">
        <v>208.62</v>
      </c>
      <c r="H31">
        <v>3</v>
      </c>
      <c r="I31">
        <v>2</v>
      </c>
      <c r="J31">
        <v>1</v>
      </c>
      <c r="K31">
        <v>4</v>
      </c>
    </row>
    <row r="32" spans="1:11">
      <c r="A32">
        <v>100</v>
      </c>
      <c r="B32">
        <v>4</v>
      </c>
      <c r="C32" s="4" t="s">
        <v>15</v>
      </c>
      <c r="D32">
        <v>75.926000000000002</v>
      </c>
      <c r="E32">
        <v>-3.9171999999999998</v>
      </c>
      <c r="F32">
        <v>-75.406000000000006</v>
      </c>
      <c r="G32">
        <v>193.7</v>
      </c>
      <c r="H32">
        <v>3</v>
      </c>
      <c r="I32">
        <v>2</v>
      </c>
      <c r="J32">
        <v>1</v>
      </c>
      <c r="K32">
        <v>4</v>
      </c>
    </row>
    <row r="33" spans="1:11">
      <c r="A33">
        <v>102</v>
      </c>
      <c r="B33">
        <v>4</v>
      </c>
      <c r="C33" s="4" t="s">
        <v>15</v>
      </c>
      <c r="D33">
        <v>86.856999999999999</v>
      </c>
      <c r="E33">
        <v>21.210999999999999</v>
      </c>
      <c r="F33">
        <v>-105.12</v>
      </c>
      <c r="G33">
        <v>250.69</v>
      </c>
      <c r="H33">
        <v>3</v>
      </c>
      <c r="I33">
        <v>2</v>
      </c>
      <c r="J33">
        <v>1</v>
      </c>
      <c r="K33">
        <v>4</v>
      </c>
    </row>
    <row r="34" spans="1:11">
      <c r="A34">
        <v>121</v>
      </c>
      <c r="B34">
        <v>4</v>
      </c>
      <c r="C34" s="4" t="s">
        <v>15</v>
      </c>
      <c r="D34">
        <v>69.099000000000004</v>
      </c>
      <c r="E34">
        <v>-23.085999999999999</v>
      </c>
      <c r="F34">
        <v>-101.37</v>
      </c>
      <c r="G34">
        <v>206.79</v>
      </c>
      <c r="H34">
        <v>3</v>
      </c>
      <c r="I34">
        <v>2</v>
      </c>
      <c r="J34">
        <v>1</v>
      </c>
      <c r="K34">
        <v>4</v>
      </c>
    </row>
    <row r="35" spans="1:11">
      <c r="A35">
        <v>122</v>
      </c>
      <c r="B35">
        <v>4</v>
      </c>
      <c r="C35" s="4" t="s">
        <v>15</v>
      </c>
      <c r="D35">
        <v>90.82</v>
      </c>
      <c r="E35">
        <v>-27.122</v>
      </c>
      <c r="F35">
        <v>-98.775000000000006</v>
      </c>
      <c r="G35">
        <v>217.06</v>
      </c>
      <c r="H35">
        <v>3</v>
      </c>
      <c r="I35">
        <v>2</v>
      </c>
      <c r="J35">
        <v>1</v>
      </c>
      <c r="K35">
        <v>4</v>
      </c>
    </row>
  </sheetData>
  <mergeCells count="2">
    <mergeCell ref="C1:D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GMM Data</vt:lpstr>
      <vt:lpstr>Ranked GMM Data</vt:lpstr>
      <vt:lpstr>Pre</vt:lpstr>
      <vt:lpstr>Art</vt:lpstr>
      <vt:lpstr>Ven</vt:lpstr>
      <vt:lpstr>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Groszman</dc:creator>
  <cp:lastModifiedBy>Kenny Groszman</cp:lastModifiedBy>
  <dcterms:created xsi:type="dcterms:W3CDTF">2016-10-17T16:02:37Z</dcterms:created>
  <dcterms:modified xsi:type="dcterms:W3CDTF">2016-10-17T20:00:44Z</dcterms:modified>
</cp:coreProperties>
</file>