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pptsfstore11.ca.state.sbu\Home\WongKu\Desktop\week6 hw\"/>
    </mc:Choice>
  </mc:AlternateContent>
  <xr:revisionPtr revIDLastSave="0" documentId="13_ncr:1_{960C31A0-1BD2-463C-897B-F8F486F4C535}" xr6:coauthVersionLast="47" xr6:coauthVersionMax="47" xr10:uidLastSave="{00000000-0000-0000-0000-000000000000}"/>
  <bookViews>
    <workbookView xWindow="13860" yWindow="210" windowWidth="14940" windowHeight="11385" activeTab="1" xr2:uid="{00000000-000D-0000-FFFF-FFFF00000000}"/>
  </bookViews>
  <sheets>
    <sheet name="Roster" sheetId="1" r:id="rId1"/>
    <sheet name="Credit Card Deb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2" i="2"/>
  <c r="F3" i="2"/>
  <c r="F4" i="2"/>
  <c r="F5" i="2"/>
  <c r="F6" i="2"/>
  <c r="F2" i="2"/>
  <c r="E2" i="2"/>
  <c r="B19" i="1"/>
  <c r="B18" i="1"/>
  <c r="B17" i="1"/>
  <c r="B16" i="1"/>
  <c r="B14" i="1"/>
  <c r="B15" i="1"/>
  <c r="E5" i="2" l="1"/>
  <c r="E4" i="2"/>
  <c r="E6" i="2"/>
  <c r="E3" i="2"/>
</calcChain>
</file>

<file path=xl/sharedStrings.xml><?xml version="1.0" encoding="utf-8"?>
<sst xmlns="http://schemas.openxmlformats.org/spreadsheetml/2006/main" count="44" uniqueCount="34">
  <si>
    <t>Student Name</t>
  </si>
  <si>
    <t>Age</t>
  </si>
  <si>
    <t>Grade</t>
  </si>
  <si>
    <t>homeroom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</si>
  <si>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</si>
  <si>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</si>
  <si>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</si>
  <si>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</si>
  <si>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</si>
  <si>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</si>
  <si>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</si>
  <si>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</si>
  <si>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</si>
  <si>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</si>
  <si>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</si>
  <si>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</si>
  <si>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Min</t>
  </si>
  <si>
    <t>Max</t>
  </si>
  <si>
    <t>Avg</t>
  </si>
  <si>
    <t>Mode</t>
  </si>
  <si>
    <t>Median</t>
  </si>
  <si>
    <t>Count of the students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</si>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</sst>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'Credit Card Debt'!$G$1</c:f>
              <c:strCache>
                <c:ptCount val="1"/>
                <c:pt idx="0">
                  <c:v>Monthly Payment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D41-4FFD-824C-E21A454802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D41-4FFD-824C-E21A454802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D41-4FFD-824C-E21A454802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D41-4FFD-824C-E21A454802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D41-4FFD-824C-E21A4548026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CD41-4FFD-824C-E21A4548026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CD41-4FFD-824C-E21A4548026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CD41-4FFD-824C-E21A4548026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CD41-4FFD-824C-E21A4548026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CD41-4FFD-824C-E21A4548026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'Credit Card Debt'!$A$2:$A$6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Debt'!$G$2:$G$6</c:f>
              <c:numCache>
                <c:formatCode>General</c:formatCode>
                <c:ptCount val="5"/>
                <c:pt idx="0">
                  <c:v>140</c:v>
                </c:pt>
                <c:pt idx="1">
                  <c:v>37.5</c:v>
                </c:pt>
                <c:pt idx="2">
                  <c:v>87.75</c:v>
                </c:pt>
                <c:pt idx="3">
                  <c:v>75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41-4FFD-824C-E21A4548026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18716978559499"/>
          <c:y val="0.15196385261968839"/>
          <c:w val="0.77587600251267286"/>
          <c:h val="0.637702581481112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'Credit Card Debt'!$A$2</c:f>
              <c:strCache>
                <c:ptCount val="1"/>
                <c:pt idx="0">
                  <c:v>Discover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('Credit Card Debt'!$B$1,'Credit Card Debt'!$G$1)</c:f>
              <c:strCache>
                <c:ptCount val="2"/>
                <c:pt idx="0">
                  <c:v>Balance</c:v>
                </c:pt>
                <c:pt idx="1">
                  <c:v>Monthly Payment</c:v>
                </c:pt>
              </c:strCache>
            </c:strRef>
          </c:cat>
          <c:val>
            <c:numRef>
              <c:f>('Credit Card Debt'!$B$2,'Credit Card Debt'!$G$2)</c:f>
              <c:numCache>
                <c:formatCode>General</c:formatCode>
                <c:ptCount val="2"/>
                <c:pt idx="0">
                  <c:v>-2000</c:v>
                </c:pt>
                <c:pt idx="1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23-49B7-B500-B61ABD856207}"/>
            </c:ext>
          </c:extLst>
        </c:ser>
        <c:ser>
          <c:idx val="1"/>
          <c:order val="1"/>
          <c:tx>
            <c:strRef>
              <c:f>'Credit Card Debt'!$A$3</c:f>
              <c:strCache>
                <c:ptCount val="1"/>
                <c:pt idx="0">
                  <c:v>Capital 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('Credit Card Debt'!$B$1,'Credit Card Debt'!$G$1)</c:f>
              <c:strCache>
                <c:ptCount val="2"/>
                <c:pt idx="0">
                  <c:v>Balance</c:v>
                </c:pt>
                <c:pt idx="1">
                  <c:v>Monthly Payment</c:v>
                </c:pt>
              </c:strCache>
            </c:strRef>
          </c:cat>
          <c:val>
            <c:numRef>
              <c:f>('Credit Card Debt'!$B$3,'Credit Card Debt'!$G$3)</c:f>
              <c:numCache>
                <c:formatCode>General</c:formatCode>
                <c:ptCount val="2"/>
                <c:pt idx="0">
                  <c:v>450</c:v>
                </c:pt>
                <c:pt idx="1">
                  <c:v>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23-49B7-B500-B61ABD856207}"/>
            </c:ext>
          </c:extLst>
        </c:ser>
        <c:ser>
          <c:idx val="2"/>
          <c:order val="2"/>
          <c:tx>
            <c:strRef>
              <c:f>'Credit Card Debt'!$A$4</c:f>
              <c:strCache>
                <c:ptCount val="1"/>
                <c:pt idx="0">
                  <c:v>Citi Card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('Credit Card Debt'!$B$1,'Credit Card Debt'!$G$1)</c:f>
              <c:strCache>
                <c:ptCount val="2"/>
                <c:pt idx="0">
                  <c:v>Balance</c:v>
                </c:pt>
                <c:pt idx="1">
                  <c:v>Monthly Payment</c:v>
                </c:pt>
              </c:strCache>
            </c:strRef>
          </c:cat>
          <c:val>
            <c:numRef>
              <c:f>('Credit Card Debt'!$B$4,'Credit Card Debt'!$G$4)</c:f>
              <c:numCache>
                <c:formatCode>General</c:formatCode>
                <c:ptCount val="2"/>
                <c:pt idx="0">
                  <c:v>975</c:v>
                </c:pt>
                <c:pt idx="1">
                  <c:v>87.75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23-49B7-B500-B61ABD856207}"/>
            </c:ext>
          </c:extLst>
        </c:ser>
        <c:ser>
          <c:idx val="3"/>
          <c:order val="3"/>
          <c:tx>
            <c:strRef>
              <c:f>'Credit Card Debt'!$A$5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('Credit Card Debt'!$B$1,'Credit Card Debt'!$G$1)</c:f>
              <c:strCache>
                <c:ptCount val="2"/>
                <c:pt idx="0">
                  <c:v>Balance</c:v>
                </c:pt>
                <c:pt idx="1">
                  <c:v>Monthly Payment</c:v>
                </c:pt>
              </c:strCache>
            </c:strRef>
          </c:cat>
          <c:val>
            <c:numRef>
              <c:f>('Credit Card Debt'!$B$5,'Credit Card Debt'!$G$5)</c:f>
              <c:numCache>
                <c:formatCode>General</c:formatCode>
                <c:ptCount val="2"/>
                <c:pt idx="0">
                  <c:v>1500</c:v>
                </c:pt>
                <c:pt idx="1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23-49B7-B500-B61ABD856207}"/>
            </c:ext>
          </c:extLst>
        </c:ser>
        <c:ser>
          <c:idx val="4"/>
          <c:order val="4"/>
          <c:tx>
            <c:strRef>
              <c:f>'Credit Card Debt'!$A$6</c:f>
              <c:strCache>
                <c:ptCount val="1"/>
                <c:pt idx="0">
                  <c:v>Wal-Mart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('Credit Card Debt'!$B$1,'Credit Card Debt'!$G$1)</c:f>
              <c:strCache>
                <c:ptCount val="2"/>
                <c:pt idx="0">
                  <c:v>Balance</c:v>
                </c:pt>
                <c:pt idx="1">
                  <c:v>Monthly Payment</c:v>
                </c:pt>
              </c:strCache>
            </c:strRef>
          </c:cat>
          <c:val>
            <c:numRef>
              <c:f>('Credit Card Debt'!$B$6,'Credit Card Debt'!$G$6)</c:f>
              <c:numCache>
                <c:formatCode>General</c:formatCode>
                <c:ptCount val="2"/>
                <c:pt idx="0">
                  <c:v>780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23-49B7-B500-B61ABD8562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978424"/>
        <c:axId val="672971536"/>
      </c:barChart>
      <c:catAx>
        <c:axId val="67297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71536"/>
        <c:crosses val="autoZero"/>
        <c:auto val="1"/>
        <c:lblAlgn val="ctr"/>
        <c:lblOffset val="100"/>
        <c:noMultiLvlLbl val="0"/>
      </c:catAx>
      <c:valAx>
        <c:axId val="6729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7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7</xdr:row>
      <xdr:rowOff>85725</xdr:rowOff>
    </xdr:from>
    <xdr:to>
      <xdr:col>4</xdr:col>
      <xdr:colOff>95250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875743-2F47-099B-3BB5-86DBD1261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238124</xdr:colOff>
      <xdr:row>7</xdr:row>
      <xdr:rowOff>9525</xdr:rowOff>
    </xdr:from>
    <xdr:to>
      <xdr:col>9</xdr:col>
      <xdr:colOff>228600</xdr:colOff>
      <xdr:row>21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8B60C7-327E-A9ED-D813-ABE5416F1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73F4B2-60C4-4B12-984C-EB9E5B54DF04}" name="Table3" displayName="Table3" ref="A1:D12" totalsRowShown="0" headerRowDxfId="1">
  <autoFilter ref="A1:D12" xr:uid="{B173F4B2-60C4-4B12-984C-EB9E5B54DF04}"/>
  <tableColumns count="4">
    <tableColumn id="1" xr3:uid="{0DB97740-2865-4E32-A672-E8C2B0DDBC73}" name="Student Name"/>
    <tableColumn id="2" xr3:uid="{540630F2-B2A2-4E7A-B776-BC2020784F6B}" name="Age"/>
    <tableColumn id="3" xr3:uid="{F06C6D58-7E87-404E-BC96-6AE0156A4D4C}" name="Grade"/>
    <tableColumn id="4" xr3:uid="{4857EA8D-F082-4794-9E25-678A4ECCFCD9}" name="homeroom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view="pageLayout" topLeftCell="A13" zoomScaleNormal="100" workbookViewId="0">
      <selection activeCell="A24" sqref="A24"/>
    </sheetView>
  </sheetViews>
  <sheetFormatPr defaultRowHeight="15" x14ac:dyDescent="0.25"/>
  <cols>
    <col min="1" max="1" width="17.28515625" bestFit="1" customWidth="1"/>
    <col min="2" max="2" width="16.140625" bestFit="1" customWidth="1"/>
    <col min="3" max="3" width="11" bestFit="1" customWidth="1"/>
    <col min="4" max="4" width="16.42578125" bestFit="1" customWidth="1"/>
    <col min="5" max="5" width="15.140625" bestFit="1" customWidth="1"/>
    <col min="6" max="6" width="18.42578125" bestFit="1" customWidth="1"/>
    <col min="7" max="7" width="14" bestFit="1" customWidth="1"/>
    <col min="8" max="8" width="20.42578125" bestFit="1" customWidth="1"/>
    <col min="9" max="9" width="12.140625" bestFit="1" customWidth="1"/>
    <col min="10" max="10" width="14.5703125" bestFit="1" customWidth="1"/>
    <col min="11" max="11" width="15.28515625" bestFit="1" customWidth="1"/>
  </cols>
  <sheetData>
    <row r="1" spans="1:11" ht="17.25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11" ht="17.25" x14ac:dyDescent="0.3">
      <c r="A2" s="1" t="s">
        <v>4</v>
      </c>
      <c r="B2" s="2">
        <v>12</v>
      </c>
      <c r="C2" s="2">
        <v>85</v>
      </c>
      <c r="D2" s="1" t="s">
        <v>15</v>
      </c>
    </row>
    <row r="3" spans="1:11" ht="17.25" x14ac:dyDescent="0.3">
      <c r="A3" t="s">
        <v>5</v>
      </c>
      <c r="B3" s="3">
        <v>11</v>
      </c>
      <c r="C3" s="3">
        <v>72</v>
      </c>
      <c r="D3" s="1" t="s">
        <v>15</v>
      </c>
      <c r="E3" s="1"/>
      <c r="F3" s="1"/>
      <c r="G3" s="1"/>
      <c r="H3" s="1"/>
      <c r="I3" s="1"/>
      <c r="J3" s="1"/>
      <c r="K3" s="1"/>
    </row>
    <row r="4" spans="1:11" ht="17.25" x14ac:dyDescent="0.3">
      <c r="A4" t="s">
        <v>6</v>
      </c>
      <c r="B4" s="2">
        <v>13</v>
      </c>
      <c r="C4" s="2">
        <v>60</v>
      </c>
      <c r="D4" s="1" t="s">
        <v>15</v>
      </c>
    </row>
    <row r="5" spans="1:11" ht="17.25" x14ac:dyDescent="0.3">
      <c r="A5" t="s">
        <v>7</v>
      </c>
      <c r="B5" s="2">
        <v>12</v>
      </c>
      <c r="C5" s="2">
        <v>95</v>
      </c>
      <c r="D5" s="1" t="s">
        <v>15</v>
      </c>
      <c r="G5" s="1"/>
    </row>
    <row r="6" spans="1:11" ht="17.25" x14ac:dyDescent="0.3">
      <c r="A6" t="s">
        <v>8</v>
      </c>
      <c r="B6" s="2">
        <v>14</v>
      </c>
      <c r="C6" s="2">
        <v>88</v>
      </c>
      <c r="D6" s="1" t="s">
        <v>15</v>
      </c>
    </row>
    <row r="7" spans="1:11" ht="17.25" x14ac:dyDescent="0.3">
      <c r="A7" t="s">
        <v>9</v>
      </c>
      <c r="B7" s="2">
        <v>12</v>
      </c>
      <c r="C7" s="2">
        <v>99</v>
      </c>
      <c r="D7" s="1" t="s">
        <v>15</v>
      </c>
    </row>
    <row r="8" spans="1:11" ht="17.25" x14ac:dyDescent="0.3">
      <c r="A8" t="s">
        <v>10</v>
      </c>
      <c r="B8" s="2">
        <v>11</v>
      </c>
      <c r="C8" s="2">
        <v>75</v>
      </c>
      <c r="D8" s="1" t="s">
        <v>15</v>
      </c>
    </row>
    <row r="9" spans="1:11" ht="17.25" x14ac:dyDescent="0.3">
      <c r="A9" t="s">
        <v>11</v>
      </c>
      <c r="B9" s="2">
        <v>13</v>
      </c>
      <c r="C9" s="2">
        <v>100</v>
      </c>
      <c r="D9" s="1" t="s">
        <v>15</v>
      </c>
    </row>
    <row r="10" spans="1:11" ht="17.25" x14ac:dyDescent="0.3">
      <c r="A10" t="s">
        <v>12</v>
      </c>
      <c r="B10" s="2">
        <v>13</v>
      </c>
      <c r="C10" s="2">
        <v>75</v>
      </c>
      <c r="D10" s="1" t="s">
        <v>15</v>
      </c>
    </row>
    <row r="11" spans="1:11" ht="17.25" x14ac:dyDescent="0.3">
      <c r="A11" t="s">
        <v>13</v>
      </c>
      <c r="B11" s="2">
        <v>15</v>
      </c>
      <c r="C11" s="2">
        <v>85</v>
      </c>
      <c r="D11" s="1" t="s">
        <v>15</v>
      </c>
    </row>
    <row r="12" spans="1:11" ht="17.25" x14ac:dyDescent="0.3">
      <c r="A12" t="s">
        <v>14</v>
      </c>
      <c r="B12" s="2">
        <v>11</v>
      </c>
      <c r="C12" s="2">
        <v>85</v>
      </c>
      <c r="D12" s="1" t="s">
        <v>15</v>
      </c>
    </row>
    <row r="14" spans="1:11" x14ac:dyDescent="0.25">
      <c r="A14" t="s">
        <v>16</v>
      </c>
      <c r="B14">
        <f>MIN(C2:C12)</f>
        <v>60</v>
      </c>
    </row>
    <row r="15" spans="1:11" x14ac:dyDescent="0.25">
      <c r="A15" t="s">
        <v>17</v>
      </c>
      <c r="B15">
        <f>MAX(C2:C12)</f>
        <v>100</v>
      </c>
    </row>
    <row r="16" spans="1:11" x14ac:dyDescent="0.25">
      <c r="A16" t="s">
        <v>18</v>
      </c>
      <c r="B16" s="4">
        <f>AVERAGE(C2:C12)</f>
        <v>83.545454545454547</v>
      </c>
    </row>
    <row r="17" spans="1:2" ht="17.25" x14ac:dyDescent="0.3">
      <c r="A17" s="1" t="s">
        <v>19</v>
      </c>
      <c r="B17">
        <f>MODE(C2:C12)</f>
        <v>85</v>
      </c>
    </row>
    <row r="18" spans="1:2" ht="17.25" x14ac:dyDescent="0.3">
      <c r="A18" s="1" t="s">
        <v>20</v>
      </c>
      <c r="B18">
        <f>MEDIAN(C2:C12)</f>
        <v>85</v>
      </c>
    </row>
    <row r="19" spans="1:2" x14ac:dyDescent="0.25">
      <c r="A19" t="s">
        <v>21</v>
      </c>
      <c r="B19">
        <f>COUNTA(A2:A12)</f>
        <v>11</v>
      </c>
    </row>
  </sheetData>
  <pageMargins left="0.7" right="0.7" top="0.75" bottom="0.75" header="0.3" footer="0.3"/>
  <pageSetup orientation="portrait" horizontalDpi="4294967295" verticalDpi="4294967295" r:id="rId1"/>
  <headerFooter>
    <oddHeader>&amp;LSemester Grades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728D-1DBA-4415-9A0D-4540121E32F7}">
  <dimension ref="A1:G16"/>
  <sheetViews>
    <sheetView tabSelected="1" workbookViewId="0">
      <selection activeCell="K5" sqref="K5"/>
    </sheetView>
  </sheetViews>
  <sheetFormatPr defaultRowHeight="15" x14ac:dyDescent="0.25"/>
  <cols>
    <col min="1" max="1" width="12.5703125" bestFit="1" customWidth="1"/>
    <col min="2" max="2" width="7.85546875" bestFit="1" customWidth="1"/>
    <col min="3" max="3" width="12.42578125" bestFit="1" customWidth="1"/>
    <col min="4" max="4" width="7.7109375" bestFit="1" customWidth="1"/>
    <col min="5" max="5" width="12.28515625" bestFit="1" customWidth="1"/>
    <col min="6" max="6" width="17.85546875" bestFit="1" customWidth="1"/>
    <col min="7" max="7" width="16.85546875" bestFit="1" customWidth="1"/>
  </cols>
  <sheetData>
    <row r="1" spans="1:7" ht="17.25" x14ac:dyDescent="0.3">
      <c r="A1" s="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ht="17.25" x14ac:dyDescent="0.3">
      <c r="A2" t="s">
        <v>29</v>
      </c>
      <c r="B2" s="2">
        <v>-2000</v>
      </c>
      <c r="C2">
        <v>-21</v>
      </c>
      <c r="D2" s="1">
        <v>3</v>
      </c>
      <c r="E2">
        <f>B2*(C2/100)</f>
        <v>420</v>
      </c>
      <c r="F2">
        <f>B2*(1+C2/100)</f>
        <v>-1580</v>
      </c>
      <c r="G2">
        <f>B2*(C2/100)/D2</f>
        <v>140</v>
      </c>
    </row>
    <row r="3" spans="1:7" ht="17.25" x14ac:dyDescent="0.3">
      <c r="A3" t="s">
        <v>30</v>
      </c>
      <c r="B3" s="2">
        <v>450</v>
      </c>
      <c r="C3">
        <v>25</v>
      </c>
      <c r="D3" s="1">
        <v>3</v>
      </c>
      <c r="E3">
        <f t="shared" ref="E3:E6" si="0">B3*(C3/100)</f>
        <v>112.5</v>
      </c>
      <c r="F3">
        <f t="shared" ref="F3:F6" si="1">B3*(1+C3/100)</f>
        <v>562.5</v>
      </c>
      <c r="G3">
        <f t="shared" ref="G3:G6" si="2">B3*(C3/100)/D3</f>
        <v>37.5</v>
      </c>
    </row>
    <row r="4" spans="1:7" ht="17.25" x14ac:dyDescent="0.3">
      <c r="A4" t="s">
        <v>31</v>
      </c>
      <c r="B4" s="2">
        <v>975</v>
      </c>
      <c r="C4">
        <v>27</v>
      </c>
      <c r="D4" s="1">
        <v>3</v>
      </c>
      <c r="E4">
        <f t="shared" si="0"/>
        <v>263.25</v>
      </c>
      <c r="F4">
        <f t="shared" si="1"/>
        <v>1238.25</v>
      </c>
      <c r="G4">
        <f t="shared" si="2"/>
        <v>87.75</v>
      </c>
    </row>
    <row r="5" spans="1:7" ht="17.25" x14ac:dyDescent="0.3">
      <c r="A5" s="1" t="s">
        <v>32</v>
      </c>
      <c r="B5" s="2">
        <v>1500</v>
      </c>
      <c r="C5">
        <v>15</v>
      </c>
      <c r="D5" s="1">
        <v>3</v>
      </c>
      <c r="E5">
        <f t="shared" si="0"/>
        <v>225</v>
      </c>
      <c r="F5">
        <f t="shared" si="1"/>
        <v>1724.9999999999998</v>
      </c>
      <c r="G5">
        <f t="shared" si="2"/>
        <v>75</v>
      </c>
    </row>
    <row r="6" spans="1:7" ht="17.25" x14ac:dyDescent="0.3">
      <c r="A6" t="s">
        <v>33</v>
      </c>
      <c r="B6" s="2">
        <v>780</v>
      </c>
      <c r="C6">
        <v>25</v>
      </c>
      <c r="D6" s="1">
        <v>3</v>
      </c>
      <c r="E6">
        <f t="shared" si="0"/>
        <v>195</v>
      </c>
      <c r="F6">
        <f t="shared" si="1"/>
        <v>975</v>
      </c>
      <c r="G6">
        <f t="shared" si="2"/>
        <v>65</v>
      </c>
    </row>
    <row r="12" spans="1:7" ht="17.25" x14ac:dyDescent="0.3">
      <c r="C12" s="1"/>
    </row>
    <row r="15" spans="1:7" ht="17.25" x14ac:dyDescent="0.3">
      <c r="C15" s="1"/>
    </row>
    <row r="16" spans="1:7" ht="17.25" x14ac:dyDescent="0.3">
      <c r="A16" s="1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Credit Card 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Kin U</dc:creator>
  <cp:lastModifiedBy>Wong, Kin U</cp:lastModifiedBy>
  <dcterms:created xsi:type="dcterms:W3CDTF">2015-06-05T18:17:20Z</dcterms:created>
  <dcterms:modified xsi:type="dcterms:W3CDTF">2023-03-02T20:30:12Z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65d9ee-429a-4d5f-97cc-cfb56e044a6e_Enabled">
    <vt:lpwstr>true</vt:lpwstr>
  </property>
  <property fmtid="{D5CDD505-2E9C-101B-9397-08002B2CF9AE}" pid="3" name="MSIP_Label_1665d9ee-429a-4d5f-97cc-cfb56e044a6e_SetDate">
    <vt:lpwstr>2023-03-01T15:45:36Z</vt:lpwstr>
  </property>
  <property fmtid="{D5CDD505-2E9C-101B-9397-08002B2CF9AE}" pid="4" name="MSIP_Label_1665d9ee-429a-4d5f-97cc-cfb56e044a6e_Method">
    <vt:lpwstr>Privileged</vt:lpwstr>
  </property>
  <property fmtid="{D5CDD505-2E9C-101B-9397-08002B2CF9AE}" pid="5" name="MSIP_Label_1665d9ee-429a-4d5f-97cc-cfb56e044a6e_Name">
    <vt:lpwstr>1665d9ee-429a-4d5f-97cc-cfb56e044a6e</vt:lpwstr>
  </property>
  <property fmtid="{D5CDD505-2E9C-101B-9397-08002B2CF9AE}" pid="6" name="MSIP_Label_1665d9ee-429a-4d5f-97cc-cfb56e044a6e_SiteId">
    <vt:lpwstr>66cf5074-5afe-48d1-a691-a12b2121f44b</vt:lpwstr>
  </property>
  <property fmtid="{D5CDD505-2E9C-101B-9397-08002B2CF9AE}" pid="7" name="MSIP_Label_1665d9ee-429a-4d5f-97cc-cfb56e044a6e_ActionId">
    <vt:lpwstr>fede4909-cfe4-40c1-9d95-842de2c33554</vt:lpwstr>
  </property>
  <property fmtid="{D5CDD505-2E9C-101B-9397-08002B2CF9AE}" pid="8" name="MSIP_Label_1665d9ee-429a-4d5f-97cc-cfb56e044a6e_ContentBits">
    <vt:lpwstr>0</vt:lpwstr>
  </property>
</Properties>
</file>