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/Desktop/scheduling app/data/"/>
    </mc:Choice>
  </mc:AlternateContent>
  <xr:revisionPtr revIDLastSave="0" documentId="13_ncr:1_{9AA6CD22-67FF-084D-A39F-C2D6629150FD}" xr6:coauthVersionLast="47" xr6:coauthVersionMax="47" xr10:uidLastSave="{00000000-0000-0000-0000-000000000000}"/>
  <bookViews>
    <workbookView xWindow="0" yWindow="500" windowWidth="21600" windowHeight="9300" xr2:uid="{00000000-000D-0000-FFFF-FFFF00000000}"/>
  </bookViews>
  <sheets>
    <sheet name="Schedule" sheetId="1" r:id="rId1"/>
    <sheet name="Blocks" sheetId="6" r:id="rId2"/>
    <sheet name="Instructors" sheetId="3" r:id="rId3"/>
    <sheet name="Course" sheetId="4" r:id="rId4"/>
  </sheets>
  <definedNames>
    <definedName name="_xlnm._FilterDatabase" localSheetId="0" hidden="1">Schedule!$A$3:$T$106</definedName>
    <definedName name="_xlnm.Print_Area" localSheetId="1">Blocks!$A$1:$J$126</definedName>
    <definedName name="_xlnm.Print_Area" localSheetId="0">Schedule!$A$1:$S$30</definedName>
    <definedName name="_xlnm.Print_Titles" localSheetId="0">Schedule!$3:$3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B15" i="1" l="1"/>
  <c r="C15" i="1" l="1"/>
  <c r="C8" i="1" l="1"/>
  <c r="C9" i="1"/>
  <c r="C10" i="1"/>
  <c r="C11" i="1"/>
  <c r="C12" i="1"/>
  <c r="C13" i="1"/>
  <c r="C14" i="1"/>
  <c r="C16" i="1"/>
  <c r="C17" i="1"/>
  <c r="G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5" i="1"/>
  <c r="C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B6" i="1"/>
  <c r="C4" i="1"/>
  <c r="B4" i="1"/>
  <c r="B7" i="1"/>
  <c r="L6" i="1" l="1"/>
  <c r="L8" i="1"/>
  <c r="L9" i="1"/>
  <c r="L11" i="1"/>
  <c r="L14" i="1"/>
  <c r="L17" i="1"/>
  <c r="L18" i="1"/>
  <c r="L20" i="1"/>
  <c r="L21" i="1"/>
  <c r="L2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K8" i="1"/>
  <c r="K9" i="1"/>
  <c r="K11" i="1"/>
  <c r="K14" i="1"/>
  <c r="K17" i="1"/>
  <c r="K18" i="1"/>
  <c r="K20" i="1"/>
  <c r="K21" i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9" i="1"/>
  <c r="J11" i="1"/>
  <c r="J14" i="1"/>
  <c r="J18" i="1"/>
  <c r="J26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G8" i="1" l="1"/>
  <c r="G5" i="1"/>
  <c r="G7" i="1"/>
  <c r="G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C88" i="1" l="1"/>
  <c r="G88" i="1" s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2" i="3"/>
  <c r="G10" i="1" l="1"/>
  <c r="G11" i="1"/>
  <c r="G12" i="1"/>
  <c r="G13" i="1"/>
  <c r="G14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G9" i="1"/>
  <c r="G6" i="1"/>
</calcChain>
</file>

<file path=xl/sharedStrings.xml><?xml version="1.0" encoding="utf-8"?>
<sst xmlns="http://schemas.openxmlformats.org/spreadsheetml/2006/main" count="1885" uniqueCount="1483">
  <si>
    <t>F</t>
  </si>
  <si>
    <t>Limit</t>
  </si>
  <si>
    <t>Enrolled</t>
  </si>
  <si>
    <t>Course</t>
  </si>
  <si>
    <t>Title</t>
  </si>
  <si>
    <t>TR</t>
  </si>
  <si>
    <t>MW</t>
  </si>
  <si>
    <t>MWF</t>
  </si>
  <si>
    <t>M</t>
  </si>
  <si>
    <t>T</t>
  </si>
  <si>
    <t>W</t>
  </si>
  <si>
    <t>Day</t>
  </si>
  <si>
    <t>Start</t>
  </si>
  <si>
    <t>End</t>
  </si>
  <si>
    <t>Instructor</t>
  </si>
  <si>
    <t>Block</t>
  </si>
  <si>
    <t>Max Size</t>
  </si>
  <si>
    <t>Rm</t>
  </si>
  <si>
    <t>THESE ARE YOUR KEYS</t>
  </si>
  <si>
    <t>!!!DO NOT DELETE or ALTER!!!</t>
  </si>
  <si>
    <t>day</t>
  </si>
  <si>
    <t>start</t>
  </si>
  <si>
    <t>end</t>
  </si>
  <si>
    <t>Initials</t>
  </si>
  <si>
    <t>Last</t>
  </si>
  <si>
    <t>First</t>
  </si>
  <si>
    <t>Full Time</t>
  </si>
  <si>
    <t>Adjunct</t>
  </si>
  <si>
    <t>Fall load</t>
  </si>
  <si>
    <t>Spring load</t>
  </si>
  <si>
    <t>Sb Course Title</t>
  </si>
  <si>
    <t>Credit Hours</t>
  </si>
  <si>
    <t>Contact Hours</t>
  </si>
  <si>
    <t>Academic Division</t>
  </si>
  <si>
    <t>Semester</t>
  </si>
  <si>
    <t>Year</t>
  </si>
  <si>
    <t>A3</t>
  </si>
  <si>
    <t>Bldg</t>
  </si>
  <si>
    <t>Loc</t>
  </si>
  <si>
    <t>Comment I</t>
  </si>
  <si>
    <t>A4</t>
  </si>
  <si>
    <t>B1</t>
  </si>
  <si>
    <t>B2</t>
  </si>
  <si>
    <t>B3</t>
  </si>
  <si>
    <t>LF1</t>
  </si>
  <si>
    <t>LF2</t>
  </si>
  <si>
    <t>LF3</t>
  </si>
  <si>
    <t>LM1</t>
  </si>
  <si>
    <t>LR1</t>
  </si>
  <si>
    <t>LR2</t>
  </si>
  <si>
    <t>LR3</t>
  </si>
  <si>
    <t>LR4</t>
  </si>
  <si>
    <t>LT1</t>
  </si>
  <si>
    <t>LT2</t>
  </si>
  <si>
    <t>LT3</t>
  </si>
  <si>
    <t>LT4</t>
  </si>
  <si>
    <t>LW1</t>
  </si>
  <si>
    <t>LW2</t>
  </si>
  <si>
    <t>LW3</t>
  </si>
  <si>
    <t>LM2</t>
  </si>
  <si>
    <t>LW4</t>
  </si>
  <si>
    <t xml:space="preserve"> </t>
  </si>
  <si>
    <t>Chair</t>
  </si>
  <si>
    <t>Director</t>
  </si>
  <si>
    <t>Coordinator</t>
  </si>
  <si>
    <r>
      <t>B</t>
    </r>
    <r>
      <rPr>
        <sz val="20"/>
        <rFont val="Wingdings"/>
        <charset val="2"/>
      </rPr>
      <t>q</t>
    </r>
    <r>
      <rPr>
        <sz val="50"/>
        <rFont val="Arial"/>
        <family val="2"/>
      </rPr>
      <t>L</t>
    </r>
    <r>
      <rPr>
        <sz val="20"/>
        <rFont val="Wingdings"/>
        <charset val="2"/>
      </rPr>
      <t>q</t>
    </r>
    <r>
      <rPr>
        <sz val="50"/>
        <rFont val="Arial"/>
        <family val="2"/>
      </rPr>
      <t>O</t>
    </r>
    <r>
      <rPr>
        <sz val="20"/>
        <rFont val="Wingdings"/>
        <charset val="2"/>
      </rPr>
      <t>q</t>
    </r>
    <r>
      <rPr>
        <sz val="50"/>
        <rFont val="Arial"/>
        <family val="2"/>
      </rPr>
      <t>C</t>
    </r>
    <r>
      <rPr>
        <sz val="20"/>
        <rFont val="Wingdings"/>
        <charset val="2"/>
      </rPr>
      <t>q</t>
    </r>
    <r>
      <rPr>
        <sz val="50"/>
        <rFont val="Arial"/>
        <family val="2"/>
      </rPr>
      <t>K</t>
    </r>
    <r>
      <rPr>
        <sz val="20"/>
        <rFont val="Wingdings"/>
        <charset val="2"/>
      </rPr>
      <t>q</t>
    </r>
    <r>
      <rPr>
        <sz val="50"/>
        <rFont val="Arial"/>
        <family val="2"/>
      </rPr>
      <t>S</t>
    </r>
  </si>
  <si>
    <t>A6</t>
  </si>
  <si>
    <t>LM3</t>
  </si>
  <si>
    <t>LM4</t>
  </si>
  <si>
    <t>LW5</t>
  </si>
  <si>
    <t>#</t>
  </si>
  <si>
    <t>A5</t>
  </si>
  <si>
    <t>A7</t>
  </si>
  <si>
    <t>A8</t>
  </si>
  <si>
    <t>AA1</t>
  </si>
  <si>
    <t>AA2</t>
  </si>
  <si>
    <t>AA3</t>
  </si>
  <si>
    <t>AA4</t>
  </si>
  <si>
    <t>AA5</t>
  </si>
  <si>
    <t>AA6</t>
  </si>
  <si>
    <t>AA7</t>
  </si>
  <si>
    <t>AA8</t>
  </si>
  <si>
    <t>BB1</t>
  </si>
  <si>
    <t>R</t>
  </si>
  <si>
    <t>LF4</t>
  </si>
  <si>
    <t>LM5</t>
  </si>
  <si>
    <t>7 Week and 10 Week Express Courses</t>
  </si>
  <si>
    <t>3 Credit = 28 Classes = 2240 Minutes (10 minutes short of required 2250)  (Final Exam Period  = 2 meetings of 80 minutes)*</t>
  </si>
  <si>
    <t>4 Credit = 28 Classes = 3080 Minutes (80 minutes over required 3000) +  (Final Exam = 1 meetings of 110 minutes)*</t>
  </si>
  <si>
    <t>LT5</t>
  </si>
  <si>
    <t>LR5</t>
  </si>
  <si>
    <r>
      <t>DO NOT EDIT!</t>
    </r>
    <r>
      <rPr>
        <b/>
        <sz val="10"/>
        <color indexed="10"/>
        <rFont val="Arial"/>
        <family val="2"/>
      </rPr>
      <t xml:space="preserve">
</t>
    </r>
  </si>
  <si>
    <t>A1</t>
  </si>
  <si>
    <t>A2</t>
  </si>
  <si>
    <t>A9</t>
  </si>
  <si>
    <t>2 Hour Bio Lab</t>
  </si>
  <si>
    <t>15 Week Courses</t>
  </si>
  <si>
    <t>3 Credit 2X a week= 28 Classes = 2240 Minutes (10 minutes short of required 2250)  (Final Exam Period  = 1 meetings of 150 Minutes )*</t>
  </si>
  <si>
    <t>3 Credit  3 X  a week= 42 Classes = 2310 Minutes (60 minutes over required 2250)  (Final Exam Period  = 1 meetings of 150 minutes)*</t>
  </si>
  <si>
    <t>4 Credit 2X a week = 28 Classes = 3080 Minutes (80 minutes over required 3000) +  (Final Exam = 1 meetings of 150 minutes)*</t>
  </si>
  <si>
    <t>3-credit 55 min class (3x/wk 2475 min)</t>
  </si>
  <si>
    <t>3-credit 80 min class (2x/wk 2400 min)</t>
  </si>
  <si>
    <t>4-credit 80 min class (2x/wk 2400 min)</t>
  </si>
  <si>
    <t>4-credit 55 min class (1x/wk 825 min)</t>
  </si>
  <si>
    <t>4-credit 110 min class (2x/wk 3300 min)</t>
  </si>
  <si>
    <t>7:50PM</t>
  </si>
  <si>
    <t>4-credit 220 min class (1x/wk 3300 min)</t>
  </si>
  <si>
    <t>3-credit 170 min class (1x/wk 2550 min)</t>
  </si>
  <si>
    <t>BB2</t>
  </si>
  <si>
    <t>updated February  2019</t>
  </si>
  <si>
    <t>BB3</t>
  </si>
  <si>
    <t>BB4</t>
  </si>
  <si>
    <t>BB5</t>
  </si>
  <si>
    <t>Adjunct Taught, Multi-Section Courses</t>
  </si>
  <si>
    <t>BB6</t>
  </si>
  <si>
    <t>BB7</t>
  </si>
  <si>
    <t>BB8</t>
  </si>
  <si>
    <t>BB9</t>
  </si>
  <si>
    <t>LM6</t>
  </si>
  <si>
    <t>LM7</t>
  </si>
  <si>
    <t>LM8</t>
  </si>
  <si>
    <t>LT6</t>
  </si>
  <si>
    <t>LT7</t>
  </si>
  <si>
    <t>LW6</t>
  </si>
  <si>
    <t>LW7</t>
  </si>
  <si>
    <t>LW8</t>
  </si>
  <si>
    <t>LR6</t>
  </si>
  <si>
    <t>LR7</t>
  </si>
  <si>
    <t>LF5</t>
  </si>
  <si>
    <t>LF6</t>
  </si>
  <si>
    <t>LF7</t>
  </si>
  <si>
    <t>LF8</t>
  </si>
  <si>
    <t>Z</t>
  </si>
  <si>
    <t>Online</t>
  </si>
  <si>
    <t>LBM1</t>
  </si>
  <si>
    <t>3 Hour Bio Lab</t>
  </si>
  <si>
    <t>LBM2</t>
  </si>
  <si>
    <t>LBM3</t>
  </si>
  <si>
    <t>LBM4</t>
  </si>
  <si>
    <t>LBM5</t>
  </si>
  <si>
    <t>LBM6</t>
  </si>
  <si>
    <t>LBM7</t>
  </si>
  <si>
    <t>LBM8</t>
  </si>
  <si>
    <t>LBT1</t>
  </si>
  <si>
    <t>LBT2</t>
  </si>
  <si>
    <t>LBT3</t>
  </si>
  <si>
    <t>LBT4</t>
  </si>
  <si>
    <t>LBT5</t>
  </si>
  <si>
    <t>LBT6</t>
  </si>
  <si>
    <t>LBT7</t>
  </si>
  <si>
    <t>LBW1</t>
  </si>
  <si>
    <t>LBW2</t>
  </si>
  <si>
    <t>LBW3</t>
  </si>
  <si>
    <t>LBW4</t>
  </si>
  <si>
    <t>LBW5</t>
  </si>
  <si>
    <t>LBW6</t>
  </si>
  <si>
    <t>LBW7</t>
  </si>
  <si>
    <t>LBW8</t>
  </si>
  <si>
    <t>LBR1</t>
  </si>
  <si>
    <t>LBR2</t>
  </si>
  <si>
    <t>LBR3</t>
  </si>
  <si>
    <t>LBR4</t>
  </si>
  <si>
    <t>LBR5</t>
  </si>
  <si>
    <t>LBR6</t>
  </si>
  <si>
    <t>LBR7</t>
  </si>
  <si>
    <t>LBF1</t>
  </si>
  <si>
    <t>LBF2</t>
  </si>
  <si>
    <t>LBF3</t>
  </si>
  <si>
    <t>LBF4</t>
  </si>
  <si>
    <t>LBF5</t>
  </si>
  <si>
    <t>LBF6</t>
  </si>
  <si>
    <t>LBF7</t>
  </si>
  <si>
    <t>LBF8</t>
  </si>
  <si>
    <t>A10</t>
  </si>
  <si>
    <t>BB10</t>
  </si>
  <si>
    <t>BB11</t>
  </si>
  <si>
    <t>* Meta courses will meet twice a week for 50 mins (2 credit 50 min class 2X/week 1500 mins)</t>
  </si>
  <si>
    <t xml:space="preserve">** Instructors are not required to teach beyond the required number of minutes.  Instructors must follow the Final Exam Policy Guidelines. </t>
  </si>
  <si>
    <t>ANT 1102</t>
  </si>
  <si>
    <t>Cultural Anthropology</t>
  </si>
  <si>
    <t>ANT 2060</t>
  </si>
  <si>
    <t>Cult. Paradigms in Health Care</t>
  </si>
  <si>
    <t>ART 1001</t>
  </si>
  <si>
    <t>Drawing I</t>
  </si>
  <si>
    <t>ART 1002</t>
  </si>
  <si>
    <t>Childhood Art</t>
  </si>
  <si>
    <t>ART 1205</t>
  </si>
  <si>
    <t>Design &amp; Color</t>
  </si>
  <si>
    <t>ART 1310</t>
  </si>
  <si>
    <t>Advertising Design</t>
  </si>
  <si>
    <t>ART 1601</t>
  </si>
  <si>
    <t>Typography</t>
  </si>
  <si>
    <t>ART 1610</t>
  </si>
  <si>
    <t>Computer Graphics I</t>
  </si>
  <si>
    <t>ART 2001</t>
  </si>
  <si>
    <t>Drawing II</t>
  </si>
  <si>
    <t>ART 2308</t>
  </si>
  <si>
    <t>Creative Visualization</t>
  </si>
  <si>
    <t>ART 2311</t>
  </si>
  <si>
    <t>Graphic Design Workshop</t>
  </si>
  <si>
    <t>ART 2610</t>
  </si>
  <si>
    <t>Computer Graphics II</t>
  </si>
  <si>
    <t>ART 2620</t>
  </si>
  <si>
    <t>Digital Animation</t>
  </si>
  <si>
    <t>ART 2630</t>
  </si>
  <si>
    <t>Graphic Design</t>
  </si>
  <si>
    <t>ART 2710</t>
  </si>
  <si>
    <t>Computer Graphics III</t>
  </si>
  <si>
    <t>ART 2720</t>
  </si>
  <si>
    <t>Digital Web Media</t>
  </si>
  <si>
    <t>ART 2730</t>
  </si>
  <si>
    <t>Digital Web Media II</t>
  </si>
  <si>
    <t>BUS 1101</t>
  </si>
  <si>
    <t>Business Mathematics</t>
  </si>
  <si>
    <t>BUS 1103</t>
  </si>
  <si>
    <t>Introduction Hospitality &amp; Tourism</t>
  </si>
  <si>
    <t>BUS 1125</t>
  </si>
  <si>
    <t>Business Communications</t>
  </si>
  <si>
    <t>BUS 1298</t>
  </si>
  <si>
    <t>Word Processing for Personal Use</t>
  </si>
  <si>
    <t>BUS 1301</t>
  </si>
  <si>
    <t>Principles of Marketing</t>
  </si>
  <si>
    <t>BUS 1302</t>
  </si>
  <si>
    <t>Principles of Advertising</t>
  </si>
  <si>
    <t>BUS 1304</t>
  </si>
  <si>
    <t>Principles of Sales</t>
  </si>
  <si>
    <t>BUS 1310</t>
  </si>
  <si>
    <t>Principles of Management</t>
  </si>
  <si>
    <t>BUS 1341</t>
  </si>
  <si>
    <t>Entrepreneurship</t>
  </si>
  <si>
    <t>BUS 1402</t>
  </si>
  <si>
    <t>Fundamentals of Accounting</t>
  </si>
  <si>
    <t>BUS 1416</t>
  </si>
  <si>
    <t>Financial Accounting</t>
  </si>
  <si>
    <t>BUS 1501</t>
  </si>
  <si>
    <t>Business Law I</t>
  </si>
  <si>
    <t>BUS 1600</t>
  </si>
  <si>
    <t>Sustainable Campus/Bus Operations</t>
  </si>
  <si>
    <t>BUS 1630</t>
  </si>
  <si>
    <t>Transformational Leadership</t>
  </si>
  <si>
    <t>BUS 1650</t>
  </si>
  <si>
    <t>Office Management</t>
  </si>
  <si>
    <t>BUS 1651</t>
  </si>
  <si>
    <t>Virtual Office Management</t>
  </si>
  <si>
    <t>BUS 1652</t>
  </si>
  <si>
    <t>Human Resource Management</t>
  </si>
  <si>
    <t>BUS 1852</t>
  </si>
  <si>
    <t>New York State Real Estate I</t>
  </si>
  <si>
    <t>BUS 1934</t>
  </si>
  <si>
    <t>Meeting / Event Planning</t>
  </si>
  <si>
    <t>BUS 2122</t>
  </si>
  <si>
    <t>Computer Application for Business</t>
  </si>
  <si>
    <t>BUS 2413</t>
  </si>
  <si>
    <t>Intermediate Accounting I</t>
  </si>
  <si>
    <t>BUS 2416</t>
  </si>
  <si>
    <t>Managerial Accounting</t>
  </si>
  <si>
    <t>BUS 2418</t>
  </si>
  <si>
    <t>Computer Accounting with QuickBooks</t>
  </si>
  <si>
    <t>BUS 2460</t>
  </si>
  <si>
    <t>Federal Income Tax</t>
  </si>
  <si>
    <t>BUS 2502</t>
  </si>
  <si>
    <t>Business Law II</t>
  </si>
  <si>
    <t>BUS 2602</t>
  </si>
  <si>
    <t>International Business</t>
  </si>
  <si>
    <t>BUS 2620</t>
  </si>
  <si>
    <t>Medical Administrative Procedure II</t>
  </si>
  <si>
    <t>BUS 2852</t>
  </si>
  <si>
    <t>New York State Real Estate II</t>
  </si>
  <si>
    <t>BUS 2906</t>
  </si>
  <si>
    <t>Introduction To Financial Planning</t>
  </si>
  <si>
    <t>BUS 2913</t>
  </si>
  <si>
    <t>Business Field Experience</t>
  </si>
  <si>
    <t>CAS 1000</t>
  </si>
  <si>
    <t>Introduction to Casino Operations</t>
  </si>
  <si>
    <t>CAS 1200</t>
  </si>
  <si>
    <t>Techniques of Casino Games</t>
  </si>
  <si>
    <t>CAS 1300</t>
  </si>
  <si>
    <t>Casino Surveillance and Security</t>
  </si>
  <si>
    <t>CAS 2100</t>
  </si>
  <si>
    <t>Gaming Industry</t>
  </si>
  <si>
    <t>CAS 2200</t>
  </si>
  <si>
    <t>Survey of Gaming Regulations</t>
  </si>
  <si>
    <t>CHS 1010</t>
  </si>
  <si>
    <t>Corporate and Homeland Security</t>
  </si>
  <si>
    <t>CHS 1020</t>
  </si>
  <si>
    <t>Critical Infrastructure Protection</t>
  </si>
  <si>
    <t>CHS 2020</t>
  </si>
  <si>
    <t>Intelligence Gathering and Analysis</t>
  </si>
  <si>
    <t>COM 1301</t>
  </si>
  <si>
    <t>Interpersonal Communications</t>
  </si>
  <si>
    <t>COM 1305</t>
  </si>
  <si>
    <t>Intercultural Communication</t>
  </si>
  <si>
    <t>COM 1500</t>
  </si>
  <si>
    <t>Introduction to Broadcasting</t>
  </si>
  <si>
    <t>COM 2100</t>
  </si>
  <si>
    <t>Mass Media</t>
  </si>
  <si>
    <t>COM 2110</t>
  </si>
  <si>
    <t>Introduction to Media Communication</t>
  </si>
  <si>
    <t>COM 2125</t>
  </si>
  <si>
    <t>Mass Media Criticism</t>
  </si>
  <si>
    <t>COM 2200</t>
  </si>
  <si>
    <t>Media Writing Techniques</t>
  </si>
  <si>
    <t>COM 2250</t>
  </si>
  <si>
    <t>Introduction to Media Writing</t>
  </si>
  <si>
    <t>COM 2300</t>
  </si>
  <si>
    <t>Audio Production</t>
  </si>
  <si>
    <t>COM 2301</t>
  </si>
  <si>
    <t>Audio Production with Workshop</t>
  </si>
  <si>
    <t>COM 2400</t>
  </si>
  <si>
    <t>Video Production</t>
  </si>
  <si>
    <t>COM 2401</t>
  </si>
  <si>
    <t>Video Production with Workshop</t>
  </si>
  <si>
    <t>COM 2501</t>
  </si>
  <si>
    <t>Digital Storytelling with Workshop</t>
  </si>
  <si>
    <t>COM 2600</t>
  </si>
  <si>
    <t>Advanced Media Production</t>
  </si>
  <si>
    <t>COM 2601</t>
  </si>
  <si>
    <t>Media Internship I</t>
  </si>
  <si>
    <t>COM 2602</t>
  </si>
  <si>
    <t>Media Internship II</t>
  </si>
  <si>
    <t>COM 2605</t>
  </si>
  <si>
    <t>Media Studio</t>
  </si>
  <si>
    <t>CPT 1120</t>
  </si>
  <si>
    <t>PC Hardware and Software</t>
  </si>
  <si>
    <t>CPT 1160</t>
  </si>
  <si>
    <t>Networking I</t>
  </si>
  <si>
    <t>CPT 1161</t>
  </si>
  <si>
    <t>Networking Essentials</t>
  </si>
  <si>
    <t>CPT 1180</t>
  </si>
  <si>
    <t>Operating Systems</t>
  </si>
  <si>
    <t>CPT 1200</t>
  </si>
  <si>
    <t>Computer Information Systems</t>
  </si>
  <si>
    <t>CPT 1203</t>
  </si>
  <si>
    <t>HTML</t>
  </si>
  <si>
    <t>CPT 1205</t>
  </si>
  <si>
    <t>Web Graphics</t>
  </si>
  <si>
    <t>CPT 1207</t>
  </si>
  <si>
    <t>Computer Applications</t>
  </si>
  <si>
    <t>CPT 1209</t>
  </si>
  <si>
    <t>Computer Hardware and Software</t>
  </si>
  <si>
    <t>CPT 1210</t>
  </si>
  <si>
    <t>Computer Literacy</t>
  </si>
  <si>
    <t>CPT 1225</t>
  </si>
  <si>
    <t>Microsoft Excel</t>
  </si>
  <si>
    <t>CPT 1300</t>
  </si>
  <si>
    <t>Introduction to Computer Science</t>
  </si>
  <si>
    <t>CPT 1301</t>
  </si>
  <si>
    <t>Logic and Problem Solving</t>
  </si>
  <si>
    <t>CPT 1303</t>
  </si>
  <si>
    <t>Intro Simulation &amp; Game Development</t>
  </si>
  <si>
    <t>CPT 1305</t>
  </si>
  <si>
    <t>Computer Apps for the Legal Office</t>
  </si>
  <si>
    <t>CPT 1315</t>
  </si>
  <si>
    <t>Multimedia Graphics</t>
  </si>
  <si>
    <t>CPT 1403</t>
  </si>
  <si>
    <t>Simulation &amp; Game Dev Programmng I</t>
  </si>
  <si>
    <t>CPT 1405</t>
  </si>
  <si>
    <t>Programming in MS Visual Basic</t>
  </si>
  <si>
    <t>CPT 1408</t>
  </si>
  <si>
    <t>Web Design and Development</t>
  </si>
  <si>
    <t>CPT 1411</t>
  </si>
  <si>
    <t>Business on the Internet</t>
  </si>
  <si>
    <t>CPT 2030</t>
  </si>
  <si>
    <t>Networking II</t>
  </si>
  <si>
    <t>CPT 2040</t>
  </si>
  <si>
    <t>Mobile Application Programming</t>
  </si>
  <si>
    <t>CPT 2170</t>
  </si>
  <si>
    <t>Unix/Linux</t>
  </si>
  <si>
    <t>CPT 2200</t>
  </si>
  <si>
    <t>Network Forensics</t>
  </si>
  <si>
    <t>CPT 2207</t>
  </si>
  <si>
    <t>Advanced Computer Applications</t>
  </si>
  <si>
    <t>CPT 2211</t>
  </si>
  <si>
    <t>Database Management</t>
  </si>
  <si>
    <t>CPT 2212</t>
  </si>
  <si>
    <t>Data Science and Big Data Analytics</t>
  </si>
  <si>
    <t>CPT 2213</t>
  </si>
  <si>
    <t>Computer Forensics</t>
  </si>
  <si>
    <t>CPT 2216</t>
  </si>
  <si>
    <t>C++ and Object Oriented Programming</t>
  </si>
  <si>
    <t>CPT 2230</t>
  </si>
  <si>
    <t>Simulation Performance Analytics</t>
  </si>
  <si>
    <t>CPT 2240</t>
  </si>
  <si>
    <t>Network Perimeter Security</t>
  </si>
  <si>
    <t>CPT 2260</t>
  </si>
  <si>
    <t>Cyber Crime Investigations</t>
  </si>
  <si>
    <t>CPT 2301</t>
  </si>
  <si>
    <t>Internship in Computing</t>
  </si>
  <si>
    <t>CPT 2330</t>
  </si>
  <si>
    <t>Information Security</t>
  </si>
  <si>
    <t>CPT 2403</t>
  </si>
  <si>
    <t>Simulation &amp; Game Dev ProgrammingII</t>
  </si>
  <si>
    <t>CPT 2607</t>
  </si>
  <si>
    <t>Data Structures</t>
  </si>
  <si>
    <t>CPT 2608</t>
  </si>
  <si>
    <t>SpTp: Information Storage Managemnt</t>
  </si>
  <si>
    <t>CPT 2609</t>
  </si>
  <si>
    <t>IT Certifications</t>
  </si>
  <si>
    <t>CPT 2611</t>
  </si>
  <si>
    <t>Systems Analysis</t>
  </si>
  <si>
    <t>CRJ 1107</t>
  </si>
  <si>
    <t>Police Operations</t>
  </si>
  <si>
    <t>CRJ 1108</t>
  </si>
  <si>
    <t>Intro to Organizational Security</t>
  </si>
  <si>
    <t>CRJ 1113</t>
  </si>
  <si>
    <t>Criminal Investigation</t>
  </si>
  <si>
    <t>CRJ 1114</t>
  </si>
  <si>
    <t>SpTp: Examining Homicide</t>
  </si>
  <si>
    <t>CRJ 1115</t>
  </si>
  <si>
    <t>Introduction to Criminal Justice</t>
  </si>
  <si>
    <t>CRJ 1116</t>
  </si>
  <si>
    <t>Cultural Diversity &amp; Crim Justice</t>
  </si>
  <si>
    <t>CRJ 1117</t>
  </si>
  <si>
    <t>Police-Community Relations</t>
  </si>
  <si>
    <t>CRJ 1320</t>
  </si>
  <si>
    <t>Criminal Law &amp; Procedure</t>
  </si>
  <si>
    <t>CRJ 1322</t>
  </si>
  <si>
    <t>Constitutional Law</t>
  </si>
  <si>
    <t>CRJ 1350</t>
  </si>
  <si>
    <t>Intro to American Law</t>
  </si>
  <si>
    <t>CRJ 1361</t>
  </si>
  <si>
    <t>Alternative Dispute Resolution</t>
  </si>
  <si>
    <t>CRJ 2103</t>
  </si>
  <si>
    <t>Introduction to Corrections</t>
  </si>
  <si>
    <t>CRJ 2104</t>
  </si>
  <si>
    <t>Probation and Parole</t>
  </si>
  <si>
    <t>CRJ 2111</t>
  </si>
  <si>
    <t>Juvenile Justice</t>
  </si>
  <si>
    <t>CRJ 2200</t>
  </si>
  <si>
    <t>CRJ Field Work and Seminar</t>
  </si>
  <si>
    <t>CRJ 2512</t>
  </si>
  <si>
    <t>Forensic Psychology</t>
  </si>
  <si>
    <t>CRJ 2608</t>
  </si>
  <si>
    <t>Introduction to Criminology</t>
  </si>
  <si>
    <t>CUL 1001</t>
  </si>
  <si>
    <t>Hospitality Seminar</t>
  </si>
  <si>
    <t>CUL 1104</t>
  </si>
  <si>
    <t>Introduction to Food and Baking</t>
  </si>
  <si>
    <t>CUL 1160</t>
  </si>
  <si>
    <t>Cake Decorating</t>
  </si>
  <si>
    <t>CUL 1205</t>
  </si>
  <si>
    <t>Bakery Management</t>
  </si>
  <si>
    <t>CUL 1206</t>
  </si>
  <si>
    <t>Principles of Baking</t>
  </si>
  <si>
    <t>CUL 1312</t>
  </si>
  <si>
    <t>Hospitality Purchasing</t>
  </si>
  <si>
    <t>CUL 1340</t>
  </si>
  <si>
    <t>Beverage Service</t>
  </si>
  <si>
    <t>CUL 1500</t>
  </si>
  <si>
    <t>Sustainabile Food and Farming</t>
  </si>
  <si>
    <t>CUL 1702</t>
  </si>
  <si>
    <t>Applied Nutrition Lab</t>
  </si>
  <si>
    <t>CUL 1804</t>
  </si>
  <si>
    <t>Advanced Baking Techniques</t>
  </si>
  <si>
    <t>CUL 1907</t>
  </si>
  <si>
    <t>Sanitation &amp; Safety</t>
  </si>
  <si>
    <t>CUL 1908</t>
  </si>
  <si>
    <t>HOSP SALES &amp; MKTG</t>
  </si>
  <si>
    <t>CUL 1933</t>
  </si>
  <si>
    <t>Convention Service Management</t>
  </si>
  <si>
    <t>CUL 1934</t>
  </si>
  <si>
    <t>Meeting Planning &amp; Conventions</t>
  </si>
  <si>
    <t>CUL 2104</t>
  </si>
  <si>
    <t>Culinary Arts Theory &amp; Development</t>
  </si>
  <si>
    <t>CUL 2114</t>
  </si>
  <si>
    <t>Restaurant Operations</t>
  </si>
  <si>
    <t>CUL 2121</t>
  </si>
  <si>
    <t>Banquet and Catering Practices</t>
  </si>
  <si>
    <t>CUL 2131</t>
  </si>
  <si>
    <t>International Cuisines</t>
  </si>
  <si>
    <t>CUL 2134</t>
  </si>
  <si>
    <t>American Cuisine</t>
  </si>
  <si>
    <t>CUL 2140</t>
  </si>
  <si>
    <t>Garde Manger</t>
  </si>
  <si>
    <t>CUL 2225</t>
  </si>
  <si>
    <t>Bakery Production</t>
  </si>
  <si>
    <t>CUL 2227</t>
  </si>
  <si>
    <t>Pastry Production</t>
  </si>
  <si>
    <t>CUL 2241</t>
  </si>
  <si>
    <t>The Art of Confection</t>
  </si>
  <si>
    <t>CUL 2252</t>
  </si>
  <si>
    <t>Bread and Roll Production</t>
  </si>
  <si>
    <t>CUL 2504</t>
  </si>
  <si>
    <t>Hospitality Cost Control</t>
  </si>
  <si>
    <t>CUL 2912</t>
  </si>
  <si>
    <t>SUPERVISORY DEVELOPMENT</t>
  </si>
  <si>
    <t>CUL 2913</t>
  </si>
  <si>
    <t>Hospitality Field Experience</t>
  </si>
  <si>
    <t>DEN 0901</t>
  </si>
  <si>
    <t>ESL Listening and Speaking</t>
  </si>
  <si>
    <t>DEN 0902</t>
  </si>
  <si>
    <t>ESL Reading and Writing</t>
  </si>
  <si>
    <t>DEN 1000</t>
  </si>
  <si>
    <t>Basic English</t>
  </si>
  <si>
    <t>DEN 1001</t>
  </si>
  <si>
    <t>Writing Workshop</t>
  </si>
  <si>
    <t>DEN 1002</t>
  </si>
  <si>
    <t>Basic English with Writing Workshop</t>
  </si>
  <si>
    <t>DEN 1003</t>
  </si>
  <si>
    <t>Writing Studio</t>
  </si>
  <si>
    <t>DEN 1004</t>
  </si>
  <si>
    <t>Studio</t>
  </si>
  <si>
    <t>DMA 0902</t>
  </si>
  <si>
    <t>Basic Arithmetic</t>
  </si>
  <si>
    <t>DMA 0904</t>
  </si>
  <si>
    <t>Review of Basic Arithmetic</t>
  </si>
  <si>
    <t>DMA 0905</t>
  </si>
  <si>
    <t>Review of Basic Algebra</t>
  </si>
  <si>
    <t>DMA 0995</t>
  </si>
  <si>
    <t>Basic Algebra</t>
  </si>
  <si>
    <t>DSC 0950</t>
  </si>
  <si>
    <t>Literacy in the Science Classroom</t>
  </si>
  <si>
    <t>ECO 1401</t>
  </si>
  <si>
    <t>Macroeconomics</t>
  </si>
  <si>
    <t>ECO 1402</t>
  </si>
  <si>
    <t>Microeconomics</t>
  </si>
  <si>
    <t>ECO 2001</t>
  </si>
  <si>
    <t>Environmental Economics</t>
  </si>
  <si>
    <t>EDU 1002</t>
  </si>
  <si>
    <t>EDU 1400</t>
  </si>
  <si>
    <t>Methods in Elementary Theater Ed</t>
  </si>
  <si>
    <t>EDU 2100</t>
  </si>
  <si>
    <t>Childrens Literature</t>
  </si>
  <si>
    <t>EDU 2200</t>
  </si>
  <si>
    <t>Introduction to Education</t>
  </si>
  <si>
    <t>EDU 2201</t>
  </si>
  <si>
    <t>Sociological and Philosophical Foundations of Education</t>
  </si>
  <si>
    <t>EMG 1010</t>
  </si>
  <si>
    <t>Intro to Emergency Management</t>
  </si>
  <si>
    <t>EMG 1020</t>
  </si>
  <si>
    <t>Emergency Response Planning</t>
  </si>
  <si>
    <t>EMG 1030</t>
  </si>
  <si>
    <t>Emergency Management Leadership</t>
  </si>
  <si>
    <t>EMG 1040</t>
  </si>
  <si>
    <t>Domestic/International Terrorism</t>
  </si>
  <si>
    <t>EMG 1600</t>
  </si>
  <si>
    <t>Developing Volunteer Resources</t>
  </si>
  <si>
    <t>EMG 1830</t>
  </si>
  <si>
    <t>EMG 2010</t>
  </si>
  <si>
    <t>Emergency Response - All Hazards</t>
  </si>
  <si>
    <t>EMG 2020</t>
  </si>
  <si>
    <t>Incident Command Systems</t>
  </si>
  <si>
    <t>EMG 2030</t>
  </si>
  <si>
    <t>Emergency Exercise and Design</t>
  </si>
  <si>
    <t>EMG 2040</t>
  </si>
  <si>
    <t>Weapons of Mass Destruction</t>
  </si>
  <si>
    <t>EMG 2050</t>
  </si>
  <si>
    <t>SpTp: Radicalization to Terrorism</t>
  </si>
  <si>
    <t>EMG 2051</t>
  </si>
  <si>
    <t>Building Community Resiliency</t>
  </si>
  <si>
    <t>ENG 0990</t>
  </si>
  <si>
    <t>SpTp:First Year Writing Studio</t>
  </si>
  <si>
    <t>ENG 1001</t>
  </si>
  <si>
    <t>Composition I</t>
  </si>
  <si>
    <t>ENG 1003</t>
  </si>
  <si>
    <t>Composition I with Studio</t>
  </si>
  <si>
    <t>ENG 1040</t>
  </si>
  <si>
    <t>Critical Reading I</t>
  </si>
  <si>
    <t>ENG 1100</t>
  </si>
  <si>
    <t>ENG 1301</t>
  </si>
  <si>
    <t>Fundamentals of Speech</t>
  </si>
  <si>
    <t>ENG 1502</t>
  </si>
  <si>
    <t>SpTp: Close Encounters with Film</t>
  </si>
  <si>
    <t>ENG 1503</t>
  </si>
  <si>
    <t>Children and Film</t>
  </si>
  <si>
    <t>ENG 2001</t>
  </si>
  <si>
    <t>Introduction to Literature</t>
  </si>
  <si>
    <t>ENG 2004</t>
  </si>
  <si>
    <t>Creative Writing I</t>
  </si>
  <si>
    <t>ENG 2005</t>
  </si>
  <si>
    <t>Composition II</t>
  </si>
  <si>
    <t>ENG 2007</t>
  </si>
  <si>
    <t>South African Literature</t>
  </si>
  <si>
    <t>ENG 2008</t>
  </si>
  <si>
    <t>Creative Nonfiction</t>
  </si>
  <si>
    <t>ENG 2009</t>
  </si>
  <si>
    <t>SpTp:Performance Poetry</t>
  </si>
  <si>
    <t>ENG 2030</t>
  </si>
  <si>
    <t>The Comic Vision</t>
  </si>
  <si>
    <t>ENG 2032</t>
  </si>
  <si>
    <t>Shakespeare Romantic Comedies</t>
  </si>
  <si>
    <t>ENG 2100</t>
  </si>
  <si>
    <t>Masterpieces of Literature</t>
  </si>
  <si>
    <t>ENG 2107</t>
  </si>
  <si>
    <t>SpTp:The Graphic Novel</t>
  </si>
  <si>
    <t>ENG 2117</t>
  </si>
  <si>
    <t>American Literature I</t>
  </si>
  <si>
    <t>ENG 2118</t>
  </si>
  <si>
    <t>American Literature II</t>
  </si>
  <si>
    <t>ENG 2122</t>
  </si>
  <si>
    <t>The Modern Novel</t>
  </si>
  <si>
    <t>ENG 2123</t>
  </si>
  <si>
    <t>20th-Century Literature</t>
  </si>
  <si>
    <t>ENG 2127</t>
  </si>
  <si>
    <t>Young Adult Literature</t>
  </si>
  <si>
    <t>ENG 2128</t>
  </si>
  <si>
    <t>SpTp: Film Directors</t>
  </si>
  <si>
    <t>ENG 2130</t>
  </si>
  <si>
    <t>Modern Poetry</t>
  </si>
  <si>
    <t>ENG 2132</t>
  </si>
  <si>
    <t>Introduction to Poetry</t>
  </si>
  <si>
    <t>ENG 2142</t>
  </si>
  <si>
    <t>Modern Drama</t>
  </si>
  <si>
    <t>ENG 2146</t>
  </si>
  <si>
    <t>Shakespeare</t>
  </si>
  <si>
    <t>ENG 2149</t>
  </si>
  <si>
    <t>Major Authors</t>
  </si>
  <si>
    <t>ENG 2150</t>
  </si>
  <si>
    <t>The Short Story</t>
  </si>
  <si>
    <t>ENG 2170</t>
  </si>
  <si>
    <t>SpTp:Gothic Lit:Seduction,Sex,Blood</t>
  </si>
  <si>
    <t>ENG 2174</t>
  </si>
  <si>
    <t>British Literature I</t>
  </si>
  <si>
    <t>ENG 2176</t>
  </si>
  <si>
    <t>SpTp: English Literature I</t>
  </si>
  <si>
    <t>ENG 2177</t>
  </si>
  <si>
    <t>SpTp: English Literature II</t>
  </si>
  <si>
    <t>ENG 2200</t>
  </si>
  <si>
    <t>ENG 2250</t>
  </si>
  <si>
    <t>ENG 2285</t>
  </si>
  <si>
    <t>Introduction to Film</t>
  </si>
  <si>
    <t>ENG 2286</t>
  </si>
  <si>
    <t>Literature to Film Adaptation</t>
  </si>
  <si>
    <t>ENG 2288</t>
  </si>
  <si>
    <t>SpTp: American Popular Culture</t>
  </si>
  <si>
    <t>ENG 2301</t>
  </si>
  <si>
    <t>Advanced Speech</t>
  </si>
  <si>
    <t>ENG 2516</t>
  </si>
  <si>
    <t>SpTp:Cane&amp;Able:Culture &amp; Disablity</t>
  </si>
  <si>
    <t>ENG 2701</t>
  </si>
  <si>
    <t>Journalism I</t>
  </si>
  <si>
    <t>ENG 2702</t>
  </si>
  <si>
    <t>Journalism II</t>
  </si>
  <si>
    <t>ENG 2926</t>
  </si>
  <si>
    <t>African-American Literature</t>
  </si>
  <si>
    <t>ENG 2933</t>
  </si>
  <si>
    <t>Women in Literature</t>
  </si>
  <si>
    <t>ENG 2960</t>
  </si>
  <si>
    <t>Creative Writing II</t>
  </si>
  <si>
    <t>FIR 1010</t>
  </si>
  <si>
    <t>Intro to Fire Protection Technology</t>
  </si>
  <si>
    <t>FIR 1020</t>
  </si>
  <si>
    <t>Intro Fire &amp; Emergency Service Admn</t>
  </si>
  <si>
    <t>FIR 1030</t>
  </si>
  <si>
    <t>Principles of Building Construction</t>
  </si>
  <si>
    <t>FIR 1110</t>
  </si>
  <si>
    <t>Fire Hazard Properties of Materials</t>
  </si>
  <si>
    <t>FIR 1150</t>
  </si>
  <si>
    <t>NFRA Level I Firefighter Cert</t>
  </si>
  <si>
    <t>FIR 2010</t>
  </si>
  <si>
    <t>Fire Service Hydraulic Theory/Applc</t>
  </si>
  <si>
    <t>FIR 2020</t>
  </si>
  <si>
    <t>Strategic/Tactical Considertns Fire</t>
  </si>
  <si>
    <t>FIR 2030</t>
  </si>
  <si>
    <t>Fire Protection &amp; Detection Systems</t>
  </si>
  <si>
    <t>FIR 2040</t>
  </si>
  <si>
    <t>Fire Safety and Building Codes</t>
  </si>
  <si>
    <t>FIR 2070</t>
  </si>
  <si>
    <t>Legal Aspects Fire/Emergency Serv</t>
  </si>
  <si>
    <t>FIR 2090</t>
  </si>
  <si>
    <t>Org/Adm Theory of Fire Science</t>
  </si>
  <si>
    <t>FIR 2110</t>
  </si>
  <si>
    <t>Investigation &amp; Detection Fire Incd</t>
  </si>
  <si>
    <t>FIR 2730</t>
  </si>
  <si>
    <t>Fire/Emergency Service Field Exp</t>
  </si>
  <si>
    <t>FLA 1010</t>
  </si>
  <si>
    <t>Elementary Arabic I</t>
  </si>
  <si>
    <t>FLA 1020</t>
  </si>
  <si>
    <t>Elementary Arabic II</t>
  </si>
  <si>
    <t>FLA 1410</t>
  </si>
  <si>
    <t>Japanese Language and Culture I</t>
  </si>
  <si>
    <t>FLA 1445</t>
  </si>
  <si>
    <t>Spanish Language and Culture I</t>
  </si>
  <si>
    <t>FLA 1455</t>
  </si>
  <si>
    <t>French Language and Culture I</t>
  </si>
  <si>
    <t>FLA 1458</t>
  </si>
  <si>
    <t>German Language &amp; Culture I</t>
  </si>
  <si>
    <t>FLA 1510</t>
  </si>
  <si>
    <t>Chinese Language and Culture I</t>
  </si>
  <si>
    <t>FLA 1809</t>
  </si>
  <si>
    <t>American Sign Language I</t>
  </si>
  <si>
    <t>FLA 1921</t>
  </si>
  <si>
    <t>Latin I</t>
  </si>
  <si>
    <t>FLA 1922</t>
  </si>
  <si>
    <t>Latin II</t>
  </si>
  <si>
    <t>FLA 2410</t>
  </si>
  <si>
    <t>Japanese Language and Culture II</t>
  </si>
  <si>
    <t>FLA 2411</t>
  </si>
  <si>
    <t>Japanese Language III</t>
  </si>
  <si>
    <t>FLA 2412</t>
  </si>
  <si>
    <t>Japanese Language IV</t>
  </si>
  <si>
    <t>FLA 2445</t>
  </si>
  <si>
    <t>Spanish Language and Culture II</t>
  </si>
  <si>
    <t>FLA 2446</t>
  </si>
  <si>
    <t>Spanish Language and Culture III</t>
  </si>
  <si>
    <t>FLA 2447</t>
  </si>
  <si>
    <t>Spanish Language and Culture IV</t>
  </si>
  <si>
    <t>FLA 2448</t>
  </si>
  <si>
    <t>Conversational Spanish I</t>
  </si>
  <si>
    <t>FLA 2455</t>
  </si>
  <si>
    <t>French Language and Culture II</t>
  </si>
  <si>
    <t>FLA 2456</t>
  </si>
  <si>
    <t>French Language and Culture III</t>
  </si>
  <si>
    <t>FLA 2457</t>
  </si>
  <si>
    <t>French Language and Culture IV</t>
  </si>
  <si>
    <t>FLA 2458</t>
  </si>
  <si>
    <t>German Language &amp; Culture II</t>
  </si>
  <si>
    <t>FLA 2809</t>
  </si>
  <si>
    <t>American Sign Language II</t>
  </si>
  <si>
    <t>GEO 1700</t>
  </si>
  <si>
    <t>World Geography</t>
  </si>
  <si>
    <t>GIS 1102</t>
  </si>
  <si>
    <t>Intro Geographic Information Tech</t>
  </si>
  <si>
    <t>GRB 1100</t>
  </si>
  <si>
    <t>Introduction to Green Buildings</t>
  </si>
  <si>
    <t>GRB 1200</t>
  </si>
  <si>
    <t>Intro to Renewable Energy Systems</t>
  </si>
  <si>
    <t>GRB 1300</t>
  </si>
  <si>
    <t>Energy Management</t>
  </si>
  <si>
    <t>GRB 1400</t>
  </si>
  <si>
    <t>Green Building Materials</t>
  </si>
  <si>
    <t>GRB 1501</t>
  </si>
  <si>
    <t>SpTp: Straw Bale Construction</t>
  </si>
  <si>
    <t>GRB 1502</t>
  </si>
  <si>
    <t>SpTp: Straw Bale Construction II</t>
  </si>
  <si>
    <t>GRB 2001</t>
  </si>
  <si>
    <t>GRB 2100</t>
  </si>
  <si>
    <t>Building Automation &amp; Controls</t>
  </si>
  <si>
    <t>GRB 2200</t>
  </si>
  <si>
    <t>Solar &amp; Wind Systems</t>
  </si>
  <si>
    <t>GRB 2300</t>
  </si>
  <si>
    <t>Commercial Electrical</t>
  </si>
  <si>
    <t>GRB 2400</t>
  </si>
  <si>
    <t>Care of Green Spaces</t>
  </si>
  <si>
    <t>GRB 2500</t>
  </si>
  <si>
    <t>Troubleshooting Green Bldg Systems</t>
  </si>
  <si>
    <t>GRB 2600</t>
  </si>
  <si>
    <t>Green HVAC</t>
  </si>
  <si>
    <t>GRB 2700</t>
  </si>
  <si>
    <t>PracticalSeminar: GreenTechnologies</t>
  </si>
  <si>
    <t>GRB 2701</t>
  </si>
  <si>
    <t>Seminar in Sustainable Agriculture</t>
  </si>
  <si>
    <t>HIS 1016</t>
  </si>
  <si>
    <t>World War II</t>
  </si>
  <si>
    <t>HIS 1023</t>
  </si>
  <si>
    <t>The Vietnam Experience</t>
  </si>
  <si>
    <t>HIS 1201</t>
  </si>
  <si>
    <t>Western Civilization I</t>
  </si>
  <si>
    <t>HIS 1202</t>
  </si>
  <si>
    <t>Western Civilization II</t>
  </si>
  <si>
    <t>HIS 1203</t>
  </si>
  <si>
    <t>SpTp: Western Civilization III</t>
  </si>
  <si>
    <t>HIS 1204</t>
  </si>
  <si>
    <t>Western Civilization: Before 843</t>
  </si>
  <si>
    <t>HIS 1205</t>
  </si>
  <si>
    <t>Western Civilization: 843-1648</t>
  </si>
  <si>
    <t>HIS 1206</t>
  </si>
  <si>
    <t>Western Civilization: Since 1648</t>
  </si>
  <si>
    <t>HIS 1207</t>
  </si>
  <si>
    <t>SpTp: Cultural History of Italy</t>
  </si>
  <si>
    <t>HIS 1208</t>
  </si>
  <si>
    <t>SpTp:Cultural History of Japan</t>
  </si>
  <si>
    <t>HIS 1209</t>
  </si>
  <si>
    <t>Cultural History of Spain</t>
  </si>
  <si>
    <t>HIS 1215</t>
  </si>
  <si>
    <t>SpTp:American History Through Film</t>
  </si>
  <si>
    <t>HIS 1221</t>
  </si>
  <si>
    <t>United States History I</t>
  </si>
  <si>
    <t>HIS 1222</t>
  </si>
  <si>
    <t>United States History II</t>
  </si>
  <si>
    <t>HIS 1223</t>
  </si>
  <si>
    <t>History of Africa</t>
  </si>
  <si>
    <t>HIS 1224</t>
  </si>
  <si>
    <t>History of the African American</t>
  </si>
  <si>
    <t>HIS 1225</t>
  </si>
  <si>
    <t>SpTp: History of Slavery</t>
  </si>
  <si>
    <t>HIS 1226</t>
  </si>
  <si>
    <t>History of Women in America</t>
  </si>
  <si>
    <t>HIS 1227</t>
  </si>
  <si>
    <t>US History until 1860</t>
  </si>
  <si>
    <t>HIS 1228</t>
  </si>
  <si>
    <t>US History 1860-1940</t>
  </si>
  <si>
    <t>HIS 1229</t>
  </si>
  <si>
    <t>US History since 1940</t>
  </si>
  <si>
    <t>HIS 1252</t>
  </si>
  <si>
    <t>Modern History of Latin America</t>
  </si>
  <si>
    <t>HIS 1261</t>
  </si>
  <si>
    <t>History of the Holocaust</t>
  </si>
  <si>
    <t>HIS 1270</t>
  </si>
  <si>
    <t>Development of Modern Middle East</t>
  </si>
  <si>
    <t>HIS 1287</t>
  </si>
  <si>
    <t>Introduction to East Asia</t>
  </si>
  <si>
    <t>HIS 1290</t>
  </si>
  <si>
    <t>History of Sullivan County</t>
  </si>
  <si>
    <t>HIS 1300</t>
  </si>
  <si>
    <t>History of US Environmental Movemnt</t>
  </si>
  <si>
    <t>HIS 1301</t>
  </si>
  <si>
    <t>US History and the Paranormal</t>
  </si>
  <si>
    <t>HIS 1302</t>
  </si>
  <si>
    <t>Hops, Hemp, and US History</t>
  </si>
  <si>
    <t>HIS 1907</t>
  </si>
  <si>
    <t>History of World Religions</t>
  </si>
  <si>
    <t>HON 1010</t>
  </si>
  <si>
    <t>Honors Forum I: Freshman Experience</t>
  </si>
  <si>
    <t>HON 1011</t>
  </si>
  <si>
    <t>Honors Forum: Service Learning I</t>
  </si>
  <si>
    <t>HON 1012</t>
  </si>
  <si>
    <t>Honors Forum: Service Learning II</t>
  </si>
  <si>
    <t>HON 1020</t>
  </si>
  <si>
    <t>Honors Forum II Academic Research</t>
  </si>
  <si>
    <t>HON 1021</t>
  </si>
  <si>
    <t>Honors Research I</t>
  </si>
  <si>
    <t>HON 1022</t>
  </si>
  <si>
    <t>Honors Research II</t>
  </si>
  <si>
    <t>HON 1901</t>
  </si>
  <si>
    <t>Legacy of Western Society</t>
  </si>
  <si>
    <t>HON 1902</t>
  </si>
  <si>
    <t>Legacy of Western Society II</t>
  </si>
  <si>
    <t>HON 2010</t>
  </si>
  <si>
    <t>Honors Forum III: Service Learning</t>
  </si>
  <si>
    <t>HON 2013</t>
  </si>
  <si>
    <t>Honors Forum: Service Learning III</t>
  </si>
  <si>
    <t>HON 2014</t>
  </si>
  <si>
    <t>Honors Forum: Service Learning IV</t>
  </si>
  <si>
    <t>HON 2020</t>
  </si>
  <si>
    <t>Honors Forum IV: Leadership</t>
  </si>
  <si>
    <t>HON 2023</t>
  </si>
  <si>
    <t>Honors Research III</t>
  </si>
  <si>
    <t>HON 2024</t>
  </si>
  <si>
    <t>Honors Research IV</t>
  </si>
  <si>
    <t>HUM 1002</t>
  </si>
  <si>
    <t>Theory/History of Design and Color</t>
  </si>
  <si>
    <t>HUM 1090</t>
  </si>
  <si>
    <t>Cultural Studies of the US</t>
  </si>
  <si>
    <t>HUM 1100</t>
  </si>
  <si>
    <t>Art Appreciation</t>
  </si>
  <si>
    <t>HUM 1110</t>
  </si>
  <si>
    <t>20th-Century Art</t>
  </si>
  <si>
    <t>HUM 1200</t>
  </si>
  <si>
    <t>Music Appreciation</t>
  </si>
  <si>
    <t>HUM 1203</t>
  </si>
  <si>
    <t>History of Music in Western World</t>
  </si>
  <si>
    <t>HUM 1204</t>
  </si>
  <si>
    <t>Introduction to Jazz</t>
  </si>
  <si>
    <t>HUM 1214</t>
  </si>
  <si>
    <t>History of American Popular Music</t>
  </si>
  <si>
    <t>HUM 1215</t>
  </si>
  <si>
    <t>HUM 1216</t>
  </si>
  <si>
    <t>SpTp: The History of Ideas</t>
  </si>
  <si>
    <t>HUM 1300</t>
  </si>
  <si>
    <t>Introduction to Philosophy</t>
  </si>
  <si>
    <t>HUM 1301</t>
  </si>
  <si>
    <t>Environmental Ethics</t>
  </si>
  <si>
    <t>HUM 1304</t>
  </si>
  <si>
    <t>Ethics</t>
  </si>
  <si>
    <t>HUM 1307</t>
  </si>
  <si>
    <t>Food Ethics</t>
  </si>
  <si>
    <t>HUM 1310</t>
  </si>
  <si>
    <t>Philosophical Founds of SB Thinking</t>
  </si>
  <si>
    <t>HUM 1320</t>
  </si>
  <si>
    <t>Introduction to General Semantics</t>
  </si>
  <si>
    <t>HUM 1330</t>
  </si>
  <si>
    <t>SpTp:Memorial,Tattoos,US Culture</t>
  </si>
  <si>
    <t>HUM 1400</t>
  </si>
  <si>
    <t>Nature, Culture and Sustainability</t>
  </si>
  <si>
    <t>HUM 1455</t>
  </si>
  <si>
    <t>HUM 1500</t>
  </si>
  <si>
    <t>HUM 1502</t>
  </si>
  <si>
    <t>HUM 1503</t>
  </si>
  <si>
    <t>HUM 1702</t>
  </si>
  <si>
    <t>Acting I</t>
  </si>
  <si>
    <t>HUM 1912</t>
  </si>
  <si>
    <t>Media &amp; Society</t>
  </si>
  <si>
    <t>HUM 1921</t>
  </si>
  <si>
    <t>HUM 2060</t>
  </si>
  <si>
    <t>HUM 2110</t>
  </si>
  <si>
    <t>HUM 2125</t>
  </si>
  <si>
    <t>HUM 2128</t>
  </si>
  <si>
    <t>HUM 2285</t>
  </si>
  <si>
    <t>HUM 2286</t>
  </si>
  <si>
    <t>HUM 2288</t>
  </si>
  <si>
    <t>HUM 2446</t>
  </si>
  <si>
    <t>HUM 2456</t>
  </si>
  <si>
    <t>HUM 2702</t>
  </si>
  <si>
    <t>Acting II</t>
  </si>
  <si>
    <t>HUM 2705</t>
  </si>
  <si>
    <t>Classical Acting</t>
  </si>
  <si>
    <t>IAS 1001</t>
  </si>
  <si>
    <t>Freshman Seminar</t>
  </si>
  <si>
    <t>IAS 1004</t>
  </si>
  <si>
    <t>Freshman Enhancement Seminar</t>
  </si>
  <si>
    <t>IAS 1005</t>
  </si>
  <si>
    <t>Metamorphosis</t>
  </si>
  <si>
    <t>IAS 2001</t>
  </si>
  <si>
    <t>SPTP:Educational Leadership Seminar</t>
  </si>
  <si>
    <t>IAS 2201</t>
  </si>
  <si>
    <t>SPTP: Peer Mentorship Seminar</t>
  </si>
  <si>
    <t>MAS 1001</t>
  </si>
  <si>
    <t>Eastern Massage</t>
  </si>
  <si>
    <t>MAS 1002</t>
  </si>
  <si>
    <t>Western Massage I w/ Lab</t>
  </si>
  <si>
    <t>MAS 1010</t>
  </si>
  <si>
    <t>Massage Seminar</t>
  </si>
  <si>
    <t>MAS 1200</t>
  </si>
  <si>
    <t>Massage Externship I</t>
  </si>
  <si>
    <t>MAS 2002</t>
  </si>
  <si>
    <t>Western Massage II w/ Lab</t>
  </si>
  <si>
    <t>MAS 2101</t>
  </si>
  <si>
    <t>Eastern Medical Massage w/ Lab</t>
  </si>
  <si>
    <t>MAS 2102</t>
  </si>
  <si>
    <t>Western Medical Massage w/ Lab</t>
  </si>
  <si>
    <t>MAS 2200</t>
  </si>
  <si>
    <t>Massage Externship II</t>
  </si>
  <si>
    <t>MAT 0991</t>
  </si>
  <si>
    <t>Concepts of Algebra</t>
  </si>
  <si>
    <t>MAT 1004</t>
  </si>
  <si>
    <t>Elementary Statistics</t>
  </si>
  <si>
    <t>MAT 1005</t>
  </si>
  <si>
    <t>Intermediate Algebra</t>
  </si>
  <si>
    <t>MAT 1020</t>
  </si>
  <si>
    <t>Applied Contemporary Math</t>
  </si>
  <si>
    <t>MAT 1105</t>
  </si>
  <si>
    <t>Elementary Math Logic &amp; Set Theory</t>
  </si>
  <si>
    <t>MAT 1205</t>
  </si>
  <si>
    <t>College Algebra &amp; Trigonometry</t>
  </si>
  <si>
    <t>MAT 1206</t>
  </si>
  <si>
    <t>Precalculus</t>
  </si>
  <si>
    <t>MAT 1210</t>
  </si>
  <si>
    <t>Math for Elementary School Teachers</t>
  </si>
  <si>
    <t>MAT 1301</t>
  </si>
  <si>
    <t>Analytical Geometry &amp; Calculus I</t>
  </si>
  <si>
    <t>MAT 2203</t>
  </si>
  <si>
    <t>Linear Algebra</t>
  </si>
  <si>
    <t>MAT 2204</t>
  </si>
  <si>
    <t>Discrete Mathematics</t>
  </si>
  <si>
    <t>MAT 2301</t>
  </si>
  <si>
    <t>Analytical Geometry &amp; Calculus II</t>
  </si>
  <si>
    <t>MAT 2302</t>
  </si>
  <si>
    <t>Analytical Geometry &amp; Calculus III</t>
  </si>
  <si>
    <t>MAT 2401</t>
  </si>
  <si>
    <t>Differential Equations</t>
  </si>
  <si>
    <t>MED 1110</t>
  </si>
  <si>
    <t>Medical Terminology I</t>
  </si>
  <si>
    <t>MED 1501</t>
  </si>
  <si>
    <t>Health Care Law &amp; Ethics</t>
  </si>
  <si>
    <t>MED 1620</t>
  </si>
  <si>
    <t>Medical Administrative Procedure I</t>
  </si>
  <si>
    <t>MED 1824</t>
  </si>
  <si>
    <t>Medical Insurance and Billing</t>
  </si>
  <si>
    <t>MED 2104</t>
  </si>
  <si>
    <t>Basic Pharmacology</t>
  </si>
  <si>
    <t>MED 2105</t>
  </si>
  <si>
    <t>Basic Phlebotomy and EKG Med Assnt</t>
  </si>
  <si>
    <t>MED 2120</t>
  </si>
  <si>
    <t>Medical Terminology II</t>
  </si>
  <si>
    <t>MED 2210</t>
  </si>
  <si>
    <t>Medical Assisting I</t>
  </si>
  <si>
    <t>MED 2211</t>
  </si>
  <si>
    <t>Medical Assisting I LAB</t>
  </si>
  <si>
    <t>MED 2220</t>
  </si>
  <si>
    <t>Medical Assisting II</t>
  </si>
  <si>
    <t>MED 2221</t>
  </si>
  <si>
    <t>Medical Assisting II LAB</t>
  </si>
  <si>
    <t>MED 2250</t>
  </si>
  <si>
    <t>Medical Assistant Externship</t>
  </si>
  <si>
    <t>MHA 1510</t>
  </si>
  <si>
    <t>Introduction to Human Services</t>
  </si>
  <si>
    <t>MHA 1514</t>
  </si>
  <si>
    <t>Basic Report Writing</t>
  </si>
  <si>
    <t>MHA 1515</t>
  </si>
  <si>
    <t>Report Writing in Direct Support</t>
  </si>
  <si>
    <t>MHA 1930</t>
  </si>
  <si>
    <t>Human Services Skills Exploration</t>
  </si>
  <si>
    <t>MHA 2110</t>
  </si>
  <si>
    <t>Prof Ethics in Human Services</t>
  </si>
  <si>
    <t>MHA 2502</t>
  </si>
  <si>
    <t>Introduction to Counseling</t>
  </si>
  <si>
    <t>MHA 2511</t>
  </si>
  <si>
    <t>Intro to Developmental Disabilities</t>
  </si>
  <si>
    <t>MHA 2512</t>
  </si>
  <si>
    <t>Human Behavior Social Environments</t>
  </si>
  <si>
    <t>MUS 1101</t>
  </si>
  <si>
    <t>Guitar Class I</t>
  </si>
  <si>
    <t>MUS 1102</t>
  </si>
  <si>
    <t>Guitar Class II</t>
  </si>
  <si>
    <t>MUS 1201</t>
  </si>
  <si>
    <t>SpTp: Vocal Music</t>
  </si>
  <si>
    <t>NSO 1000</t>
  </si>
  <si>
    <t>New Student Orientation</t>
  </si>
  <si>
    <t>NUR 1001</t>
  </si>
  <si>
    <t>Fundamentals of Nursing</t>
  </si>
  <si>
    <t>NUR 1004</t>
  </si>
  <si>
    <t>CLINICAL for NUR 1001</t>
  </si>
  <si>
    <t>NUR 1005</t>
  </si>
  <si>
    <t>LAB for NUR 1001</t>
  </si>
  <si>
    <t>NUR 1010</t>
  </si>
  <si>
    <t>Commonalities in Nursing Care</t>
  </si>
  <si>
    <t>NUR 1013</t>
  </si>
  <si>
    <t>CLINICAL for NUR 1010</t>
  </si>
  <si>
    <t>NUR 1014</t>
  </si>
  <si>
    <t>LAB for NUR 1010</t>
  </si>
  <si>
    <t>NUR 1015</t>
  </si>
  <si>
    <t>Clinical Calculations</t>
  </si>
  <si>
    <t>NUR 2020</t>
  </si>
  <si>
    <t>Health Problems in Life Cycles I</t>
  </si>
  <si>
    <t>NUR 2022</t>
  </si>
  <si>
    <t>Health Problems I Seminar</t>
  </si>
  <si>
    <t>NUR 2023</t>
  </si>
  <si>
    <t>CLINICAL for NUR 2020</t>
  </si>
  <si>
    <t>NUR 2024</t>
  </si>
  <si>
    <t>LAB for NUR 2020</t>
  </si>
  <si>
    <t>NUR 2030</t>
  </si>
  <si>
    <t>Health Problems in Life Cycles II</t>
  </si>
  <si>
    <t>NUR 2032</t>
  </si>
  <si>
    <t>Health Problems II Seminar</t>
  </si>
  <si>
    <t>NUR 2033</t>
  </si>
  <si>
    <t>CLINICAL for NUR 2030</t>
  </si>
  <si>
    <t>NUR 2035</t>
  </si>
  <si>
    <t>Advanced Clinical Calculations</t>
  </si>
  <si>
    <t>NUR 2045</t>
  </si>
  <si>
    <t>Clinical Calculation &amp; Pharmacology</t>
  </si>
  <si>
    <t>NUR 2050</t>
  </si>
  <si>
    <t>Pharm. &amp; The Human Body</t>
  </si>
  <si>
    <t>NUR 2060</t>
  </si>
  <si>
    <t>NUR 2100</t>
  </si>
  <si>
    <t>Nursing Issues and Trends</t>
  </si>
  <si>
    <t>PBH 1010</t>
  </si>
  <si>
    <t>Introduction to Public Health</t>
  </si>
  <si>
    <t>PBH 1020</t>
  </si>
  <si>
    <t>Promoting Healthy People &amp; Communit</t>
  </si>
  <si>
    <t>PBH 1030</t>
  </si>
  <si>
    <t>PBH 1050</t>
  </si>
  <si>
    <t>US Health Care System</t>
  </si>
  <si>
    <t>PBH 2030</t>
  </si>
  <si>
    <t>Concepts of Epidemiology</t>
  </si>
  <si>
    <t>PBH 2040</t>
  </si>
  <si>
    <t>Global Health</t>
  </si>
  <si>
    <t>PBH 2050</t>
  </si>
  <si>
    <t>PBT 1010</t>
  </si>
  <si>
    <t>Intro Law Enforcement &amp; Justice</t>
  </si>
  <si>
    <t>PBT 1011</t>
  </si>
  <si>
    <t>Laws of New York State</t>
  </si>
  <si>
    <t>PBT 1012</t>
  </si>
  <si>
    <t>Physical Fitness Law Enforcement I</t>
  </si>
  <si>
    <t>PBT 2010</t>
  </si>
  <si>
    <t>Law Enforcement Skills</t>
  </si>
  <si>
    <t>PBT 2011</t>
  </si>
  <si>
    <t>Community Interaction</t>
  </si>
  <si>
    <t>PBT 2012</t>
  </si>
  <si>
    <t>Mass Casualties &amp; Major Events</t>
  </si>
  <si>
    <t>PBT 2013</t>
  </si>
  <si>
    <t>Investigations</t>
  </si>
  <si>
    <t>PBT 2014</t>
  </si>
  <si>
    <t>Physical Fit for Law Enforcement II</t>
  </si>
  <si>
    <t>PED 1006</t>
  </si>
  <si>
    <t>SPTP: Pilates</t>
  </si>
  <si>
    <t>PED 1010</t>
  </si>
  <si>
    <t>Bowling</t>
  </si>
  <si>
    <t>PED 1022</t>
  </si>
  <si>
    <t>Golf</t>
  </si>
  <si>
    <t>PED 1052</t>
  </si>
  <si>
    <t>Tai Chi Chuan I</t>
  </si>
  <si>
    <t>PED 1103</t>
  </si>
  <si>
    <t>Fundamentals of the Golf Swing</t>
  </si>
  <si>
    <t>PED 1105</t>
  </si>
  <si>
    <t>Aerobic Dance</t>
  </si>
  <si>
    <t>PED 1115</t>
  </si>
  <si>
    <t>Fitness I</t>
  </si>
  <si>
    <t>PED 1126</t>
  </si>
  <si>
    <t>Hiking</t>
  </si>
  <si>
    <t>PED 1150</t>
  </si>
  <si>
    <t>Beginning Weight Training</t>
  </si>
  <si>
    <t>PED 1204</t>
  </si>
  <si>
    <t>Badminton</t>
  </si>
  <si>
    <t>PED 1240</t>
  </si>
  <si>
    <t>Tennis I</t>
  </si>
  <si>
    <t>PED 1253</t>
  </si>
  <si>
    <t>Racquetball</t>
  </si>
  <si>
    <t>PED 1306</t>
  </si>
  <si>
    <t>Basketball</t>
  </si>
  <si>
    <t>PED 1334</t>
  </si>
  <si>
    <t>Softball</t>
  </si>
  <si>
    <t>PED 1342</t>
  </si>
  <si>
    <t>Volleyball</t>
  </si>
  <si>
    <t>PED 1350</t>
  </si>
  <si>
    <t>Soccer</t>
  </si>
  <si>
    <t>PED 1435</t>
  </si>
  <si>
    <t>Basic Swimming</t>
  </si>
  <si>
    <t>PED 1502</t>
  </si>
  <si>
    <t>Walking</t>
  </si>
  <si>
    <t>PED 1601</t>
  </si>
  <si>
    <t>Physical Fitness &amp; Wellness</t>
  </si>
  <si>
    <t>PED 1610</t>
  </si>
  <si>
    <t>Selected Lifetime Sports</t>
  </si>
  <si>
    <t>PED 1812</t>
  </si>
  <si>
    <t>Project Adventure</t>
  </si>
  <si>
    <t>PED 1830</t>
  </si>
  <si>
    <t>SPTP: Performing Dance</t>
  </si>
  <si>
    <t>PED 2042</t>
  </si>
  <si>
    <t>Hatha Yoga</t>
  </si>
  <si>
    <t>PED 2115</t>
  </si>
  <si>
    <t>Fitness II</t>
  </si>
  <si>
    <t>PED 2903</t>
  </si>
  <si>
    <t>Advanced Racquetball</t>
  </si>
  <si>
    <t>PHO 1405</t>
  </si>
  <si>
    <t>Photography I</t>
  </si>
  <si>
    <t>PHO 1406</t>
  </si>
  <si>
    <t>Digital Photography I</t>
  </si>
  <si>
    <t>PHO 2406</t>
  </si>
  <si>
    <t>Digital Photography II</t>
  </si>
  <si>
    <t>PHO 2407</t>
  </si>
  <si>
    <t>SpTp: Digital Photography III</t>
  </si>
  <si>
    <t>PLA 1104</t>
  </si>
  <si>
    <t>Legal Research</t>
  </si>
  <si>
    <t>PLA 2201</t>
  </si>
  <si>
    <t>Civil Litigation</t>
  </si>
  <si>
    <t>PLA 2301</t>
  </si>
  <si>
    <t>Domestic Relations</t>
  </si>
  <si>
    <t>PLA 2310</t>
  </si>
  <si>
    <t>Legal Writing</t>
  </si>
  <si>
    <t>PLA 2901</t>
  </si>
  <si>
    <t>Paralegal Field Work &amp; Seminar</t>
  </si>
  <si>
    <t>POL 1100</t>
  </si>
  <si>
    <t>Environmental Policy and Politics</t>
  </si>
  <si>
    <t>POL 1301</t>
  </si>
  <si>
    <t>Introduction to Political Science</t>
  </si>
  <si>
    <t>POL 1322</t>
  </si>
  <si>
    <t>POL 1341</t>
  </si>
  <si>
    <t>American Government</t>
  </si>
  <si>
    <t>POL 1350</t>
  </si>
  <si>
    <t>Introduction to American Law</t>
  </si>
  <si>
    <t>POL 1382</t>
  </si>
  <si>
    <t>SpTp: International Relations</t>
  </si>
  <si>
    <t>PSY 1001</t>
  </si>
  <si>
    <t>Ecopsychology and Sustainabilty Ed</t>
  </si>
  <si>
    <t>PSY 1400</t>
  </si>
  <si>
    <t>PSY 1500</t>
  </si>
  <si>
    <t>General Psychology</t>
  </si>
  <si>
    <t>PSY 1504</t>
  </si>
  <si>
    <t>Sport Psychology</t>
  </si>
  <si>
    <t>PSY 1600</t>
  </si>
  <si>
    <t>Statistics for the Social Sciences</t>
  </si>
  <si>
    <t>PSY 2402</t>
  </si>
  <si>
    <t>Child Development &amp; Guidance</t>
  </si>
  <si>
    <t>PSY 2407</t>
  </si>
  <si>
    <t>Learning</t>
  </si>
  <si>
    <t>PSY 2501</t>
  </si>
  <si>
    <t>Social Psychology</t>
  </si>
  <si>
    <t>PSY 2502</t>
  </si>
  <si>
    <t>Child Psychology</t>
  </si>
  <si>
    <t>PSY 2503</t>
  </si>
  <si>
    <t>Adolescent Psychology</t>
  </si>
  <si>
    <t>PSY 2504</t>
  </si>
  <si>
    <t>Personality Psychology</t>
  </si>
  <si>
    <t>PSY 2505</t>
  </si>
  <si>
    <t>Psychology of Exceptionality</t>
  </si>
  <si>
    <t>PSY 2506</t>
  </si>
  <si>
    <t>Abnormal Psychology</t>
  </si>
  <si>
    <t>PSY 2507</t>
  </si>
  <si>
    <t>Behavior Modification</t>
  </si>
  <si>
    <t>PSY 2508</t>
  </si>
  <si>
    <t>SpTp:Animal Intelligence</t>
  </si>
  <si>
    <t>PSY 2510</t>
  </si>
  <si>
    <t>Developmental Psychology</t>
  </si>
  <si>
    <t>PSY 2511</t>
  </si>
  <si>
    <t>Psychology of Adjustment</t>
  </si>
  <si>
    <t>PSY 2512</t>
  </si>
  <si>
    <t>PSY 2513</t>
  </si>
  <si>
    <t>SpTp:Gender Psychology</t>
  </si>
  <si>
    <t>PSY 2514</t>
  </si>
  <si>
    <t>SPTP: Physiological Psychology</t>
  </si>
  <si>
    <t>PSY 2516</t>
  </si>
  <si>
    <t>SpTp:Cane&amp;Able:Culture &amp; Disability</t>
  </si>
  <si>
    <t>PSY 2521</t>
  </si>
  <si>
    <t>SPTP: Death &amp; Dying: Psych Perspect</t>
  </si>
  <si>
    <t>PSY 2530</t>
  </si>
  <si>
    <t>Neuropsychology</t>
  </si>
  <si>
    <t>PSY 2707</t>
  </si>
  <si>
    <t>Introduction to Research Methods</t>
  </si>
  <si>
    <t>REL 1003</t>
  </si>
  <si>
    <t>PE, Sport, Recreation &amp; Leisure</t>
  </si>
  <si>
    <t>REL 1014</t>
  </si>
  <si>
    <t>Summer Camp Leadership</t>
  </si>
  <si>
    <t>REL 1016</t>
  </si>
  <si>
    <t>Motor Learning</t>
  </si>
  <si>
    <t>REL 1505</t>
  </si>
  <si>
    <t>Philosophy of Sport</t>
  </si>
  <si>
    <t>REL 1507</t>
  </si>
  <si>
    <t>Health Sciences Applied to Coaching</t>
  </si>
  <si>
    <t>REL 1509</t>
  </si>
  <si>
    <t>Theory &amp; Techniques of Coaching</t>
  </si>
  <si>
    <t>REL 1510</t>
  </si>
  <si>
    <t>Essential of Personal Training I</t>
  </si>
  <si>
    <t>REL 1511</t>
  </si>
  <si>
    <t>Essential of Personal Training II</t>
  </si>
  <si>
    <t>REL 1601</t>
  </si>
  <si>
    <t>REL 1801</t>
  </si>
  <si>
    <t>Advanced First Aid and CPR</t>
  </si>
  <si>
    <t>REL 2005</t>
  </si>
  <si>
    <t>Management of Event Operations</t>
  </si>
  <si>
    <t>REL 2104</t>
  </si>
  <si>
    <t>Therapeutic Recreation</t>
  </si>
  <si>
    <t>REL 2202</t>
  </si>
  <si>
    <t>Sport &amp; Event Practicum</t>
  </si>
  <si>
    <t>RES 2200</t>
  </si>
  <si>
    <t>Fundamentals of Respiratory Care I</t>
  </si>
  <si>
    <t>RES 2201</t>
  </si>
  <si>
    <t>Fund of Resp Care Lab</t>
  </si>
  <si>
    <t>RES 2202</t>
  </si>
  <si>
    <t>Cardiopulmonary Pharmacology</t>
  </si>
  <si>
    <t>RES 2204</t>
  </si>
  <si>
    <t>Cardiopulmonary Physiology</t>
  </si>
  <si>
    <t>RES 2400</t>
  </si>
  <si>
    <t>Fund. of Respiratory Care II</t>
  </si>
  <si>
    <t>RES 2401</t>
  </si>
  <si>
    <t>Fund. Of Respiratory Care II Lab</t>
  </si>
  <si>
    <t>RES 2402</t>
  </si>
  <si>
    <t>Medical Ethics and Administration</t>
  </si>
  <si>
    <t>RES 2404</t>
  </si>
  <si>
    <t>Mechanical Ventilation</t>
  </si>
  <si>
    <t>RES 2600</t>
  </si>
  <si>
    <t>Clinical Rotation I</t>
  </si>
  <si>
    <t>RES 2602</t>
  </si>
  <si>
    <t>Diseases of Cardiopulmonary System</t>
  </si>
  <si>
    <t>RES 2800</t>
  </si>
  <si>
    <t>Clinical Rotation II</t>
  </si>
  <si>
    <t>RES 2802</t>
  </si>
  <si>
    <t>Current Concepts Respiratory Care</t>
  </si>
  <si>
    <t>SCI 1005</t>
  </si>
  <si>
    <t>Environmental Geology</t>
  </si>
  <si>
    <t>SCI 1018</t>
  </si>
  <si>
    <t>Introduction to Physical Geology</t>
  </si>
  <si>
    <t>SCI 1020</t>
  </si>
  <si>
    <t>Introduction to Meteorology</t>
  </si>
  <si>
    <t>SCI 1024</t>
  </si>
  <si>
    <t>Nutrition</t>
  </si>
  <si>
    <t>SCI 1025</t>
  </si>
  <si>
    <t>Nutrition Lab</t>
  </si>
  <si>
    <t>SCI 1028</t>
  </si>
  <si>
    <t>Introduction to Astronomy</t>
  </si>
  <si>
    <t>SCI 1042</t>
  </si>
  <si>
    <t>SpTp: Chemistry in Everyday Life</t>
  </si>
  <si>
    <t>SCI 1050</t>
  </si>
  <si>
    <t>Introduction to Biology I</t>
  </si>
  <si>
    <t>SCI 1051</t>
  </si>
  <si>
    <t>Introduction to Biology I Lab</t>
  </si>
  <si>
    <t>SCI 1111</t>
  </si>
  <si>
    <t>General Botany</t>
  </si>
  <si>
    <t>SCI 1113</t>
  </si>
  <si>
    <t>General Zoology</t>
  </si>
  <si>
    <t>SCI 1117</t>
  </si>
  <si>
    <t>Introduction to Marine Biology</t>
  </si>
  <si>
    <t>SCI 1124</t>
  </si>
  <si>
    <t>Principles of Biology I</t>
  </si>
  <si>
    <t>SCI 1141</t>
  </si>
  <si>
    <t>Genetics</t>
  </si>
  <si>
    <t>SCI 1145</t>
  </si>
  <si>
    <t>Biology of Birds &amp; Lab</t>
  </si>
  <si>
    <t>SCI 1180</t>
  </si>
  <si>
    <t>Natural History of the Catskills</t>
  </si>
  <si>
    <t>SCI 1202</t>
  </si>
  <si>
    <t>General Chemistry I</t>
  </si>
  <si>
    <t>SCI 1204</t>
  </si>
  <si>
    <t>Chemistry for Health Sciences</t>
  </si>
  <si>
    <t>SCI 1300</t>
  </si>
  <si>
    <t>Noncalculus Physics I</t>
  </si>
  <si>
    <t>SCI 1302</t>
  </si>
  <si>
    <t>Calculus Physics I</t>
  </si>
  <si>
    <t>SCI 1305</t>
  </si>
  <si>
    <t>Physics for Health Sciences</t>
  </si>
  <si>
    <t>SCI 1424</t>
  </si>
  <si>
    <t>Intro to Anatomy and Physiology</t>
  </si>
  <si>
    <t>SCI 1515</t>
  </si>
  <si>
    <t>Environmental Science</t>
  </si>
  <si>
    <t>SCI 1640</t>
  </si>
  <si>
    <t>Introduction to Forensic Science</t>
  </si>
  <si>
    <t>SCI 1701</t>
  </si>
  <si>
    <t>Science &amp; Civilization</t>
  </si>
  <si>
    <t>SCI 1703</t>
  </si>
  <si>
    <t>Contemporary Health</t>
  </si>
  <si>
    <t>SCI 1814</t>
  </si>
  <si>
    <t>Technical Physics I</t>
  </si>
  <si>
    <t>SCI 1824</t>
  </si>
  <si>
    <t>Fundamentals of Chemistry I</t>
  </si>
  <si>
    <t>SCI 1922</t>
  </si>
  <si>
    <t>Introduction to Ecology</t>
  </si>
  <si>
    <t>SCI 2030</t>
  </si>
  <si>
    <t>Oceanography</t>
  </si>
  <si>
    <t>SCI 2050</t>
  </si>
  <si>
    <t>Introduction to Biology II</t>
  </si>
  <si>
    <t>SCI 2110</t>
  </si>
  <si>
    <t>Field Biology</t>
  </si>
  <si>
    <t>SCI 2113</t>
  </si>
  <si>
    <t>Microbiology</t>
  </si>
  <si>
    <t>SCI 2120</t>
  </si>
  <si>
    <t>Human Performance - A &amp; P I</t>
  </si>
  <si>
    <t>SCI 2122</t>
  </si>
  <si>
    <t>Human Performance - A &amp; P II</t>
  </si>
  <si>
    <t>SCI 2124</t>
  </si>
  <si>
    <t>Human Anatomy &amp; Physiology I</t>
  </si>
  <si>
    <t>SCI 2126</t>
  </si>
  <si>
    <t>Human Anatomy &amp; Physiology II</t>
  </si>
  <si>
    <t>SCI 2128</t>
  </si>
  <si>
    <t>Human Biology</t>
  </si>
  <si>
    <t>SCI 2140</t>
  </si>
  <si>
    <t>Basic Myology, Kinesiology &amp; Neuro</t>
  </si>
  <si>
    <t>SCI 2143</t>
  </si>
  <si>
    <t>Myology and Kinesiology I</t>
  </si>
  <si>
    <t>SCI 2144</t>
  </si>
  <si>
    <t>Myology and Kinesiology II</t>
  </si>
  <si>
    <t>SCI 2145</t>
  </si>
  <si>
    <t>Neurology</t>
  </si>
  <si>
    <t>SCI 2152</t>
  </si>
  <si>
    <t>Principles of Biology II</t>
  </si>
  <si>
    <t>SCI 2202</t>
  </si>
  <si>
    <t>General Chemistry II</t>
  </si>
  <si>
    <t>SCI 2208</t>
  </si>
  <si>
    <t>Organic Chemistry I</t>
  </si>
  <si>
    <t>SCI 2210</t>
  </si>
  <si>
    <t>Organic Chemistry II</t>
  </si>
  <si>
    <t>SCI 2300</t>
  </si>
  <si>
    <t>Noncalculus Physics II</t>
  </si>
  <si>
    <t>SCI 2302</t>
  </si>
  <si>
    <t>Calculus Physics II</t>
  </si>
  <si>
    <t>SCI 2530</t>
  </si>
  <si>
    <t>SCI 2826</t>
  </si>
  <si>
    <t>Fundamentals of Chemistry II</t>
  </si>
  <si>
    <t>SOC 1200</t>
  </si>
  <si>
    <t>Social Justice and Biocultural Div</t>
  </si>
  <si>
    <t>SOC 1400</t>
  </si>
  <si>
    <t>SpTp:Radicalization to Terrorism</t>
  </si>
  <si>
    <t>SOC 1600</t>
  </si>
  <si>
    <t>Introduction to Sociology</t>
  </si>
  <si>
    <t>SOC 1602</t>
  </si>
  <si>
    <t>Sociology of the Family</t>
  </si>
  <si>
    <t>SOC 1701</t>
  </si>
  <si>
    <t>SOC 1725</t>
  </si>
  <si>
    <t>Survey of World Cultures</t>
  </si>
  <si>
    <t>SOC 2601</t>
  </si>
  <si>
    <t>Social Problems</t>
  </si>
  <si>
    <t>SOC 2602</t>
  </si>
  <si>
    <t>SpTp: Foundatn Sociological Theory</t>
  </si>
  <si>
    <t>SOC 2609</t>
  </si>
  <si>
    <t>Race Class and Gender</t>
  </si>
  <si>
    <t>SOC 2610</t>
  </si>
  <si>
    <t>The New World: Order or Disorder</t>
  </si>
  <si>
    <t>SUS 1001</t>
  </si>
  <si>
    <t>Ecopsychology and Sustainability Ed</t>
  </si>
  <si>
    <t>SUS 1100</t>
  </si>
  <si>
    <t>SUS 1180</t>
  </si>
  <si>
    <t>SUS 1181</t>
  </si>
  <si>
    <t>Natural History of Catskills Lab</t>
  </si>
  <si>
    <t>SUS 1200</t>
  </si>
  <si>
    <t>SUS 1300</t>
  </si>
  <si>
    <t>SUS 1301</t>
  </si>
  <si>
    <t>SUS 1400</t>
  </si>
  <si>
    <t>SUS 1500</t>
  </si>
  <si>
    <t>Sustainable Food and Farming</t>
  </si>
  <si>
    <t>SUS 1600</t>
  </si>
  <si>
    <t>SUS 1630</t>
  </si>
  <si>
    <t>SUS 2700</t>
  </si>
  <si>
    <t xml:space="preserve"> PracticalSeminar:GreenTechnologies</t>
  </si>
  <si>
    <t>SUS 2701</t>
  </si>
  <si>
    <t>THE 1400</t>
  </si>
  <si>
    <t>THE 1500</t>
  </si>
  <si>
    <t>SpTp:Theater Production/Technology</t>
  </si>
  <si>
    <t>THE 1601</t>
  </si>
  <si>
    <t>Physical Theater I</t>
  </si>
  <si>
    <t>THE 1602</t>
  </si>
  <si>
    <t>Physical Theater II</t>
  </si>
  <si>
    <t>THE 1700</t>
  </si>
  <si>
    <t>Theater History I</t>
  </si>
  <si>
    <t>THE 1760</t>
  </si>
  <si>
    <t>Voice and Diction I</t>
  </si>
  <si>
    <t>THE 1800</t>
  </si>
  <si>
    <t>Musical Theater I</t>
  </si>
  <si>
    <t>THE 2000</t>
  </si>
  <si>
    <t>Technical Theater Design: Sound</t>
  </si>
  <si>
    <t>THE 2200</t>
  </si>
  <si>
    <t>Technical Theater Design: Lighting</t>
  </si>
  <si>
    <t>THE 2201</t>
  </si>
  <si>
    <t>Technical Theater Design: Costume</t>
  </si>
  <si>
    <t>THE 2202</t>
  </si>
  <si>
    <t>Technical Theater Design: Stage Mgt</t>
  </si>
  <si>
    <t>THE 2203</t>
  </si>
  <si>
    <t>Technical Theater: Set Design</t>
  </si>
  <si>
    <t>THE 2701</t>
  </si>
  <si>
    <t>Theater History II</t>
  </si>
  <si>
    <t>THE 2705</t>
  </si>
  <si>
    <t>THE 2760</t>
  </si>
  <si>
    <t>Voice and Diction II</t>
  </si>
  <si>
    <t>TTA 1002</t>
  </si>
  <si>
    <t>Introduction to Tourism</t>
  </si>
  <si>
    <t>WTT 1010</t>
  </si>
  <si>
    <t>Wind Turbines I</t>
  </si>
  <si>
    <t>WTT 1020</t>
  </si>
  <si>
    <t>Wind Turbines II</t>
  </si>
  <si>
    <t>WTT 1100</t>
  </si>
  <si>
    <t>DC Electrical</t>
  </si>
  <si>
    <t>WTT 2100</t>
  </si>
  <si>
    <t>Hydraulics</t>
  </si>
  <si>
    <t>WTT 2200</t>
  </si>
  <si>
    <t>Electrical Motors and Generators</t>
  </si>
  <si>
    <t>WTT 2300</t>
  </si>
  <si>
    <t>AC Electrical</t>
  </si>
  <si>
    <t>WTT 2400</t>
  </si>
  <si>
    <t>Mechanical Systems</t>
  </si>
  <si>
    <t>WTT 2500</t>
  </si>
  <si>
    <t>Wind Turbine Siting &amp; Cost Control</t>
  </si>
  <si>
    <t>WTT 2800</t>
  </si>
  <si>
    <t>Wind Turbine Field Experience</t>
  </si>
  <si>
    <t>All Divisions</t>
  </si>
  <si>
    <t>THE 2500</t>
  </si>
  <si>
    <t>Theater Internship</t>
  </si>
  <si>
    <t>MED 1111</t>
  </si>
  <si>
    <t>Medical Terminology for Medical Assistant</t>
  </si>
  <si>
    <t>MED 1825</t>
  </si>
  <si>
    <t>Administrative Medical Assistant</t>
  </si>
  <si>
    <t>PED</t>
  </si>
  <si>
    <t>01 CL</t>
  </si>
  <si>
    <t>10:10am</t>
  </si>
  <si>
    <t>11:00am</t>
  </si>
  <si>
    <t>15</t>
  </si>
  <si>
    <t>K</t>
  </si>
  <si>
    <t>Main</t>
  </si>
  <si>
    <t>007</t>
  </si>
  <si>
    <t>11:15am</t>
  </si>
  <si>
    <t>12:05pm</t>
  </si>
  <si>
    <t xml:space="preserve">K </t>
  </si>
  <si>
    <t>REL</t>
  </si>
  <si>
    <t>12:45pm</t>
  </si>
  <si>
    <t>01 HB</t>
  </si>
  <si>
    <t>2:15pm</t>
  </si>
  <si>
    <t>3:05pm</t>
  </si>
  <si>
    <t>G</t>
  </si>
  <si>
    <t>011B</t>
  </si>
  <si>
    <t>02 CL</t>
  </si>
  <si>
    <t>1:00PM</t>
  </si>
  <si>
    <t>1:50PM</t>
  </si>
  <si>
    <t>01 DL</t>
  </si>
  <si>
    <t>24</t>
  </si>
  <si>
    <t>N/A</t>
  </si>
  <si>
    <t>Field</t>
  </si>
  <si>
    <t>024</t>
  </si>
  <si>
    <t>PED 1245</t>
  </si>
  <si>
    <t>Pickleball</t>
  </si>
  <si>
    <t>11:15AM</t>
  </si>
  <si>
    <t>12:00PM</t>
  </si>
  <si>
    <t>99 CL</t>
  </si>
  <si>
    <t xml:space="preserve">Main </t>
  </si>
  <si>
    <t>02 XP</t>
  </si>
  <si>
    <t xml:space="preserve">2:15PM </t>
  </si>
  <si>
    <t>3:30PM</t>
  </si>
  <si>
    <t>A</t>
  </si>
  <si>
    <t xml:space="preserve">A </t>
  </si>
  <si>
    <t>9:30AM</t>
  </si>
  <si>
    <t>10:50AM</t>
  </si>
  <si>
    <t>98 XP</t>
  </si>
  <si>
    <t>12:45PM</t>
  </si>
  <si>
    <t>2:05PM</t>
  </si>
  <si>
    <t>Child course to PED 1601.99</t>
  </si>
  <si>
    <t>Child Course to PED 1601 98 XP</t>
  </si>
  <si>
    <t>9:05AM</t>
  </si>
  <si>
    <t>9:55AM</t>
  </si>
  <si>
    <t xml:space="preserve">Field </t>
  </si>
  <si>
    <t>10:00AM</t>
  </si>
  <si>
    <t>9:00AM</t>
  </si>
  <si>
    <t>Fielld</t>
  </si>
  <si>
    <t>118</t>
  </si>
  <si>
    <t>97 DL</t>
  </si>
  <si>
    <t>Clune</t>
  </si>
  <si>
    <t>Salamone</t>
  </si>
  <si>
    <t>TBA</t>
  </si>
  <si>
    <t>Spring</t>
  </si>
  <si>
    <t>Johnson</t>
  </si>
  <si>
    <t>120</t>
  </si>
  <si>
    <t>108</t>
  </si>
  <si>
    <t>006</t>
  </si>
  <si>
    <t>121</t>
  </si>
  <si>
    <t>express</t>
  </si>
  <si>
    <t>10:20AM</t>
  </si>
  <si>
    <t>8:00AM</t>
  </si>
  <si>
    <t>8:50AM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</si>
</sst>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Wingdings"/>
      <charset val="2"/>
    </font>
    <font>
      <sz val="8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50"/>
      <name val="Arial"/>
      <family val="2"/>
    </font>
    <font>
      <sz val="20"/>
      <name val="Wingdings"/>
      <charset val="2"/>
    </font>
    <font>
      <b/>
      <sz val="30"/>
      <color indexed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/>
      <bottom/>
      <diagonal/>
    </border>
    <border>
      <left style="double">
        <color indexed="10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 style="thick">
        <color indexed="12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164" fontId="14" fillId="0" borderId="1" xfId="0" applyNumberFormat="1" applyFont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9" fillId="3" borderId="2" xfId="0" applyFont="1" applyFill="1" applyBorder="1"/>
    <xf numFmtId="0" fontId="9" fillId="3" borderId="3" xfId="0" applyFont="1" applyFill="1" applyBorder="1" applyAlignment="1">
      <alignment horizontal="left"/>
    </xf>
    <xf numFmtId="0" fontId="9" fillId="3" borderId="3" xfId="0" applyFont="1" applyFill="1" applyBorder="1"/>
    <xf numFmtId="0" fontId="9" fillId="3" borderId="4" xfId="0" applyFont="1" applyFill="1" applyBorder="1"/>
    <xf numFmtId="0" fontId="17" fillId="4" borderId="5" xfId="0" applyFont="1" applyFill="1" applyBorder="1"/>
    <xf numFmtId="0" fontId="17" fillId="4" borderId="6" xfId="0" applyFont="1" applyFill="1" applyBorder="1" applyAlignment="1">
      <alignment horizontal="left"/>
    </xf>
    <xf numFmtId="0" fontId="17" fillId="4" borderId="6" xfId="0" applyFont="1" applyFill="1" applyBorder="1"/>
    <xf numFmtId="0" fontId="17" fillId="4" borderId="7" xfId="0" applyFont="1" applyFill="1" applyBorder="1"/>
    <xf numFmtId="0" fontId="6" fillId="2" borderId="1" xfId="0" applyFont="1" applyFill="1" applyBorder="1" applyAlignment="1">
      <alignment horizontal="left" wrapText="1"/>
    </xf>
    <xf numFmtId="164" fontId="6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left" wrapText="1"/>
    </xf>
    <xf numFmtId="0" fontId="23" fillId="0" borderId="8" xfId="0" applyFont="1" applyFill="1" applyBorder="1" applyAlignment="1">
      <alignment horizontal="right" indent="1"/>
    </xf>
    <xf numFmtId="0" fontId="9" fillId="0" borderId="8" xfId="0" applyFont="1" applyFill="1" applyBorder="1" applyAlignment="1">
      <alignment horizontal="left" indent="1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left" indent="1"/>
    </xf>
    <xf numFmtId="164" fontId="11" fillId="5" borderId="10" xfId="0" applyNumberFormat="1" applyFont="1" applyFill="1" applyBorder="1" applyAlignment="1">
      <alignment horizontal="center"/>
    </xf>
    <xf numFmtId="164" fontId="11" fillId="5" borderId="14" xfId="0" applyNumberFormat="1" applyFont="1" applyFill="1" applyBorder="1" applyAlignment="1">
      <alignment horizontal="center"/>
    </xf>
    <xf numFmtId="164" fontId="0" fillId="0" borderId="0" xfId="0" applyNumberFormat="1"/>
    <xf numFmtId="49" fontId="9" fillId="3" borderId="3" xfId="0" applyNumberFormat="1" applyFont="1" applyFill="1" applyBorder="1"/>
    <xf numFmtId="49" fontId="17" fillId="4" borderId="6" xfId="0" applyNumberFormat="1" applyFont="1" applyFill="1" applyBorder="1"/>
    <xf numFmtId="49" fontId="14" fillId="0" borderId="1" xfId="0" applyNumberFormat="1" applyFont="1" applyBorder="1" applyAlignment="1">
      <alignment horizontal="left"/>
    </xf>
    <xf numFmtId="0" fontId="0" fillId="0" borderId="0" xfId="0" applyFill="1"/>
    <xf numFmtId="0" fontId="14" fillId="0" borderId="0" xfId="0" applyFont="1"/>
    <xf numFmtId="0" fontId="14" fillId="6" borderId="1" xfId="0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left"/>
    </xf>
    <xf numFmtId="0" fontId="14" fillId="6" borderId="1" xfId="0" applyFont="1" applyFill="1" applyBorder="1"/>
    <xf numFmtId="164" fontId="14" fillId="6" borderId="1" xfId="0" applyNumberFormat="1" applyFont="1" applyFill="1" applyBorder="1" applyAlignment="1">
      <alignment horizontal="left"/>
    </xf>
    <xf numFmtId="0" fontId="14" fillId="6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0" borderId="0" xfId="0" applyFont="1" applyFill="1"/>
    <xf numFmtId="0" fontId="17" fillId="0" borderId="0" xfId="0" applyFont="1" applyFill="1"/>
    <xf numFmtId="0" fontId="6" fillId="0" borderId="1" xfId="0" applyFont="1" applyFill="1" applyBorder="1" applyAlignment="1">
      <alignment horizontal="left" wrapText="1"/>
    </xf>
    <xf numFmtId="0" fontId="14" fillId="6" borderId="1" xfId="1" applyFont="1" applyFill="1" applyBorder="1" applyAlignment="1" applyProtection="1">
      <alignment horizontal="left"/>
    </xf>
    <xf numFmtId="0" fontId="14" fillId="7" borderId="1" xfId="0" applyFont="1" applyFill="1" applyBorder="1" applyAlignment="1">
      <alignment horizontal="left"/>
    </xf>
    <xf numFmtId="0" fontId="9" fillId="2" borderId="0" xfId="0" applyFont="1" applyFill="1" applyBorder="1"/>
    <xf numFmtId="0" fontId="17" fillId="2" borderId="0" xfId="0" applyFont="1" applyFill="1" applyBorder="1"/>
    <xf numFmtId="0" fontId="6" fillId="6" borderId="1" xfId="0" applyFont="1" applyFill="1" applyBorder="1" applyAlignment="1">
      <alignment horizontal="left" wrapText="1"/>
    </xf>
    <xf numFmtId="0" fontId="14" fillId="8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0" fontId="27" fillId="6" borderId="1" xfId="0" applyFont="1" applyFill="1" applyBorder="1"/>
    <xf numFmtId="0" fontId="28" fillId="6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5" fillId="2" borderId="17" xfId="0" applyFont="1" applyFill="1" applyBorder="1" applyAlignment="1">
      <alignment horizontal="left" vertical="center" wrapText="1"/>
    </xf>
    <xf numFmtId="0" fontId="26" fillId="2" borderId="17" xfId="0" applyFont="1" applyFill="1" applyBorder="1"/>
    <xf numFmtId="0" fontId="14" fillId="6" borderId="17" xfId="0" applyFont="1" applyFill="1" applyBorder="1"/>
    <xf numFmtId="0" fontId="18" fillId="6" borderId="17" xfId="0" applyFont="1" applyFill="1" applyBorder="1"/>
    <xf numFmtId="0" fontId="14" fillId="0" borderId="17" xfId="0" applyFont="1" applyFill="1" applyBorder="1"/>
    <xf numFmtId="0" fontId="16" fillId="0" borderId="17" xfId="0" applyFont="1" applyBorder="1"/>
    <xf numFmtId="0" fontId="16" fillId="0" borderId="17" xfId="0" applyFont="1" applyFill="1" applyBorder="1"/>
    <xf numFmtId="0" fontId="14" fillId="11" borderId="1" xfId="0" applyFont="1" applyFill="1" applyBorder="1"/>
    <xf numFmtId="164" fontId="14" fillId="11" borderId="1" xfId="0" applyNumberFormat="1" applyFont="1" applyFill="1" applyBorder="1" applyAlignment="1">
      <alignment horizontal="left"/>
    </xf>
    <xf numFmtId="0" fontId="0" fillId="11" borderId="0" xfId="0" applyFill="1"/>
    <xf numFmtId="0" fontId="13" fillId="12" borderId="13" xfId="0" applyFont="1" applyFill="1" applyBorder="1" applyAlignment="1">
      <alignment horizontal="center"/>
    </xf>
    <xf numFmtId="18" fontId="13" fillId="12" borderId="0" xfId="0" applyNumberFormat="1" applyFont="1" applyFill="1" applyBorder="1"/>
    <xf numFmtId="164" fontId="13" fillId="12" borderId="0" xfId="0" applyNumberFormat="1" applyFont="1" applyFill="1" applyBorder="1" applyAlignment="1">
      <alignment horizontal="right"/>
    </xf>
    <xf numFmtId="164" fontId="13" fillId="12" borderId="16" xfId="0" applyNumberFormat="1" applyFont="1" applyFill="1" applyBorder="1" applyAlignment="1">
      <alignment horizontal="right"/>
    </xf>
    <xf numFmtId="0" fontId="13" fillId="12" borderId="0" xfId="0" applyFont="1" applyFill="1" applyBorder="1"/>
    <xf numFmtId="0" fontId="13" fillId="12" borderId="8" xfId="0" applyFont="1" applyFill="1" applyBorder="1" applyAlignment="1">
      <alignment horizontal="left" indent="1"/>
    </xf>
    <xf numFmtId="0" fontId="19" fillId="2" borderId="0" xfId="0" applyFont="1" applyFill="1" applyBorder="1" applyAlignment="1">
      <alignment horizontal="center"/>
    </xf>
    <xf numFmtId="0" fontId="0" fillId="7" borderId="0" xfId="0" applyFill="1"/>
    <xf numFmtId="0" fontId="13" fillId="13" borderId="13" xfId="0" applyFont="1" applyFill="1" applyBorder="1" applyAlignment="1">
      <alignment horizontal="center"/>
    </xf>
    <xf numFmtId="0" fontId="13" fillId="13" borderId="0" xfId="0" applyFont="1" applyFill="1" applyBorder="1"/>
    <xf numFmtId="164" fontId="13" fillId="13" borderId="0" xfId="0" applyNumberFormat="1" applyFont="1" applyFill="1" applyBorder="1" applyAlignment="1">
      <alignment horizontal="right"/>
    </xf>
    <xf numFmtId="164" fontId="13" fillId="13" borderId="16" xfId="0" applyNumberFormat="1" applyFont="1" applyFill="1" applyBorder="1" applyAlignment="1">
      <alignment horizontal="right"/>
    </xf>
    <xf numFmtId="0" fontId="13" fillId="13" borderId="8" xfId="0" applyFont="1" applyFill="1" applyBorder="1" applyAlignment="1">
      <alignment horizontal="left" indent="1"/>
    </xf>
    <xf numFmtId="0" fontId="14" fillId="7" borderId="0" xfId="0" applyFont="1" applyFill="1"/>
    <xf numFmtId="18" fontId="13" fillId="13" borderId="0" xfId="0" applyNumberFormat="1" applyFont="1" applyFill="1" applyBorder="1"/>
    <xf numFmtId="0" fontId="13" fillId="14" borderId="13" xfId="0" applyFont="1" applyFill="1" applyBorder="1" applyAlignment="1">
      <alignment horizontal="center"/>
    </xf>
    <xf numFmtId="0" fontId="13" fillId="14" borderId="0" xfId="0" applyFont="1" applyFill="1" applyBorder="1"/>
    <xf numFmtId="164" fontId="13" fillId="14" borderId="0" xfId="0" applyNumberFormat="1" applyFont="1" applyFill="1" applyBorder="1" applyAlignment="1">
      <alignment horizontal="right"/>
    </xf>
    <xf numFmtId="164" fontId="13" fillId="14" borderId="16" xfId="0" applyNumberFormat="1" applyFont="1" applyFill="1" applyBorder="1" applyAlignment="1">
      <alignment horizontal="right"/>
    </xf>
    <xf numFmtId="0" fontId="13" fillId="14" borderId="8" xfId="0" applyFont="1" applyFill="1" applyBorder="1" applyAlignment="1">
      <alignment horizontal="left" indent="1"/>
    </xf>
    <xf numFmtId="0" fontId="23" fillId="0" borderId="0" xfId="0" applyFont="1"/>
    <xf numFmtId="18" fontId="13" fillId="14" borderId="0" xfId="0" applyNumberFormat="1" applyFont="1" applyFill="1" applyBorder="1"/>
    <xf numFmtId="0" fontId="13" fillId="15" borderId="13" xfId="0" applyFont="1" applyFill="1" applyBorder="1" applyAlignment="1">
      <alignment horizontal="center"/>
    </xf>
    <xf numFmtId="0" fontId="13" fillId="15" borderId="0" xfId="0" applyFont="1" applyFill="1" applyBorder="1"/>
    <xf numFmtId="164" fontId="13" fillId="15" borderId="0" xfId="0" applyNumberFormat="1" applyFont="1" applyFill="1" applyBorder="1" applyAlignment="1">
      <alignment horizontal="right"/>
    </xf>
    <xf numFmtId="164" fontId="13" fillId="15" borderId="16" xfId="0" applyNumberFormat="1" applyFont="1" applyFill="1" applyBorder="1" applyAlignment="1">
      <alignment horizontal="right"/>
    </xf>
    <xf numFmtId="0" fontId="13" fillId="15" borderId="8" xfId="0" applyFont="1" applyFill="1" applyBorder="1" applyAlignment="1">
      <alignment horizontal="left" indent="1"/>
    </xf>
    <xf numFmtId="164" fontId="9" fillId="15" borderId="0" xfId="0" applyNumberFormat="1" applyFont="1" applyFill="1"/>
    <xf numFmtId="0" fontId="9" fillId="15" borderId="0" xfId="0" applyFont="1" applyFill="1"/>
    <xf numFmtId="0" fontId="9" fillId="7" borderId="0" xfId="0" applyFont="1" applyFill="1"/>
    <xf numFmtId="49" fontId="14" fillId="0" borderId="1" xfId="0" applyNumberFormat="1" applyFont="1" applyFill="1" applyBorder="1" applyAlignment="1">
      <alignment horizontal="left"/>
    </xf>
    <xf numFmtId="0" fontId="5" fillId="0" borderId="17" xfId="2" applyBorder="1" applyProtection="1">
      <protection locked="0"/>
    </xf>
    <xf numFmtId="0" fontId="5" fillId="0" borderId="17" xfId="2" applyFont="1" applyBorder="1" applyProtection="1">
      <protection locked="0"/>
    </xf>
    <xf numFmtId="0" fontId="29" fillId="4" borderId="5" xfId="0" applyFont="1" applyFill="1" applyBorder="1"/>
    <xf numFmtId="0" fontId="4" fillId="0" borderId="17" xfId="2" applyFont="1" applyBorder="1" applyProtection="1">
      <protection locked="0"/>
    </xf>
    <xf numFmtId="0" fontId="3" fillId="0" borderId="17" xfId="2" applyFont="1" applyBorder="1" applyProtection="1">
      <protection locked="0"/>
    </xf>
    <xf numFmtId="0" fontId="9" fillId="0" borderId="1" xfId="0" applyFont="1" applyFill="1" applyBorder="1" applyAlignment="1">
      <alignment horizontal="left"/>
    </xf>
    <xf numFmtId="0" fontId="2" fillId="0" borderId="17" xfId="2" applyFont="1" applyBorder="1" applyProtection="1">
      <protection locked="0"/>
    </xf>
    <xf numFmtId="0" fontId="1" fillId="0" borderId="17" xfId="2" applyFont="1" applyBorder="1" applyProtection="1">
      <protection locked="0"/>
    </xf>
    <xf numFmtId="0" fontId="17" fillId="4" borderId="5" xfId="0" applyFont="1" applyFill="1" applyBorder="1" applyAlignment="1">
      <alignment horizontal="left"/>
    </xf>
    <xf numFmtId="0" fontId="17" fillId="4" borderId="6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2" fillId="2" borderId="18" xfId="0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CCFFCC"/>
      <color rgb="FFFFD47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8734425" y="571500"/>
          <a:ext cx="4171950" cy="44958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321945</xdr:colOff>
      <xdr:row>2</xdr:row>
      <xdr:rowOff>0</xdr:rowOff>
    </xdr:from>
    <xdr:to>
      <xdr:col>12</xdr:col>
      <xdr:colOff>184800</xdr:colOff>
      <xdr:row>22</xdr:row>
      <xdr:rowOff>38100</xdr:rowOff>
    </xdr:to>
    <xdr:sp macro="" textlink="">
      <xdr:nvSpPr>
        <xdr:cNvPr id="4097" name="Oval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 bwMode="auto">
        <a:xfrm>
          <a:off x="4267200" y="285750"/>
          <a:ext cx="4724400" cy="28956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List of courses offered by the </a:t>
          </a: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Division. </a:t>
          </a:r>
        </a:p>
        <a:p>
          <a:pPr algn="l" rtl="0">
            <a:defRPr sz="1000"/>
          </a:pPr>
          <a:endParaRPr lang="en-US" sz="1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Credit and Contact Hours must be up-to-date.</a:t>
          </a:r>
        </a:p>
        <a:p>
          <a:pPr algn="l" rtl="0">
            <a:defRPr sz="1000"/>
          </a:pPr>
          <a:endParaRPr lang="en-US" sz="1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 baseline="0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R136"/>
  <sheetViews>
    <sheetView tabSelected="1" topLeftCell="D1" zoomScaleNormal="100" workbookViewId="0">
      <pane ySplit="3" topLeftCell="A22" activePane="bottomLeft" state="frozen"/>
      <selection activeCell="K9" sqref="K9"/>
      <selection pane="bottomLeft" activeCell="K24" sqref="K24"/>
    </sheetView>
  </sheetViews>
  <sheetFormatPr baseColWidth="10" defaultColWidth="9.1640625" defaultRowHeight="16.5" customHeight="1" x14ac:dyDescent="0.15"/>
  <cols>
    <col min="1" max="1" width="12.83203125" style="5" customWidth="1"/>
    <col min="2" max="2" width="13.5" style="5" hidden="1" customWidth="1"/>
    <col min="3" max="3" width="24" style="5" hidden="1" customWidth="1"/>
    <col min="4" max="4" width="15" style="5" customWidth="1"/>
    <col min="5" max="5" width="10.33203125" style="5" customWidth="1"/>
    <col min="6" max="6" width="13.83203125" style="29" customWidth="1"/>
    <col min="7" max="7" width="39.1640625" style="5" customWidth="1"/>
    <col min="8" max="8" width="11.83203125" style="5" customWidth="1"/>
    <col min="9" max="9" width="3.1640625" style="5" hidden="1" customWidth="1"/>
    <col min="10" max="10" width="9.5" style="5" customWidth="1"/>
    <col min="11" max="11" width="10.5" style="6" customWidth="1"/>
    <col min="12" max="12" width="9" style="6" customWidth="1"/>
    <col min="13" max="13" width="6.33203125" style="6" customWidth="1"/>
    <col min="14" max="14" width="7.5" style="6" customWidth="1"/>
    <col min="15" max="15" width="5.33203125" style="6" customWidth="1"/>
    <col min="16" max="16" width="4.5" style="5" customWidth="1"/>
    <col min="17" max="17" width="7.83203125" style="5" hidden="1" customWidth="1"/>
    <col min="18" max="18" width="9.83203125" style="5" customWidth="1"/>
    <col min="19" max="19" width="28" style="5" customWidth="1"/>
    <col min="20" max="16384" width="9.1640625" style="7"/>
  </cols>
  <sheetData>
    <row r="1" spans="1:148" s="38" customFormat="1" ht="11.25" customHeight="1" x14ac:dyDescent="0.15">
      <c r="A1" s="43"/>
      <c r="B1" s="43"/>
      <c r="C1" s="43"/>
      <c r="D1" s="8" t="s">
        <v>33</v>
      </c>
      <c r="E1" s="9"/>
      <c r="F1" s="27"/>
      <c r="G1" s="10"/>
      <c r="H1" s="10"/>
      <c r="I1" s="11"/>
      <c r="J1" s="8" t="s">
        <v>34</v>
      </c>
      <c r="K1" s="10"/>
      <c r="L1" s="11"/>
      <c r="M1" s="8" t="s">
        <v>35</v>
      </c>
      <c r="N1" s="10"/>
      <c r="O1" s="10"/>
      <c r="P1" s="11"/>
      <c r="Q1" s="43"/>
      <c r="R1" s="43"/>
      <c r="S1" s="43"/>
    </row>
    <row r="2" spans="1:148" s="39" customFormat="1" ht="20" x14ac:dyDescent="0.2">
      <c r="A2" s="44"/>
      <c r="B2" s="44"/>
      <c r="C2" s="44"/>
      <c r="D2" s="95" t="s">
        <v>1411</v>
      </c>
      <c r="E2" s="13"/>
      <c r="F2" s="28"/>
      <c r="G2" s="14"/>
      <c r="H2" s="14"/>
      <c r="I2" s="15"/>
      <c r="J2" s="12"/>
      <c r="K2" s="14"/>
      <c r="L2" s="15"/>
      <c r="M2" s="101"/>
      <c r="N2" s="102"/>
      <c r="O2" s="14"/>
      <c r="P2" s="15"/>
      <c r="Q2" s="44"/>
      <c r="R2" s="44"/>
      <c r="S2" s="44"/>
    </row>
    <row r="3" spans="1:148" s="40" customFormat="1" ht="28" x14ac:dyDescent="0.15">
      <c r="A3" s="16" t="s">
        <v>15</v>
      </c>
      <c r="B3" s="16"/>
      <c r="C3" s="16"/>
      <c r="D3" s="16" t="s">
        <v>3</v>
      </c>
      <c r="E3" s="16"/>
      <c r="F3" s="18"/>
      <c r="G3" s="16" t="s">
        <v>4</v>
      </c>
      <c r="H3" s="16" t="s">
        <v>14</v>
      </c>
      <c r="I3" s="16" t="s">
        <v>70</v>
      </c>
      <c r="J3" s="16" t="s">
        <v>11</v>
      </c>
      <c r="K3" s="17" t="s">
        <v>12</v>
      </c>
      <c r="L3" s="17" t="s">
        <v>13</v>
      </c>
      <c r="M3" s="16" t="s">
        <v>16</v>
      </c>
      <c r="N3" s="16" t="s">
        <v>37</v>
      </c>
      <c r="O3" s="16" t="s">
        <v>38</v>
      </c>
      <c r="P3" s="18" t="s">
        <v>17</v>
      </c>
      <c r="Q3" s="16" t="s">
        <v>1</v>
      </c>
      <c r="R3" s="16" t="s">
        <v>2</v>
      </c>
      <c r="S3" s="16" t="s">
        <v>39</v>
      </c>
    </row>
    <row r="4" spans="1:148" s="32" customFormat="1" ht="16.25" customHeight="1" x14ac:dyDescent="0.15">
      <c r="A4" s="7"/>
      <c r="B4" s="32" t="str">
        <f t="shared" ref="B4:B6" si="0">CONCATENATE(H4,I4)</f>
        <v>Clune</v>
      </c>
      <c r="C4" s="32" t="str">
        <f t="shared" ref="C4:C37" si="1">CONCATENATE(D4," ",E4)</f>
        <v>PED 1150</v>
      </c>
      <c r="D4" s="7" t="s">
        <v>1418</v>
      </c>
      <c r="E4" s="7">
        <v>1150</v>
      </c>
      <c r="F4" s="92" t="s">
        <v>1419</v>
      </c>
      <c r="G4" s="59" t="str">
        <f>VLOOKUP(C4,Course!$A$2:$B$724,2,TRUE)</f>
        <v>Beginning Weight Training</v>
      </c>
      <c r="H4" s="7" t="s">
        <v>1470</v>
      </c>
      <c r="J4" s="60" t="s">
        <v>6</v>
      </c>
      <c r="K4" s="60" t="s">
        <v>1420</v>
      </c>
      <c r="L4" s="60" t="s">
        <v>1421</v>
      </c>
      <c r="M4" s="33" t="s">
        <v>1422</v>
      </c>
      <c r="N4" s="32" t="s">
        <v>1442</v>
      </c>
      <c r="O4" s="32" t="s">
        <v>1423</v>
      </c>
      <c r="P4" s="33" t="s">
        <v>1425</v>
      </c>
      <c r="Q4" s="37"/>
      <c r="R4" s="37"/>
      <c r="S4" s="37"/>
    </row>
    <row r="5" spans="1:148" s="32" customFormat="1" ht="16.5" customHeight="1" x14ac:dyDescent="0.15">
      <c r="A5" s="7"/>
      <c r="B5" s="32" t="str">
        <f t="shared" si="0"/>
        <v>Clune</v>
      </c>
      <c r="C5" s="32" t="str">
        <f t="shared" si="1"/>
        <v>PED 1115</v>
      </c>
      <c r="D5" s="7" t="s">
        <v>1418</v>
      </c>
      <c r="E5" s="7">
        <v>1115</v>
      </c>
      <c r="F5" s="92" t="s">
        <v>1419</v>
      </c>
      <c r="G5" s="59" t="str">
        <f>VLOOKUP(C5,Course!$A$2:$B$724,2,TRUE)</f>
        <v>Fitness I</v>
      </c>
      <c r="H5" s="7" t="s">
        <v>1470</v>
      </c>
      <c r="J5" s="60" t="s">
        <v>6</v>
      </c>
      <c r="K5" s="60" t="s">
        <v>1426</v>
      </c>
      <c r="L5" s="60" t="s">
        <v>1427</v>
      </c>
      <c r="M5" s="32">
        <v>15</v>
      </c>
      <c r="N5" s="32" t="s">
        <v>1442</v>
      </c>
      <c r="O5" s="32" t="s">
        <v>1428</v>
      </c>
      <c r="P5" s="33" t="s">
        <v>1425</v>
      </c>
      <c r="Q5" s="37"/>
      <c r="R5" s="37"/>
      <c r="S5" s="98"/>
    </row>
    <row r="6" spans="1:148" s="45" customFormat="1" ht="13" x14ac:dyDescent="0.15">
      <c r="A6" s="7" t="s">
        <v>71</v>
      </c>
      <c r="B6" s="32" t="str">
        <f t="shared" si="0"/>
        <v>Clune</v>
      </c>
      <c r="C6" s="32" t="str">
        <f t="shared" si="1"/>
        <v>REL 1509</v>
      </c>
      <c r="D6" s="5" t="s">
        <v>1429</v>
      </c>
      <c r="E6" s="5">
        <v>1509</v>
      </c>
      <c r="F6" s="92" t="s">
        <v>1419</v>
      </c>
      <c r="G6" s="59" t="str">
        <f>VLOOKUP(C6,Course!$A$2:$B$724,2,TRUE)</f>
        <v>Theory &amp; Techniques of Coaching</v>
      </c>
      <c r="H6" s="7" t="s">
        <v>1470</v>
      </c>
      <c r="I6" s="32"/>
      <c r="J6" s="60" t="s">
        <v>6</v>
      </c>
      <c r="K6" s="60" t="s">
        <v>1430</v>
      </c>
      <c r="L6" s="60">
        <f>VLOOKUP(A6,Blocks!$A$5:$E$137,4,FALSE)</f>
        <v>0.58680555555555558</v>
      </c>
      <c r="M6" s="32">
        <v>24</v>
      </c>
      <c r="N6" s="32" t="s">
        <v>1424</v>
      </c>
      <c r="O6" s="32" t="s">
        <v>1434</v>
      </c>
      <c r="P6" s="33" t="s">
        <v>1475</v>
      </c>
      <c r="Q6" s="37"/>
      <c r="R6" s="37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</row>
    <row r="7" spans="1:148" s="32" customFormat="1" ht="16.25" customHeight="1" x14ac:dyDescent="0.15">
      <c r="A7" s="7"/>
      <c r="B7" s="32" t="str">
        <f t="shared" ref="B7:B37" si="2">CONCATENATE(H7,I7)</f>
        <v>Clune</v>
      </c>
      <c r="C7" s="32" t="str">
        <f t="shared" si="1"/>
        <v>REL 2202</v>
      </c>
      <c r="D7" s="32" t="s">
        <v>1429</v>
      </c>
      <c r="E7" s="32">
        <v>2202</v>
      </c>
      <c r="F7" s="92" t="s">
        <v>1431</v>
      </c>
      <c r="G7" s="59" t="str">
        <f>VLOOKUP(C7,Course!$A$2:$B$724,2,TRUE)</f>
        <v>Sport &amp; Event Practicum</v>
      </c>
      <c r="H7" s="7" t="s">
        <v>1470</v>
      </c>
      <c r="J7" s="60" t="s">
        <v>8</v>
      </c>
      <c r="K7" s="60" t="s">
        <v>1432</v>
      </c>
      <c r="L7" s="60" t="s">
        <v>1433</v>
      </c>
      <c r="M7" s="32">
        <v>24</v>
      </c>
      <c r="N7" s="32" t="s">
        <v>1424</v>
      </c>
      <c r="O7" s="32" t="s">
        <v>1434</v>
      </c>
      <c r="P7" s="33" t="s">
        <v>1435</v>
      </c>
      <c r="Q7" s="37"/>
      <c r="R7" s="37"/>
    </row>
    <row r="8" spans="1:148" s="32" customFormat="1" ht="16.5" customHeight="1" x14ac:dyDescent="0.15">
      <c r="A8" s="7" t="s">
        <v>108</v>
      </c>
      <c r="B8" s="32" t="str">
        <f t="shared" si="2"/>
        <v>Clune</v>
      </c>
      <c r="C8" s="32" t="str">
        <f t="shared" si="1"/>
        <v>REL 1003</v>
      </c>
      <c r="D8" s="32" t="s">
        <v>1429</v>
      </c>
      <c r="E8" s="32">
        <v>1003</v>
      </c>
      <c r="F8" s="33" t="s">
        <v>1419</v>
      </c>
      <c r="G8" s="59" t="str">
        <f>VLOOKUP(C8,Course!$A$2:$B$724,2,TRUE)</f>
        <v>PE, Sport, Recreation &amp; Leisure</v>
      </c>
      <c r="H8" s="5" t="s">
        <v>1470</v>
      </c>
      <c r="J8" s="60" t="s">
        <v>5</v>
      </c>
      <c r="K8" s="60">
        <f>VLOOKUP(A8,Blocks!$A$5:$E$137,3,FALSE)</f>
        <v>0.39583333333333331</v>
      </c>
      <c r="L8" s="60">
        <f>VLOOKUP(A8,Blocks!$A$5:$E$137,4,FALSE)</f>
        <v>0.4513888888888889</v>
      </c>
      <c r="M8" s="32">
        <v>24</v>
      </c>
      <c r="N8" s="32" t="s">
        <v>1424</v>
      </c>
      <c r="O8" s="32" t="s">
        <v>0</v>
      </c>
      <c r="P8" s="33" t="s">
        <v>1477</v>
      </c>
      <c r="S8" s="7"/>
    </row>
    <row r="9" spans="1:148" s="32" customFormat="1" ht="16.5" customHeight="1" x14ac:dyDescent="0.15">
      <c r="A9" s="5" t="s">
        <v>110</v>
      </c>
      <c r="B9" s="32" t="str">
        <f t="shared" si="2"/>
        <v>Clune</v>
      </c>
      <c r="C9" s="32" t="str">
        <f t="shared" si="1"/>
        <v>REL 1003</v>
      </c>
      <c r="D9" s="5" t="s">
        <v>1429</v>
      </c>
      <c r="E9" s="5">
        <v>1003</v>
      </c>
      <c r="F9" s="7" t="s">
        <v>1436</v>
      </c>
      <c r="G9" s="59" t="str">
        <f>VLOOKUP(C9,Course!$A$2:$B$724,2,TRUE)</f>
        <v>PE, Sport, Recreation &amp; Leisure</v>
      </c>
      <c r="H9" s="5" t="s">
        <v>1470</v>
      </c>
      <c r="J9" s="60" t="str">
        <f>VLOOKUP(A9,Blocks!$A$5:$E$137,2,FALSE)</f>
        <v>TR</v>
      </c>
      <c r="K9" s="60">
        <f>VLOOKUP(A9,Blocks!$A$5:$E$137,3,FALSE)</f>
        <v>0.45833333333333331</v>
      </c>
      <c r="L9" s="60">
        <f>VLOOKUP(A9,Blocks!$A$5:$E$137,4,FALSE)</f>
        <v>0.51388888888888895</v>
      </c>
      <c r="M9" s="32">
        <v>24</v>
      </c>
      <c r="N9" s="32" t="s">
        <v>1424</v>
      </c>
      <c r="O9" s="32" t="s">
        <v>0</v>
      </c>
      <c r="P9" s="33" t="s">
        <v>1477</v>
      </c>
    </row>
    <row r="10" spans="1:148" s="32" customFormat="1" ht="15.75" customHeight="1" x14ac:dyDescent="0.15">
      <c r="A10" s="5"/>
      <c r="B10" s="32" t="str">
        <f t="shared" si="2"/>
        <v>Clune</v>
      </c>
      <c r="C10" s="32" t="str">
        <f t="shared" si="1"/>
        <v>PED 1253</v>
      </c>
      <c r="D10" s="5" t="s">
        <v>1418</v>
      </c>
      <c r="E10" s="5">
        <v>1253</v>
      </c>
      <c r="F10" s="29" t="s">
        <v>1419</v>
      </c>
      <c r="G10" s="59" t="str">
        <f>VLOOKUP(C10,Course!$A$2:$B$724,2,TRUE)</f>
        <v>Racquetball</v>
      </c>
      <c r="H10" s="5" t="s">
        <v>1470</v>
      </c>
      <c r="J10" s="60" t="s">
        <v>5</v>
      </c>
      <c r="K10" s="60" t="s">
        <v>1437</v>
      </c>
      <c r="L10" s="60" t="s">
        <v>1438</v>
      </c>
      <c r="M10" s="32">
        <v>15</v>
      </c>
      <c r="N10" s="32" t="s">
        <v>1442</v>
      </c>
      <c r="O10" s="32" t="s">
        <v>1423</v>
      </c>
      <c r="P10" s="33" t="s">
        <v>1468</v>
      </c>
      <c r="S10" s="7"/>
    </row>
    <row r="11" spans="1:148" s="32" customFormat="1" ht="16.5" customHeight="1" x14ac:dyDescent="0.15">
      <c r="A11" s="5" t="s">
        <v>132</v>
      </c>
      <c r="B11" s="32" t="str">
        <f t="shared" si="2"/>
        <v>Clune</v>
      </c>
      <c r="C11" s="32" t="str">
        <f t="shared" si="1"/>
        <v>REL 1505</v>
      </c>
      <c r="D11" s="5" t="s">
        <v>1429</v>
      </c>
      <c r="E11" s="5">
        <v>1505</v>
      </c>
      <c r="F11" s="29" t="s">
        <v>1439</v>
      </c>
      <c r="G11" s="59" t="str">
        <f>VLOOKUP(C11,Course!$A$2:$B$724,2,TRUE)</f>
        <v>Philosophy of Sport</v>
      </c>
      <c r="H11" s="5" t="s">
        <v>1470</v>
      </c>
      <c r="J11" s="60" t="str">
        <f>VLOOKUP(A11,Blocks!$A$5:$E$137,2,FALSE)</f>
        <v>Online</v>
      </c>
      <c r="K11" s="60" t="str">
        <f>VLOOKUP(A11,Blocks!$A$5:$E$137,3,FALSE)</f>
        <v>Online</v>
      </c>
      <c r="L11" s="60" t="str">
        <f>VLOOKUP(A11,Blocks!$A$5:$E$137,4,FALSE)</f>
        <v>Online</v>
      </c>
      <c r="M11" s="33" t="s">
        <v>1440</v>
      </c>
      <c r="N11" s="32" t="s">
        <v>1441</v>
      </c>
      <c r="O11" s="32" t="s">
        <v>1441</v>
      </c>
      <c r="P11" s="33" t="s">
        <v>1441</v>
      </c>
      <c r="S11" s="7"/>
    </row>
    <row r="12" spans="1:148" s="32" customFormat="1" ht="16.5" customHeight="1" x14ac:dyDescent="0.15">
      <c r="A12" s="5"/>
      <c r="B12" s="32" t="str">
        <f t="shared" si="2"/>
        <v>TBA</v>
      </c>
      <c r="C12" s="32" t="str">
        <f t="shared" si="1"/>
        <v>PED 1350</v>
      </c>
      <c r="D12" s="5" t="s">
        <v>1418</v>
      </c>
      <c r="E12" s="5">
        <v>1350</v>
      </c>
      <c r="F12" s="29" t="s">
        <v>1419</v>
      </c>
      <c r="G12" s="59" t="str">
        <f>VLOOKUP(C12,Course!$A$2:$B$724,2,TRUE)</f>
        <v>Soccer</v>
      </c>
      <c r="H12" s="5" t="s">
        <v>1472</v>
      </c>
      <c r="J12" s="60" t="s">
        <v>5</v>
      </c>
      <c r="K12" s="60" t="s">
        <v>1455</v>
      </c>
      <c r="L12" s="60" t="s">
        <v>1480</v>
      </c>
      <c r="M12" s="32">
        <v>20</v>
      </c>
      <c r="N12" s="32" t="s">
        <v>1442</v>
      </c>
      <c r="O12" s="32" t="s">
        <v>1423</v>
      </c>
      <c r="P12" s="33" t="s">
        <v>1443</v>
      </c>
    </row>
    <row r="13" spans="1:148" s="32" customFormat="1" ht="16.5" customHeight="1" x14ac:dyDescent="0.15">
      <c r="A13" s="5"/>
      <c r="B13" s="32" t="str">
        <f t="shared" si="2"/>
        <v>Salamone</v>
      </c>
      <c r="C13" s="32" t="str">
        <f t="shared" si="1"/>
        <v>PED 1245</v>
      </c>
      <c r="D13" s="5" t="s">
        <v>1418</v>
      </c>
      <c r="E13" s="5">
        <v>1245</v>
      </c>
      <c r="F13" s="29" t="s">
        <v>1419</v>
      </c>
      <c r="G13" s="59" t="str">
        <f>VLOOKUP(C13,Course!$A$2:$B$724,2,TRUE)</f>
        <v>Pickleball</v>
      </c>
      <c r="H13" s="5" t="s">
        <v>1471</v>
      </c>
      <c r="J13" s="60" t="s">
        <v>6</v>
      </c>
      <c r="K13" s="60" t="s">
        <v>1446</v>
      </c>
      <c r="L13" s="60" t="s">
        <v>1447</v>
      </c>
      <c r="M13" s="32">
        <v>16</v>
      </c>
      <c r="N13" s="32" t="s">
        <v>1442</v>
      </c>
      <c r="O13" s="32" t="s">
        <v>1423</v>
      </c>
      <c r="P13" s="33" t="s">
        <v>1443</v>
      </c>
      <c r="S13" s="7"/>
    </row>
    <row r="14" spans="1:148" s="32" customFormat="1" ht="16.5" customHeight="1" x14ac:dyDescent="0.15">
      <c r="A14" s="5" t="s">
        <v>71</v>
      </c>
      <c r="B14" s="32" t="str">
        <f t="shared" si="2"/>
        <v>Salamone</v>
      </c>
      <c r="C14" s="32" t="str">
        <f t="shared" si="1"/>
        <v>PED 1601</v>
      </c>
      <c r="D14" s="5" t="s">
        <v>1418</v>
      </c>
      <c r="E14" s="5">
        <v>1601</v>
      </c>
      <c r="F14" s="29" t="s">
        <v>1448</v>
      </c>
      <c r="G14" s="59" t="str">
        <f>VLOOKUP(C14,Course!$A$2:$B$724,2,TRUE)</f>
        <v>Physical Fitness &amp; Wellness</v>
      </c>
      <c r="H14" s="5" t="s">
        <v>1471</v>
      </c>
      <c r="J14" s="60" t="str">
        <f>VLOOKUP(A14,Blocks!$A$5:$E$137,2,FALSE)</f>
        <v>MW</v>
      </c>
      <c r="K14" s="60">
        <f>VLOOKUP(A14,Blocks!$A$5:$E$137,3,FALSE)</f>
        <v>0.53125</v>
      </c>
      <c r="L14" s="60">
        <f>VLOOKUP(A14,Blocks!$A$5:$E$137,4,FALSE)</f>
        <v>0.58680555555555558</v>
      </c>
      <c r="M14" s="32">
        <v>24</v>
      </c>
      <c r="N14" s="32" t="s">
        <v>1449</v>
      </c>
      <c r="O14" s="32" t="s">
        <v>1434</v>
      </c>
      <c r="P14" s="33" t="s">
        <v>1478</v>
      </c>
      <c r="S14" s="7"/>
    </row>
    <row r="15" spans="1:148" s="32" customFormat="1" ht="16.5" customHeight="1" x14ac:dyDescent="0.15">
      <c r="A15" s="5"/>
      <c r="B15" s="32" t="str">
        <f t="shared" si="2"/>
        <v>Salamone</v>
      </c>
      <c r="C15" s="32" t="str">
        <f t="shared" si="1"/>
        <v>REL 1601</v>
      </c>
      <c r="D15" s="5" t="s">
        <v>1429</v>
      </c>
      <c r="E15" s="5">
        <v>1601</v>
      </c>
      <c r="F15" s="29" t="s">
        <v>1448</v>
      </c>
      <c r="G15" s="59" t="s">
        <v>1091</v>
      </c>
      <c r="H15" s="5" t="s">
        <v>1471</v>
      </c>
      <c r="J15" s="60" t="s">
        <v>6</v>
      </c>
      <c r="K15" s="60" t="s">
        <v>1458</v>
      </c>
      <c r="L15" s="60" t="s">
        <v>1459</v>
      </c>
      <c r="M15" s="32">
        <v>24</v>
      </c>
      <c r="N15" s="32" t="s">
        <v>1449</v>
      </c>
      <c r="O15" s="32" t="s">
        <v>1434</v>
      </c>
      <c r="P15" s="33" t="s">
        <v>1478</v>
      </c>
      <c r="R15" s="32" t="s">
        <v>1460</v>
      </c>
      <c r="S15" s="7"/>
    </row>
    <row r="16" spans="1:148" s="32" customFormat="1" ht="16.5" customHeight="1" x14ac:dyDescent="0.15">
      <c r="A16" s="7"/>
      <c r="B16" s="32" t="str">
        <f t="shared" si="2"/>
        <v>Salamone</v>
      </c>
      <c r="C16" s="32" t="str">
        <f t="shared" si="1"/>
        <v>PED 1150</v>
      </c>
      <c r="D16" s="5" t="s">
        <v>1418</v>
      </c>
      <c r="E16" s="5">
        <v>1150</v>
      </c>
      <c r="F16" s="29" t="s">
        <v>1450</v>
      </c>
      <c r="G16" s="59" t="str">
        <f>VLOOKUP(C16,Course!$A$2:$B$724,2,TRUE)</f>
        <v>Beginning Weight Training</v>
      </c>
      <c r="H16" s="5" t="s">
        <v>1471</v>
      </c>
      <c r="J16" s="60" t="s">
        <v>6</v>
      </c>
      <c r="K16" s="60" t="s">
        <v>1451</v>
      </c>
      <c r="L16" s="60" t="s">
        <v>1452</v>
      </c>
      <c r="M16" s="32">
        <v>15</v>
      </c>
      <c r="N16" s="32" t="s">
        <v>1442</v>
      </c>
      <c r="O16" s="32" t="s">
        <v>1423</v>
      </c>
      <c r="P16" s="33" t="s">
        <v>1425</v>
      </c>
      <c r="S16" s="7" t="s">
        <v>1479</v>
      </c>
    </row>
    <row r="17" spans="1:148" s="32" customFormat="1" ht="16.5" customHeight="1" x14ac:dyDescent="0.15">
      <c r="A17" s="5" t="s">
        <v>110</v>
      </c>
      <c r="B17" s="32" t="str">
        <f t="shared" si="2"/>
        <v>Salamone</v>
      </c>
      <c r="C17" s="32" t="str">
        <f t="shared" si="1"/>
        <v>REL 1801</v>
      </c>
      <c r="D17" s="5" t="s">
        <v>1429</v>
      </c>
      <c r="E17" s="5">
        <v>1801</v>
      </c>
      <c r="F17" s="29" t="s">
        <v>1419</v>
      </c>
      <c r="G17" s="59" t="str">
        <f>VLOOKUP(C17,Course!$A$2:$B$724,2,TRUE)</f>
        <v>Advanced First Aid and CPR</v>
      </c>
      <c r="H17" s="5" t="s">
        <v>1471</v>
      </c>
      <c r="J17" s="60" t="s">
        <v>5</v>
      </c>
      <c r="K17" s="60">
        <f>VLOOKUP(A17,Blocks!$A$5:$E$137,3,FALSE)</f>
        <v>0.45833333333333331</v>
      </c>
      <c r="L17" s="60">
        <f>VLOOKUP(A17,Blocks!$A$5:$E$137,4,FALSE)</f>
        <v>0.51388888888888895</v>
      </c>
      <c r="M17" s="32">
        <v>16</v>
      </c>
      <c r="N17" s="32" t="s">
        <v>1424</v>
      </c>
      <c r="O17" s="32" t="s">
        <v>1453</v>
      </c>
      <c r="P17" s="32">
        <v>108</v>
      </c>
    </row>
    <row r="18" spans="1:148" s="32" customFormat="1" ht="16.5" customHeight="1" x14ac:dyDescent="0.15">
      <c r="A18" s="5" t="s">
        <v>111</v>
      </c>
      <c r="B18" s="32" t="str">
        <f t="shared" si="2"/>
        <v>Salamone</v>
      </c>
      <c r="C18" s="32" t="str">
        <f t="shared" si="1"/>
        <v>REL 1801</v>
      </c>
      <c r="D18" s="5" t="s">
        <v>1429</v>
      </c>
      <c r="E18" s="5">
        <v>1801</v>
      </c>
      <c r="F18" s="29" t="s">
        <v>1436</v>
      </c>
      <c r="G18" s="59" t="str">
        <f>VLOOKUP(C18,Course!$A$2:$B$724,2,TRUE)</f>
        <v>Advanced First Aid and CPR</v>
      </c>
      <c r="H18" s="5" t="s">
        <v>1471</v>
      </c>
      <c r="J18" s="60" t="str">
        <f>VLOOKUP(A18,Blocks!$A$5:$E$137,2,FALSE)</f>
        <v>TR</v>
      </c>
      <c r="K18" s="60">
        <f>VLOOKUP(A18,Blocks!$A$5:$E$137,3,FALSE)</f>
        <v>0.52083333333333337</v>
      </c>
      <c r="L18" s="60">
        <f>VLOOKUP(A18,Blocks!$A$5:$E$137,4,FALSE)</f>
        <v>0.57638888888888895</v>
      </c>
      <c r="M18" s="32">
        <v>16</v>
      </c>
      <c r="N18" s="32" t="s">
        <v>1449</v>
      </c>
      <c r="O18" s="32" t="s">
        <v>1454</v>
      </c>
      <c r="P18" s="33" t="s">
        <v>1476</v>
      </c>
    </row>
    <row r="19" spans="1:148" s="32" customFormat="1" ht="16.5" customHeight="1" x14ac:dyDescent="0.15">
      <c r="A19" s="5"/>
      <c r="B19" s="32" t="str">
        <f t="shared" si="2"/>
        <v>Salamone</v>
      </c>
      <c r="C19" s="32" t="str">
        <f t="shared" si="1"/>
        <v>REL 1507</v>
      </c>
      <c r="D19" s="5" t="s">
        <v>1429</v>
      </c>
      <c r="E19" s="5">
        <v>1507</v>
      </c>
      <c r="F19" s="29" t="s">
        <v>1431</v>
      </c>
      <c r="G19" s="59" t="str">
        <f>VLOOKUP(C19,Course!$A$2:$B$724,2,TRUE)</f>
        <v>Health Sciences Applied to Coaching</v>
      </c>
      <c r="H19" s="5" t="s">
        <v>1471</v>
      </c>
      <c r="J19" s="60" t="s">
        <v>83</v>
      </c>
      <c r="K19" s="60" t="s">
        <v>1455</v>
      </c>
      <c r="L19" s="60" t="s">
        <v>1456</v>
      </c>
      <c r="M19" s="32">
        <v>24</v>
      </c>
      <c r="N19" s="32" t="s">
        <v>1449</v>
      </c>
      <c r="O19" s="32" t="s">
        <v>0</v>
      </c>
      <c r="P19" s="33" t="s">
        <v>1477</v>
      </c>
    </row>
    <row r="20" spans="1:148" s="32" customFormat="1" ht="16.5" customHeight="1" x14ac:dyDescent="0.15">
      <c r="B20" s="32" t="str">
        <f t="shared" si="2"/>
        <v>Salamone</v>
      </c>
      <c r="C20" s="32" t="str">
        <f t="shared" si="1"/>
        <v>PED 1601</v>
      </c>
      <c r="D20" s="5" t="s">
        <v>1418</v>
      </c>
      <c r="E20" s="5">
        <v>1601</v>
      </c>
      <c r="F20" s="29" t="s">
        <v>1457</v>
      </c>
      <c r="G20" s="59" t="str">
        <f>VLOOKUP(C20,Course!$A$2:$B$724,2,TRUE)</f>
        <v>Physical Fitness &amp; Wellness</v>
      </c>
      <c r="H20" s="5" t="s">
        <v>1471</v>
      </c>
      <c r="J20" s="60" t="s">
        <v>133</v>
      </c>
      <c r="K20" s="60" t="e">
        <f>VLOOKUP(A20,Blocks!$A$5:$E$137,3,FALSE)</f>
        <v>#N/A</v>
      </c>
      <c r="L20" s="60" t="e">
        <f>VLOOKUP(A20,Blocks!$A$5:$E$137,4,FALSE)</f>
        <v>#N/A</v>
      </c>
      <c r="M20" s="32">
        <v>24</v>
      </c>
      <c r="N20" s="32" t="s">
        <v>1441</v>
      </c>
      <c r="O20" s="32" t="s">
        <v>1441</v>
      </c>
      <c r="P20" s="33"/>
      <c r="S20" s="32" t="s">
        <v>1479</v>
      </c>
    </row>
    <row r="21" spans="1:148" s="32" customFormat="1" ht="16.5" customHeight="1" x14ac:dyDescent="0.15">
      <c r="B21" s="32" t="str">
        <f t="shared" si="2"/>
        <v>Salamone</v>
      </c>
      <c r="C21" s="32" t="str">
        <f t="shared" si="1"/>
        <v>REL 1601</v>
      </c>
      <c r="D21" s="5" t="s">
        <v>1429</v>
      </c>
      <c r="E21" s="5">
        <v>1601</v>
      </c>
      <c r="F21" s="29" t="s">
        <v>1457</v>
      </c>
      <c r="G21" s="59" t="str">
        <f>VLOOKUP(C21,Course!$A$2:$B$724,2,TRUE)</f>
        <v>Physical Fitness &amp; Wellness</v>
      </c>
      <c r="H21" s="5" t="s">
        <v>1471</v>
      </c>
      <c r="J21" s="60" t="s">
        <v>133</v>
      </c>
      <c r="K21" s="60" t="e">
        <f>VLOOKUP(A21,Blocks!$A$5:$E$137,3,FALSE)</f>
        <v>#N/A</v>
      </c>
      <c r="L21" s="60" t="e">
        <f>VLOOKUP(A21,Blocks!$A$5:$E$137,4,FALSE)</f>
        <v>#N/A</v>
      </c>
      <c r="M21" s="32">
        <v>24</v>
      </c>
      <c r="N21" s="32" t="s">
        <v>1441</v>
      </c>
      <c r="O21" s="32" t="s">
        <v>1441</v>
      </c>
      <c r="P21" s="33"/>
      <c r="R21" s="32" t="s">
        <v>1461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</row>
    <row r="22" spans="1:148" s="32" customFormat="1" ht="16.5" customHeight="1" x14ac:dyDescent="0.15">
      <c r="B22" s="32" t="str">
        <f t="shared" si="2"/>
        <v>TBA</v>
      </c>
      <c r="C22" s="32" t="str">
        <f t="shared" si="1"/>
        <v>PED 1306</v>
      </c>
      <c r="D22" s="32" t="s">
        <v>1418</v>
      </c>
      <c r="E22" s="36">
        <v>1306</v>
      </c>
      <c r="F22" s="33" t="s">
        <v>1419</v>
      </c>
      <c r="G22" s="59" t="str">
        <f>VLOOKUP(C22,Course!$A$2:$B$724,2,TRUE)</f>
        <v>Basketball</v>
      </c>
      <c r="H22" s="32" t="s">
        <v>1472</v>
      </c>
      <c r="J22" s="60" t="s">
        <v>6</v>
      </c>
      <c r="K22" s="60" t="s">
        <v>1462</v>
      </c>
      <c r="L22" s="60" t="s">
        <v>1463</v>
      </c>
      <c r="M22" s="32">
        <v>20</v>
      </c>
      <c r="N22" s="32" t="s">
        <v>1442</v>
      </c>
      <c r="O22" s="32" t="s">
        <v>1423</v>
      </c>
      <c r="P22" s="33" t="s">
        <v>1443</v>
      </c>
      <c r="S22" s="7"/>
    </row>
    <row r="23" spans="1:148" s="32" customFormat="1" ht="16.5" customHeight="1" x14ac:dyDescent="0.15">
      <c r="B23" s="32" t="str">
        <f t="shared" si="2"/>
        <v>TBA</v>
      </c>
      <c r="C23" s="32" t="str">
        <f t="shared" si="1"/>
        <v>PED 1334</v>
      </c>
      <c r="D23" s="32" t="s">
        <v>1418</v>
      </c>
      <c r="E23" s="36">
        <v>1334</v>
      </c>
      <c r="F23" s="33" t="s">
        <v>1419</v>
      </c>
      <c r="G23" s="59" t="str">
        <f>VLOOKUP(C23,Course!$A$2:$B$724,2,TRUE)</f>
        <v>Softball</v>
      </c>
      <c r="H23" s="32" t="s">
        <v>1472</v>
      </c>
      <c r="J23" s="60" t="s">
        <v>6</v>
      </c>
      <c r="K23" s="60" t="s">
        <v>1462</v>
      </c>
      <c r="L23" s="60" t="s">
        <v>1463</v>
      </c>
      <c r="M23" s="32">
        <v>20</v>
      </c>
      <c r="N23" s="32" t="s">
        <v>1442</v>
      </c>
      <c r="O23" s="32" t="s">
        <v>1423</v>
      </c>
      <c r="P23" s="33" t="s">
        <v>1443</v>
      </c>
      <c r="S23" s="7"/>
    </row>
    <row r="24" spans="1:148" s="32" customFormat="1" ht="16.5" customHeight="1" x14ac:dyDescent="0.15">
      <c r="A24" s="32" t="s">
        <v>71</v>
      </c>
      <c r="B24" s="32" t="str">
        <f t="shared" si="2"/>
        <v>TBA</v>
      </c>
      <c r="C24" s="32" t="str">
        <f t="shared" si="1"/>
        <v>PED 1610</v>
      </c>
      <c r="D24" s="32" t="s">
        <v>1418</v>
      </c>
      <c r="E24" s="36">
        <v>1610</v>
      </c>
      <c r="F24" s="33" t="s">
        <v>1419</v>
      </c>
      <c r="G24" s="59" t="str">
        <f>VLOOKUP(C24,Course!$A$2:$B$724,2,TRUE)</f>
        <v>Selected Lifetime Sports</v>
      </c>
      <c r="H24" s="32" t="s">
        <v>1472</v>
      </c>
      <c r="J24" s="60" t="s">
        <v>6</v>
      </c>
      <c r="K24" s="60" t="s">
        <v>1458</v>
      </c>
      <c r="L24" s="60">
        <f>VLOOKUP(A24,Blocks!$A$5:$E$137,4,FALSE)</f>
        <v>0.58680555555555558</v>
      </c>
      <c r="M24" s="32">
        <v>24</v>
      </c>
      <c r="N24" s="32" t="s">
        <v>1442</v>
      </c>
      <c r="O24" s="32" t="s">
        <v>1423</v>
      </c>
      <c r="P24" s="33" t="s">
        <v>1443</v>
      </c>
      <c r="S24" s="98"/>
      <c r="U24" s="32" t="s">
        <v>61</v>
      </c>
    </row>
    <row r="25" spans="1:148" s="32" customFormat="1" ht="16.5" customHeight="1" x14ac:dyDescent="0.15">
      <c r="B25" s="32" t="str">
        <f t="shared" si="2"/>
        <v>Salamone</v>
      </c>
      <c r="C25" s="32" t="str">
        <f t="shared" si="1"/>
        <v>PED 1812</v>
      </c>
      <c r="D25" s="32" t="s">
        <v>1418</v>
      </c>
      <c r="E25" s="36">
        <v>1812</v>
      </c>
      <c r="F25" s="33" t="s">
        <v>1419</v>
      </c>
      <c r="G25" s="59" t="str">
        <f>VLOOKUP(C25,Course!$A$2:$B$724,2,TRUE)</f>
        <v>Project Adventure</v>
      </c>
      <c r="H25" s="32" t="s">
        <v>1471</v>
      </c>
      <c r="J25" s="60" t="s">
        <v>6</v>
      </c>
      <c r="K25" s="60" t="s">
        <v>1481</v>
      </c>
      <c r="L25" s="60" t="s">
        <v>1482</v>
      </c>
      <c r="M25" s="32">
        <v>24</v>
      </c>
      <c r="N25" s="32" t="s">
        <v>1464</v>
      </c>
      <c r="O25" s="32" t="s">
        <v>1428</v>
      </c>
      <c r="P25" s="33" t="s">
        <v>1443</v>
      </c>
    </row>
    <row r="26" spans="1:148" s="32" customFormat="1" ht="16.5" customHeight="1" x14ac:dyDescent="0.15">
      <c r="A26" s="32" t="s">
        <v>82</v>
      </c>
      <c r="B26" s="32" t="str">
        <f t="shared" si="2"/>
        <v>Johnson</v>
      </c>
      <c r="C26" s="32" t="str">
        <f t="shared" si="1"/>
        <v>REL 2104</v>
      </c>
      <c r="D26" s="32" t="s">
        <v>1429</v>
      </c>
      <c r="E26" s="36">
        <v>2104</v>
      </c>
      <c r="F26" s="33" t="s">
        <v>1419</v>
      </c>
      <c r="G26" s="59" t="str">
        <f>VLOOKUP(C26,Course!$A$2:$B$724,2,TRUE)</f>
        <v>Therapeutic Recreation</v>
      </c>
      <c r="H26" s="32" t="s">
        <v>1474</v>
      </c>
      <c r="J26" s="60" t="str">
        <f>VLOOKUP(A26,Blocks!$A$5:$E$137,2,FALSE)</f>
        <v>TR</v>
      </c>
      <c r="K26" s="60">
        <f>VLOOKUP(A26,Blocks!$A$5:$E$137,3,FALSE)</f>
        <v>0.33333333333333331</v>
      </c>
      <c r="L26" s="60">
        <f>VLOOKUP(A26,Blocks!$A$5:$E$137,4,FALSE)</f>
        <v>0.3888888888888889</v>
      </c>
      <c r="M26" s="32">
        <v>24</v>
      </c>
      <c r="N26" s="32" t="s">
        <v>1424</v>
      </c>
      <c r="O26" s="32" t="s">
        <v>1434</v>
      </c>
      <c r="P26" s="33" t="s">
        <v>1478</v>
      </c>
      <c r="S26" s="7"/>
    </row>
    <row r="27" spans="1:148" s="32" customFormat="1" ht="16.5" customHeight="1" x14ac:dyDescent="0.15">
      <c r="B27" s="32" t="str">
        <f t="shared" si="2"/>
        <v>TBA</v>
      </c>
      <c r="C27" s="32" t="str">
        <f t="shared" si="1"/>
        <v>PED 1204</v>
      </c>
      <c r="D27" s="32" t="s">
        <v>1418</v>
      </c>
      <c r="E27" s="36">
        <v>1204</v>
      </c>
      <c r="F27" s="33" t="s">
        <v>1419</v>
      </c>
      <c r="G27" s="59" t="str">
        <f>VLOOKUP(C27,Course!$A$2:$B$724,2,TRUE)</f>
        <v>Badminton</v>
      </c>
      <c r="H27" s="32" t="s">
        <v>1472</v>
      </c>
      <c r="J27" s="60" t="s">
        <v>5</v>
      </c>
      <c r="K27" s="60" t="s">
        <v>1465</v>
      </c>
      <c r="L27" s="60" t="s">
        <v>1456</v>
      </c>
      <c r="M27" s="32">
        <v>20</v>
      </c>
      <c r="N27" s="32" t="s">
        <v>1442</v>
      </c>
      <c r="O27" s="32" t="s">
        <v>1423</v>
      </c>
      <c r="P27" s="33" t="s">
        <v>1443</v>
      </c>
      <c r="S27" s="7"/>
    </row>
    <row r="28" spans="1:148" s="32" customFormat="1" ht="16.5" customHeight="1" x14ac:dyDescent="0.15">
      <c r="B28" s="32" t="str">
        <f t="shared" si="2"/>
        <v>Spring</v>
      </c>
      <c r="C28" s="32" t="str">
        <f t="shared" si="1"/>
        <v>PED 2042</v>
      </c>
      <c r="D28" s="32" t="s">
        <v>1418</v>
      </c>
      <c r="E28" s="36">
        <v>2042</v>
      </c>
      <c r="F28" s="33" t="s">
        <v>1419</v>
      </c>
      <c r="G28" s="59" t="str">
        <f>VLOOKUP(C28,Course!$A$2:$B$724,2,TRUE)</f>
        <v>Hatha Yoga</v>
      </c>
      <c r="H28" s="32" t="s">
        <v>1473</v>
      </c>
      <c r="J28" s="60" t="s">
        <v>83</v>
      </c>
      <c r="K28" s="60" t="s">
        <v>1466</v>
      </c>
      <c r="L28" s="60" t="s">
        <v>1456</v>
      </c>
      <c r="M28" s="32">
        <v>15</v>
      </c>
      <c r="N28" s="32" t="s">
        <v>1467</v>
      </c>
      <c r="O28" s="32" t="s">
        <v>1423</v>
      </c>
      <c r="P28" s="33" t="s">
        <v>1468</v>
      </c>
      <c r="S28" s="37"/>
    </row>
    <row r="29" spans="1:148" s="32" customFormat="1" ht="16.5" customHeight="1" x14ac:dyDescent="0.15">
      <c r="A29" s="32" t="s">
        <v>132</v>
      </c>
      <c r="B29" s="32" t="str">
        <f t="shared" si="2"/>
        <v>TBA</v>
      </c>
      <c r="C29" s="32" t="str">
        <f t="shared" si="1"/>
        <v>PED 1601</v>
      </c>
      <c r="D29" s="32" t="s">
        <v>1418</v>
      </c>
      <c r="E29" s="36">
        <v>1601</v>
      </c>
      <c r="F29" s="33" t="s">
        <v>1469</v>
      </c>
      <c r="G29" s="59" t="str">
        <f>VLOOKUP(C29,Course!$A$2:$B$724,2,TRUE)</f>
        <v>Physical Fitness &amp; Wellness</v>
      </c>
      <c r="H29" s="32" t="s">
        <v>1472</v>
      </c>
      <c r="J29" s="60" t="s">
        <v>133</v>
      </c>
      <c r="K29" s="60" t="str">
        <f>VLOOKUP(A29,Blocks!$A$5:$E$137,3,FALSE)</f>
        <v>Online</v>
      </c>
      <c r="L29" s="60" t="str">
        <f>VLOOKUP(A29,Blocks!$A$5:$E$137,4,FALSE)</f>
        <v>Online</v>
      </c>
      <c r="M29" s="32">
        <v>24</v>
      </c>
      <c r="N29" s="32" t="s">
        <v>133</v>
      </c>
      <c r="O29" s="32" t="s">
        <v>133</v>
      </c>
      <c r="P29" s="33" t="s">
        <v>133</v>
      </c>
      <c r="S29" s="7"/>
    </row>
    <row r="30" spans="1:148" s="32" customFormat="1" ht="16.5" customHeight="1" x14ac:dyDescent="0.15">
      <c r="B30" s="32" t="str">
        <f t="shared" si="2"/>
        <v/>
      </c>
      <c r="C30" s="32" t="str">
        <f t="shared" si="1"/>
        <v xml:space="preserve"> </v>
      </c>
      <c r="E30" s="36"/>
      <c r="F30" s="33"/>
      <c r="G30" s="59" t="e">
        <f>VLOOKUP(C30,Course!$A$2:$B$724,2,TRUE)</f>
        <v>#N/A</v>
      </c>
      <c r="J30" s="60" t="e">
        <f>VLOOKUP(A30,Blocks!$A$5:$E$137,2,FALSE)</f>
        <v>#N/A</v>
      </c>
      <c r="K30" s="60" t="e">
        <f>VLOOKUP(A30,Blocks!$A$5:$E$137,3,FALSE)</f>
        <v>#N/A</v>
      </c>
      <c r="L30" s="60" t="e">
        <f>VLOOKUP(A30,Blocks!$A$5:$E$137,4,FALSE)</f>
        <v>#N/A</v>
      </c>
      <c r="P30" s="33"/>
      <c r="S30" s="7"/>
    </row>
    <row r="31" spans="1:148" s="32" customFormat="1" ht="16.5" customHeight="1" x14ac:dyDescent="0.15">
      <c r="B31" s="32" t="str">
        <f t="shared" si="2"/>
        <v/>
      </c>
      <c r="C31" s="32" t="str">
        <f t="shared" si="1"/>
        <v xml:space="preserve"> </v>
      </c>
      <c r="E31" s="36"/>
      <c r="F31" s="33"/>
      <c r="G31" s="59" t="e">
        <f>VLOOKUP(C31,Course!$A$2:$B$724,2,TRUE)</f>
        <v>#N/A</v>
      </c>
      <c r="J31" s="60" t="e">
        <f>VLOOKUP(A31,Blocks!$A$5:$E$137,2,FALSE)</f>
        <v>#N/A</v>
      </c>
      <c r="K31" s="60" t="e">
        <f>VLOOKUP(A31,Blocks!$A$5:$E$137,3,FALSE)</f>
        <v>#N/A</v>
      </c>
      <c r="L31" s="60" t="e">
        <f>VLOOKUP(A31,Blocks!$A$5:$E$137,4,FALSE)</f>
        <v>#N/A</v>
      </c>
      <c r="P31" s="33"/>
    </row>
    <row r="32" spans="1:148" s="32" customFormat="1" ht="16.5" customHeight="1" x14ac:dyDescent="0.15">
      <c r="B32" s="32" t="str">
        <f t="shared" si="2"/>
        <v/>
      </c>
      <c r="C32" s="32" t="str">
        <f t="shared" si="1"/>
        <v xml:space="preserve"> </v>
      </c>
      <c r="E32" s="36"/>
      <c r="F32" s="33"/>
      <c r="G32" s="59" t="e">
        <f>VLOOKUP(C32,Course!$A$2:$B$724,2,TRUE)</f>
        <v>#N/A</v>
      </c>
      <c r="J32" s="60" t="e">
        <f>VLOOKUP(A32,Blocks!$A$5:$E$137,2,FALSE)</f>
        <v>#N/A</v>
      </c>
      <c r="K32" s="60" t="e">
        <f>VLOOKUP(A32,Blocks!$A$5:$E$137,3,FALSE)</f>
        <v>#N/A</v>
      </c>
      <c r="L32" s="60" t="e">
        <f>VLOOKUP(A32,Blocks!$A$5:$E$137,4,FALSE)</f>
        <v>#N/A</v>
      </c>
      <c r="P32" s="33"/>
      <c r="S32" s="37"/>
    </row>
    <row r="33" spans="1:148" s="32" customFormat="1" ht="16.5" customHeight="1" x14ac:dyDescent="0.15">
      <c r="B33" s="32" t="str">
        <f t="shared" si="2"/>
        <v/>
      </c>
      <c r="C33" s="32" t="str">
        <f t="shared" si="1"/>
        <v xml:space="preserve"> </v>
      </c>
      <c r="E33" s="36"/>
      <c r="F33" s="33"/>
      <c r="G33" s="59" t="e">
        <f>VLOOKUP(C33,Course!$A$2:$B$724,2,TRUE)</f>
        <v>#N/A</v>
      </c>
      <c r="J33" s="60" t="e">
        <f>VLOOKUP(A33,Blocks!$A$5:$E$137,2,FALSE)</f>
        <v>#N/A</v>
      </c>
      <c r="K33" s="60" t="e">
        <f>VLOOKUP(A33,Blocks!$A$5:$E$137,3,FALSE)</f>
        <v>#N/A</v>
      </c>
      <c r="L33" s="60" t="e">
        <f>VLOOKUP(A33,Blocks!$A$5:$E$137,4,FALSE)</f>
        <v>#N/A</v>
      </c>
      <c r="P33" s="33"/>
      <c r="S33" s="37"/>
    </row>
    <row r="34" spans="1:148" s="32" customFormat="1" ht="16.5" customHeight="1" x14ac:dyDescent="0.15">
      <c r="B34" s="32" t="str">
        <f t="shared" si="2"/>
        <v/>
      </c>
      <c r="C34" s="32" t="str">
        <f t="shared" si="1"/>
        <v xml:space="preserve"> </v>
      </c>
      <c r="E34" s="36"/>
      <c r="F34" s="33"/>
      <c r="G34" s="59" t="e">
        <f>VLOOKUP(C34,Course!$A$2:$B$724,2,TRUE)</f>
        <v>#N/A</v>
      </c>
      <c r="J34" s="60" t="e">
        <f>VLOOKUP(A34,Blocks!$A$5:$E$137,2,FALSE)</f>
        <v>#N/A</v>
      </c>
      <c r="K34" s="60" t="e">
        <f>VLOOKUP(A34,Blocks!$A$5:$E$137,3,FALSE)</f>
        <v>#N/A</v>
      </c>
      <c r="L34" s="60" t="e">
        <f>VLOOKUP(A34,Blocks!$A$5:$E$137,4,FALSE)</f>
        <v>#N/A</v>
      </c>
      <c r="P34" s="33"/>
      <c r="S34" s="37"/>
    </row>
    <row r="35" spans="1:148" s="32" customFormat="1" ht="16.5" customHeight="1" x14ac:dyDescent="0.15">
      <c r="B35" s="32" t="str">
        <f t="shared" si="2"/>
        <v/>
      </c>
      <c r="C35" s="32" t="str">
        <f t="shared" si="1"/>
        <v xml:space="preserve"> </v>
      </c>
      <c r="E35" s="36"/>
      <c r="F35" s="33"/>
      <c r="G35" s="59" t="e">
        <f>VLOOKUP(C35,Course!$A$2:$B$724,2,TRUE)</f>
        <v>#N/A</v>
      </c>
      <c r="J35" s="60" t="e">
        <f>VLOOKUP(A35,Blocks!$A$5:$E$137,2,FALSE)</f>
        <v>#N/A</v>
      </c>
      <c r="K35" s="60" t="e">
        <f>VLOOKUP(A35,Blocks!$A$5:$E$137,3,FALSE)</f>
        <v>#N/A</v>
      </c>
      <c r="L35" s="60" t="e">
        <f>VLOOKUP(A35,Blocks!$A$5:$E$137,4,FALSE)</f>
        <v>#N/A</v>
      </c>
      <c r="P35" s="33"/>
      <c r="S35" s="98"/>
    </row>
    <row r="36" spans="1:148" s="32" customFormat="1" ht="16.5" customHeight="1" x14ac:dyDescent="0.15">
      <c r="B36" s="32" t="str">
        <f t="shared" si="2"/>
        <v/>
      </c>
      <c r="C36" s="32" t="str">
        <f t="shared" si="1"/>
        <v xml:space="preserve"> </v>
      </c>
      <c r="E36" s="36"/>
      <c r="F36" s="33"/>
      <c r="G36" s="59" t="e">
        <f>VLOOKUP(C36,Course!$A$2:$B$724,2,TRUE)</f>
        <v>#N/A</v>
      </c>
      <c r="J36" s="60" t="e">
        <f>VLOOKUP(A36,Blocks!$A$5:$E$137,2,FALSE)</f>
        <v>#N/A</v>
      </c>
      <c r="K36" s="60" t="e">
        <f>VLOOKUP(A36,Blocks!$A$5:$E$137,3,FALSE)</f>
        <v>#N/A</v>
      </c>
      <c r="L36" s="60" t="e">
        <f>VLOOKUP(A36,Blocks!$A$5:$E$137,4,FALSE)</f>
        <v>#N/A</v>
      </c>
      <c r="P36" s="33"/>
      <c r="S36" s="37"/>
    </row>
    <row r="37" spans="1:148" s="32" customFormat="1" ht="16.5" customHeight="1" x14ac:dyDescent="0.15">
      <c r="B37" s="32" t="str">
        <f t="shared" si="2"/>
        <v/>
      </c>
      <c r="C37" s="32" t="str">
        <f t="shared" si="1"/>
        <v xml:space="preserve"> </v>
      </c>
      <c r="E37" s="36"/>
      <c r="F37" s="33"/>
      <c r="G37" s="59" t="e">
        <f>VLOOKUP(C37,Course!$A$2:$B$724,2,TRUE)</f>
        <v>#N/A</v>
      </c>
      <c r="J37" s="60" t="e">
        <f>VLOOKUP(A37,Blocks!$A$5:$E$137,2,FALSE)</f>
        <v>#N/A</v>
      </c>
      <c r="K37" s="60" t="e">
        <f>VLOOKUP(A37,Blocks!$A$5:$E$137,3,FALSE)</f>
        <v>#N/A</v>
      </c>
      <c r="L37" s="60" t="e">
        <f>VLOOKUP(A37,Blocks!$A$5:$E$137,4,FALSE)</f>
        <v>#N/A</v>
      </c>
      <c r="P37" s="33"/>
      <c r="S37" s="37"/>
    </row>
    <row r="38" spans="1:148" s="32" customFormat="1" ht="16.5" customHeight="1" x14ac:dyDescent="0.15">
      <c r="B38" s="32" t="str">
        <f t="shared" ref="B38:B67" si="3">CONCATENATE(H38,I38)</f>
        <v/>
      </c>
      <c r="C38" s="32" t="str">
        <f t="shared" ref="C38:C69" si="4">CONCATENATE(D38," ",E38)</f>
        <v xml:space="preserve"> </v>
      </c>
      <c r="E38" s="36"/>
      <c r="F38" s="33"/>
      <c r="G38" s="59" t="e">
        <f>VLOOKUP(C38,Course!$A$2:$B$724,2,TRUE)</f>
        <v>#N/A</v>
      </c>
      <c r="J38" s="60" t="e">
        <f>VLOOKUP(A38,Blocks!$A$5:$E$137,2,FALSE)</f>
        <v>#N/A</v>
      </c>
      <c r="K38" s="60" t="e">
        <f>VLOOKUP(A38,Blocks!$A$5:$E$137,3,FALSE)</f>
        <v>#N/A</v>
      </c>
      <c r="L38" s="60" t="e">
        <f>VLOOKUP(A38,Blocks!$A$5:$E$137,4,FALSE)</f>
        <v>#N/A</v>
      </c>
      <c r="M38" s="33"/>
      <c r="P38" s="33"/>
    </row>
    <row r="39" spans="1:148" s="32" customFormat="1" ht="16.5" customHeight="1" x14ac:dyDescent="0.15">
      <c r="B39" s="32" t="str">
        <f t="shared" si="3"/>
        <v/>
      </c>
      <c r="C39" s="32" t="str">
        <f t="shared" si="4"/>
        <v xml:space="preserve"> </v>
      </c>
      <c r="E39" s="36"/>
      <c r="F39" s="33"/>
      <c r="G39" s="59" t="e">
        <f>VLOOKUP(C39,Course!$A$2:$B$724,2,TRUE)</f>
        <v>#N/A</v>
      </c>
      <c r="J39" s="60" t="e">
        <f>VLOOKUP(A39,Blocks!$A$5:$E$137,2,FALSE)</f>
        <v>#N/A</v>
      </c>
      <c r="K39" s="60" t="e">
        <f>VLOOKUP(A39,Blocks!$A$5:$E$137,3,FALSE)</f>
        <v>#N/A</v>
      </c>
      <c r="L39" s="60" t="e">
        <f>VLOOKUP(A39,Blocks!$A$5:$E$137,4,FALSE)</f>
        <v>#N/A</v>
      </c>
      <c r="P39" s="33"/>
    </row>
    <row r="40" spans="1:148" s="37" customFormat="1" ht="16.5" customHeight="1" x14ac:dyDescent="0.15">
      <c r="A40" s="32"/>
      <c r="B40" s="32" t="str">
        <f t="shared" si="3"/>
        <v/>
      </c>
      <c r="C40" s="32" t="str">
        <f t="shared" si="4"/>
        <v xml:space="preserve"> </v>
      </c>
      <c r="D40" s="32"/>
      <c r="E40" s="36"/>
      <c r="F40" s="33"/>
      <c r="G40" s="59" t="e">
        <f>VLOOKUP(C40,Course!$A$2:$B$724,2,TRUE)</f>
        <v>#N/A</v>
      </c>
      <c r="H40" s="32"/>
      <c r="I40" s="32"/>
      <c r="J40" s="60" t="e">
        <f>VLOOKUP(A40,Blocks!$A$5:$E$137,2,FALSE)</f>
        <v>#N/A</v>
      </c>
      <c r="K40" s="60" t="e">
        <f>VLOOKUP(A40,Blocks!$A$5:$E$137,3,FALSE)</f>
        <v>#N/A</v>
      </c>
      <c r="L40" s="60" t="e">
        <f>VLOOKUP(A40,Blocks!$A$5:$E$137,4,FALSE)</f>
        <v>#N/A</v>
      </c>
      <c r="M40" s="33"/>
      <c r="N40" s="32"/>
      <c r="O40" s="32"/>
      <c r="P40" s="33"/>
      <c r="Q40" s="32"/>
      <c r="R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</row>
    <row r="41" spans="1:148" s="32" customFormat="1" ht="16.5" customHeight="1" x14ac:dyDescent="0.15">
      <c r="B41" s="32" t="str">
        <f t="shared" si="3"/>
        <v/>
      </c>
      <c r="C41" s="32" t="str">
        <f t="shared" si="4"/>
        <v xml:space="preserve"> </v>
      </c>
      <c r="E41" s="36"/>
      <c r="F41" s="33"/>
      <c r="G41" s="59" t="e">
        <f>VLOOKUP(C41,Course!$A$2:$B$724,2,TRUE)</f>
        <v>#N/A</v>
      </c>
      <c r="J41" s="60" t="e">
        <f>VLOOKUP(A41,Blocks!$A$5:$E$137,2,FALSE)</f>
        <v>#N/A</v>
      </c>
      <c r="K41" s="60" t="e">
        <f>VLOOKUP(A41,Blocks!$A$5:$E$137,3,FALSE)</f>
        <v>#N/A</v>
      </c>
      <c r="L41" s="60" t="e">
        <f>VLOOKUP(A41,Blocks!$A$5:$E$137,4,FALSE)</f>
        <v>#N/A</v>
      </c>
      <c r="M41" s="33"/>
      <c r="P41" s="33"/>
    </row>
    <row r="42" spans="1:148" s="32" customFormat="1" ht="16.5" customHeight="1" x14ac:dyDescent="0.15">
      <c r="B42" s="32" t="str">
        <f t="shared" si="3"/>
        <v/>
      </c>
      <c r="C42" s="32" t="str">
        <f t="shared" si="4"/>
        <v xml:space="preserve"> </v>
      </c>
      <c r="E42" s="36"/>
      <c r="F42" s="33"/>
      <c r="G42" s="59" t="e">
        <f>VLOOKUP(C42,Course!$A$2:$B$724,2,TRUE)</f>
        <v>#N/A</v>
      </c>
      <c r="J42" s="60" t="e">
        <f>VLOOKUP(A42,Blocks!$A$5:$E$137,2,FALSE)</f>
        <v>#N/A</v>
      </c>
      <c r="K42" s="60" t="e">
        <f>VLOOKUP(A42,Blocks!$A$5:$E$137,3,FALSE)</f>
        <v>#N/A</v>
      </c>
      <c r="L42" s="60" t="e">
        <f>VLOOKUP(A42,Blocks!$A$5:$E$137,4,FALSE)</f>
        <v>#N/A</v>
      </c>
      <c r="M42" s="33"/>
      <c r="P42" s="33"/>
      <c r="S42" s="37"/>
    </row>
    <row r="43" spans="1:148" s="32" customFormat="1" ht="17.25" customHeight="1" x14ac:dyDescent="0.15">
      <c r="B43" s="32" t="str">
        <f t="shared" si="3"/>
        <v/>
      </c>
      <c r="C43" s="32" t="str">
        <f t="shared" si="4"/>
        <v xml:space="preserve"> </v>
      </c>
      <c r="E43" s="36"/>
      <c r="F43" s="33"/>
      <c r="G43" s="59" t="e">
        <f>VLOOKUP(C43,Course!$A$2:$B$724,2,TRUE)</f>
        <v>#N/A</v>
      </c>
      <c r="J43" s="60" t="e">
        <f>VLOOKUP(A43,Blocks!$A$5:$E$137,2,FALSE)</f>
        <v>#N/A</v>
      </c>
      <c r="K43" s="60" t="e">
        <f>VLOOKUP(A43,Blocks!$A$5:$E$137,3,FALSE)</f>
        <v>#N/A</v>
      </c>
      <c r="L43" s="60" t="e">
        <f>VLOOKUP(A43,Blocks!$A$5:$E$137,4,FALSE)</f>
        <v>#N/A</v>
      </c>
      <c r="M43" s="33"/>
      <c r="P43" s="33"/>
      <c r="S43" s="37"/>
    </row>
    <row r="44" spans="1:148" s="42" customFormat="1" ht="16.5" customHeight="1" x14ac:dyDescent="0.15">
      <c r="A44" s="32"/>
      <c r="B44" s="32" t="str">
        <f t="shared" si="3"/>
        <v/>
      </c>
      <c r="C44" s="32" t="str">
        <f t="shared" si="4"/>
        <v xml:space="preserve"> </v>
      </c>
      <c r="D44" s="32"/>
      <c r="E44" s="36"/>
      <c r="F44" s="33"/>
      <c r="G44" s="59" t="e">
        <f>VLOOKUP(C44,Course!$A$2:$B$724,2,TRUE)</f>
        <v>#N/A</v>
      </c>
      <c r="H44" s="32"/>
      <c r="I44" s="32"/>
      <c r="J44" s="60" t="e">
        <f>VLOOKUP(A44,Blocks!$A$5:$E$137,2,FALSE)</f>
        <v>#N/A</v>
      </c>
      <c r="K44" s="60" t="e">
        <f>VLOOKUP(A44,Blocks!$A$5:$E$137,3,FALSE)</f>
        <v>#N/A</v>
      </c>
      <c r="L44" s="60" t="e">
        <f>VLOOKUP(A44,Blocks!$A$5:$E$137,4,FALSE)</f>
        <v>#N/A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</row>
    <row r="45" spans="1:148" s="32" customFormat="1" ht="16.5" customHeight="1" x14ac:dyDescent="0.15">
      <c r="B45" s="32" t="str">
        <f t="shared" si="3"/>
        <v/>
      </c>
      <c r="C45" s="32" t="str">
        <f t="shared" si="4"/>
        <v xml:space="preserve"> </v>
      </c>
      <c r="E45" s="36"/>
      <c r="F45" s="33"/>
      <c r="G45" s="59" t="e">
        <f>VLOOKUP(C45,Course!$A$2:$B$724,2,TRUE)</f>
        <v>#N/A</v>
      </c>
      <c r="J45" s="60" t="e">
        <f>VLOOKUP(A45,Blocks!$A$5:$E$137,2,FALSE)</f>
        <v>#N/A</v>
      </c>
      <c r="K45" s="60" t="e">
        <f>VLOOKUP(A45,Blocks!$A$5:$E$137,3,FALSE)</f>
        <v>#N/A</v>
      </c>
      <c r="L45" s="60" t="e">
        <f>VLOOKUP(A45,Blocks!$A$5:$E$137,4,FALSE)</f>
        <v>#N/A</v>
      </c>
    </row>
    <row r="46" spans="1:148" s="37" customFormat="1" ht="16.5" customHeight="1" x14ac:dyDescent="0.15">
      <c r="A46" s="32"/>
      <c r="B46" s="32" t="str">
        <f t="shared" si="3"/>
        <v/>
      </c>
      <c r="C46" s="32" t="str">
        <f t="shared" si="4"/>
        <v xml:space="preserve"> </v>
      </c>
      <c r="D46" s="32"/>
      <c r="E46" s="36"/>
      <c r="F46" s="33"/>
      <c r="G46" s="59" t="e">
        <f>VLOOKUP(C46,Course!$A$2:$B$724,2,TRUE)</f>
        <v>#N/A</v>
      </c>
      <c r="H46" s="32"/>
      <c r="I46" s="32"/>
      <c r="J46" s="60" t="e">
        <f>VLOOKUP(A46,Blocks!$A$5:$E$137,2,FALSE)</f>
        <v>#N/A</v>
      </c>
      <c r="K46" s="60" t="e">
        <f>VLOOKUP(A46,Blocks!$A$5:$E$137,3,FALSE)</f>
        <v>#N/A</v>
      </c>
      <c r="L46" s="60" t="e">
        <f>VLOOKUP(A46,Blocks!$A$5:$E$137,4,FALSE)</f>
        <v>#N/A</v>
      </c>
      <c r="M46" s="32"/>
      <c r="N46" s="32"/>
      <c r="O46" s="32"/>
      <c r="P46" s="33"/>
      <c r="Q46" s="32"/>
      <c r="R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</row>
    <row r="47" spans="1:148" s="32" customFormat="1" ht="16.5" customHeight="1" x14ac:dyDescent="0.15">
      <c r="B47" s="32" t="str">
        <f t="shared" si="3"/>
        <v/>
      </c>
      <c r="C47" s="32" t="str">
        <f t="shared" si="4"/>
        <v xml:space="preserve"> </v>
      </c>
      <c r="E47" s="36"/>
      <c r="F47" s="33"/>
      <c r="G47" s="59" t="e">
        <f>VLOOKUP(C47,Course!$A$2:$B$724,2,TRUE)</f>
        <v>#N/A</v>
      </c>
      <c r="J47" s="60" t="e">
        <f>VLOOKUP(A47,Blocks!$A$5:$E$137,2,FALSE)</f>
        <v>#N/A</v>
      </c>
      <c r="K47" s="60" t="e">
        <f>VLOOKUP(A47,Blocks!$A$5:$E$137,3,FALSE)</f>
        <v>#N/A</v>
      </c>
      <c r="L47" s="60" t="e">
        <f>VLOOKUP(A47,Blocks!$A$5:$E$137,4,FALSE)</f>
        <v>#N/A</v>
      </c>
      <c r="P47" s="33"/>
      <c r="S47" s="37"/>
    </row>
    <row r="48" spans="1:148" s="32" customFormat="1" ht="16.5" customHeight="1" x14ac:dyDescent="0.15">
      <c r="B48" s="32" t="str">
        <f t="shared" si="3"/>
        <v/>
      </c>
      <c r="C48" s="32" t="str">
        <f t="shared" si="4"/>
        <v xml:space="preserve"> </v>
      </c>
      <c r="E48" s="36"/>
      <c r="F48" s="33"/>
      <c r="G48" s="59" t="e">
        <f>VLOOKUP(C48,Course!$A$2:$B$724,2,TRUE)</f>
        <v>#N/A</v>
      </c>
      <c r="J48" s="60" t="e">
        <f>VLOOKUP(A48,Blocks!$A$5:$E$137,2,FALSE)</f>
        <v>#N/A</v>
      </c>
      <c r="K48" s="60" t="e">
        <f>VLOOKUP(A48,Blocks!$A$5:$E$137,3,FALSE)</f>
        <v>#N/A</v>
      </c>
      <c r="L48" s="60" t="e">
        <f>VLOOKUP(A48,Blocks!$A$5:$E$137,4,FALSE)</f>
        <v>#N/A</v>
      </c>
      <c r="P48" s="33"/>
      <c r="S48" s="37"/>
    </row>
    <row r="49" spans="1:148" s="32" customFormat="1" ht="16.5" customHeight="1" x14ac:dyDescent="0.15">
      <c r="B49" s="32" t="str">
        <f t="shared" si="3"/>
        <v/>
      </c>
      <c r="C49" s="32" t="str">
        <f t="shared" si="4"/>
        <v xml:space="preserve"> </v>
      </c>
      <c r="E49" s="36"/>
      <c r="F49" s="33"/>
      <c r="G49" s="59" t="e">
        <f>VLOOKUP(C49,Course!$A$2:$B$724,2,TRUE)</f>
        <v>#N/A</v>
      </c>
      <c r="J49" s="60" t="e">
        <f>VLOOKUP(A49,Blocks!$A$5:$E$137,2,FALSE)</f>
        <v>#N/A</v>
      </c>
      <c r="K49" s="60" t="e">
        <f>VLOOKUP(A49,Blocks!$A$5:$E$137,3,FALSE)</f>
        <v>#N/A</v>
      </c>
      <c r="L49" s="60" t="e">
        <f>VLOOKUP(A49,Blocks!$A$5:$E$137,4,FALSE)</f>
        <v>#N/A</v>
      </c>
      <c r="P49" s="33"/>
      <c r="S49" s="37"/>
    </row>
    <row r="50" spans="1:148" s="32" customFormat="1" ht="16.5" customHeight="1" x14ac:dyDescent="0.15">
      <c r="B50" s="32" t="str">
        <f t="shared" si="3"/>
        <v/>
      </c>
      <c r="C50" s="32" t="str">
        <f t="shared" si="4"/>
        <v xml:space="preserve"> </v>
      </c>
      <c r="E50" s="36"/>
      <c r="F50" s="33"/>
      <c r="G50" s="59" t="e">
        <f>VLOOKUP(C50,Course!$A$2:$B$724,2,TRUE)</f>
        <v>#N/A</v>
      </c>
      <c r="J50" s="60" t="e">
        <f>VLOOKUP(A50,Blocks!$A$5:$E$137,2,FALSE)</f>
        <v>#N/A</v>
      </c>
      <c r="K50" s="60" t="e">
        <f>VLOOKUP(A50,Blocks!$A$5:$E$137,3,FALSE)</f>
        <v>#N/A</v>
      </c>
      <c r="L50" s="60" t="e">
        <f>VLOOKUP(A50,Blocks!$A$5:$E$137,4,FALSE)</f>
        <v>#N/A</v>
      </c>
      <c r="P50" s="33"/>
      <c r="S50" s="37"/>
    </row>
    <row r="51" spans="1:148" s="32" customFormat="1" ht="16.5" customHeight="1" x14ac:dyDescent="0.15">
      <c r="B51" s="32" t="str">
        <f t="shared" si="3"/>
        <v/>
      </c>
      <c r="C51" s="32" t="str">
        <f t="shared" si="4"/>
        <v xml:space="preserve"> </v>
      </c>
      <c r="E51" s="36"/>
      <c r="F51" s="33"/>
      <c r="G51" s="59" t="e">
        <f>VLOOKUP(C51,Course!$A$2:$B$724,2,TRUE)</f>
        <v>#N/A</v>
      </c>
      <c r="J51" s="60" t="e">
        <f>VLOOKUP(A51,Blocks!$A$5:$E$137,2,FALSE)</f>
        <v>#N/A</v>
      </c>
      <c r="K51" s="60" t="e">
        <f>VLOOKUP(A51,Blocks!$A$5:$E$137,3,FALSE)</f>
        <v>#N/A</v>
      </c>
      <c r="L51" s="60" t="e">
        <f>VLOOKUP(A51,Blocks!$A$5:$E$137,4,FALSE)</f>
        <v>#N/A</v>
      </c>
      <c r="P51" s="33"/>
      <c r="S51" s="37"/>
    </row>
    <row r="52" spans="1:148" s="32" customFormat="1" ht="16.5" customHeight="1" x14ac:dyDescent="0.15">
      <c r="B52" s="32" t="str">
        <f t="shared" si="3"/>
        <v/>
      </c>
      <c r="C52" s="32" t="str">
        <f t="shared" si="4"/>
        <v xml:space="preserve"> </v>
      </c>
      <c r="E52" s="36"/>
      <c r="F52" s="33"/>
      <c r="G52" s="59" t="e">
        <f>VLOOKUP(C52,Course!$A$2:$B$724,2,TRUE)</f>
        <v>#N/A</v>
      </c>
      <c r="J52" s="60" t="e">
        <f>VLOOKUP(A52,Blocks!$A$5:$E$137,2,FALSE)</f>
        <v>#N/A</v>
      </c>
      <c r="K52" s="60" t="e">
        <f>VLOOKUP(A52,Blocks!$A$5:$E$137,3,FALSE)</f>
        <v>#N/A</v>
      </c>
      <c r="L52" s="60" t="e">
        <f>VLOOKUP(A52,Blocks!$A$5:$E$137,4,FALSE)</f>
        <v>#N/A</v>
      </c>
      <c r="M52" s="33"/>
      <c r="P52" s="33"/>
      <c r="S52" s="37"/>
    </row>
    <row r="53" spans="1:148" s="32" customFormat="1" ht="16.5" customHeight="1" x14ac:dyDescent="0.15">
      <c r="B53" s="32" t="str">
        <f t="shared" si="3"/>
        <v/>
      </c>
      <c r="C53" s="32" t="str">
        <f t="shared" si="4"/>
        <v xml:space="preserve"> </v>
      </c>
      <c r="E53" s="36"/>
      <c r="F53" s="33"/>
      <c r="G53" s="59" t="e">
        <f>VLOOKUP(C53,Course!$A$2:$B$724,2,TRUE)</f>
        <v>#N/A</v>
      </c>
      <c r="J53" s="60" t="e">
        <f>VLOOKUP(A53,Blocks!$A$5:$E$137,2,FALSE)</f>
        <v>#N/A</v>
      </c>
      <c r="K53" s="60" t="e">
        <f>VLOOKUP(A53,Blocks!$A$5:$E$137,3,FALSE)</f>
        <v>#N/A</v>
      </c>
      <c r="L53" s="60" t="e">
        <f>VLOOKUP(A53,Blocks!$A$5:$E$137,4,FALSE)</f>
        <v>#N/A</v>
      </c>
      <c r="M53" s="33"/>
      <c r="P53" s="33"/>
    </row>
    <row r="54" spans="1:148" s="46" customFormat="1" ht="16.5" customHeight="1" x14ac:dyDescent="0.15">
      <c r="A54" s="32"/>
      <c r="B54" s="32" t="str">
        <f t="shared" si="3"/>
        <v/>
      </c>
      <c r="C54" s="32" t="str">
        <f t="shared" si="4"/>
        <v xml:space="preserve"> </v>
      </c>
      <c r="D54" s="32"/>
      <c r="E54" s="36"/>
      <c r="F54" s="33"/>
      <c r="G54" s="59" t="e">
        <f>VLOOKUP(C54,Course!$A$2:$B$724,2,TRUE)</f>
        <v>#N/A</v>
      </c>
      <c r="H54" s="32"/>
      <c r="I54" s="32"/>
      <c r="J54" s="60" t="e">
        <f>VLOOKUP(A54,Blocks!$A$5:$E$137,2,FALSE)</f>
        <v>#N/A</v>
      </c>
      <c r="K54" s="60" t="e">
        <f>VLOOKUP(A54,Blocks!$A$5:$E$137,3,FALSE)</f>
        <v>#N/A</v>
      </c>
      <c r="L54" s="60" t="e">
        <f>VLOOKUP(A54,Blocks!$A$5:$E$137,4,FALSE)</f>
        <v>#N/A</v>
      </c>
      <c r="M54" s="32"/>
      <c r="N54" s="32"/>
      <c r="O54" s="32"/>
      <c r="P54" s="33"/>
      <c r="Q54" s="32"/>
      <c r="R54" s="32"/>
      <c r="S54" s="37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</row>
    <row r="55" spans="1:148" s="32" customFormat="1" ht="16.5" customHeight="1" x14ac:dyDescent="0.15">
      <c r="B55" s="32" t="str">
        <f t="shared" si="3"/>
        <v/>
      </c>
      <c r="C55" s="32" t="str">
        <f t="shared" si="4"/>
        <v xml:space="preserve"> </v>
      </c>
      <c r="E55" s="36"/>
      <c r="F55" s="33"/>
      <c r="G55" s="59" t="e">
        <f>VLOOKUP(C55,Course!$A$2:$B$724,2,TRUE)</f>
        <v>#N/A</v>
      </c>
      <c r="J55" s="60" t="e">
        <f>VLOOKUP(A55,Blocks!$A$5:$E$137,2,FALSE)</f>
        <v>#N/A</v>
      </c>
      <c r="K55" s="60" t="e">
        <f>VLOOKUP(A55,Blocks!$A$5:$E$137,3,FALSE)</f>
        <v>#N/A</v>
      </c>
      <c r="L55" s="60" t="e">
        <f>VLOOKUP(A55,Blocks!$A$5:$E$137,4,FALSE)</f>
        <v>#N/A</v>
      </c>
      <c r="M55" s="33"/>
      <c r="P55" s="33"/>
      <c r="S55" s="37"/>
    </row>
    <row r="56" spans="1:148" s="32" customFormat="1" ht="16.5" customHeight="1" x14ac:dyDescent="0.15">
      <c r="B56" s="32" t="str">
        <f t="shared" si="3"/>
        <v/>
      </c>
      <c r="C56" s="32" t="str">
        <f t="shared" si="4"/>
        <v xml:space="preserve"> </v>
      </c>
      <c r="E56" s="36"/>
      <c r="F56" s="33"/>
      <c r="G56" s="59" t="e">
        <f>VLOOKUP(C56,Course!$A$2:$B$724,2,TRUE)</f>
        <v>#N/A</v>
      </c>
      <c r="J56" s="60" t="e">
        <f>VLOOKUP(A56,Blocks!$A$5:$E$137,2,FALSE)</f>
        <v>#N/A</v>
      </c>
      <c r="K56" s="60" t="e">
        <f>VLOOKUP(A56,Blocks!$A$5:$E$137,3,FALSE)</f>
        <v>#N/A</v>
      </c>
      <c r="L56" s="60" t="e">
        <f>VLOOKUP(A56,Blocks!$A$5:$E$137,4,FALSE)</f>
        <v>#N/A</v>
      </c>
      <c r="P56" s="33"/>
      <c r="S56" s="37"/>
    </row>
    <row r="57" spans="1:148" s="32" customFormat="1" ht="16.5" customHeight="1" x14ac:dyDescent="0.15">
      <c r="B57" s="32" t="str">
        <f t="shared" si="3"/>
        <v/>
      </c>
      <c r="C57" s="32" t="str">
        <f t="shared" si="4"/>
        <v xml:space="preserve"> </v>
      </c>
      <c r="E57" s="36"/>
      <c r="F57" s="33"/>
      <c r="G57" s="59" t="e">
        <f>VLOOKUP(C57,Course!$A$2:$B$724,2,TRUE)</f>
        <v>#N/A</v>
      </c>
      <c r="J57" s="60" t="e">
        <f>VLOOKUP(A57,Blocks!$A$5:$E$137,2,FALSE)</f>
        <v>#N/A</v>
      </c>
      <c r="K57" s="60" t="e">
        <f>VLOOKUP(A57,Blocks!$A$5:$E$137,3,FALSE)</f>
        <v>#N/A</v>
      </c>
      <c r="L57" s="60" t="e">
        <f>VLOOKUP(A57,Blocks!$A$5:$E$137,4,FALSE)</f>
        <v>#N/A</v>
      </c>
      <c r="M57" s="33"/>
      <c r="P57" s="33"/>
    </row>
    <row r="58" spans="1:148" s="32" customFormat="1" ht="16.5" customHeight="1" x14ac:dyDescent="0.15">
      <c r="B58" s="32" t="str">
        <f t="shared" si="3"/>
        <v/>
      </c>
      <c r="C58" s="32" t="str">
        <f t="shared" si="4"/>
        <v xml:space="preserve"> </v>
      </c>
      <c r="E58" s="36"/>
      <c r="F58" s="33"/>
      <c r="G58" s="59" t="e">
        <f>VLOOKUP(C58,Course!$A$2:$B$724,2,TRUE)</f>
        <v>#N/A</v>
      </c>
      <c r="J58" s="60" t="e">
        <f>VLOOKUP(A58,Blocks!$A$5:$E$137,2,FALSE)</f>
        <v>#N/A</v>
      </c>
      <c r="K58" s="60" t="e">
        <f>VLOOKUP(A58,Blocks!$A$5:$E$137,3,FALSE)</f>
        <v>#N/A</v>
      </c>
      <c r="L58" s="60" t="e">
        <f>VLOOKUP(A58,Blocks!$A$5:$E$137,4,FALSE)</f>
        <v>#N/A</v>
      </c>
      <c r="P58" s="33"/>
      <c r="S58" s="37"/>
    </row>
    <row r="59" spans="1:148" s="32" customFormat="1" ht="16.5" customHeight="1" x14ac:dyDescent="0.15">
      <c r="B59" s="32" t="str">
        <f t="shared" si="3"/>
        <v/>
      </c>
      <c r="C59" s="32" t="str">
        <f t="shared" si="4"/>
        <v xml:space="preserve"> </v>
      </c>
      <c r="E59" s="36"/>
      <c r="F59" s="33"/>
      <c r="G59" s="59" t="e">
        <f>VLOOKUP(C59,Course!$A$2:$B$724,2,TRUE)</f>
        <v>#N/A</v>
      </c>
      <c r="J59" s="60" t="e">
        <f>VLOOKUP(A59,Blocks!$A$5:$E$137,2,FALSE)</f>
        <v>#N/A</v>
      </c>
      <c r="K59" s="60" t="e">
        <f>VLOOKUP(A59,Blocks!$A$5:$E$137,3,FALSE)</f>
        <v>#N/A</v>
      </c>
      <c r="L59" s="60" t="e">
        <f>VLOOKUP(A59,Blocks!$A$5:$E$137,4,FALSE)</f>
        <v>#N/A</v>
      </c>
      <c r="P59" s="33"/>
    </row>
    <row r="60" spans="1:148" s="32" customFormat="1" ht="16.5" customHeight="1" x14ac:dyDescent="0.15">
      <c r="B60" s="32" t="str">
        <f t="shared" si="3"/>
        <v/>
      </c>
      <c r="C60" s="32" t="str">
        <f t="shared" si="4"/>
        <v xml:space="preserve"> </v>
      </c>
      <c r="E60" s="36"/>
      <c r="F60" s="33"/>
      <c r="G60" s="59" t="e">
        <f>VLOOKUP(C60,Course!$A$2:$B$724,2,TRUE)</f>
        <v>#N/A</v>
      </c>
      <c r="J60" s="60" t="e">
        <f>VLOOKUP(A60,Blocks!$A$5:$E$137,2,FALSE)</f>
        <v>#N/A</v>
      </c>
      <c r="K60" s="60" t="e">
        <f>VLOOKUP(A60,Blocks!$A$5:$E$137,3,FALSE)</f>
        <v>#N/A</v>
      </c>
      <c r="L60" s="60" t="e">
        <f>VLOOKUP(A60,Blocks!$A$5:$E$137,4,FALSE)</f>
        <v>#N/A</v>
      </c>
      <c r="P60" s="33"/>
    </row>
    <row r="61" spans="1:148" s="32" customFormat="1" ht="16.5" customHeight="1" x14ac:dyDescent="0.15">
      <c r="B61" s="32" t="str">
        <f t="shared" si="3"/>
        <v/>
      </c>
      <c r="C61" s="32" t="str">
        <f t="shared" si="4"/>
        <v xml:space="preserve"> </v>
      </c>
      <c r="E61" s="36"/>
      <c r="F61" s="33"/>
      <c r="G61" s="59" t="e">
        <f>VLOOKUP(C61,Course!$A$2:$B$724,2,TRUE)</f>
        <v>#N/A</v>
      </c>
      <c r="J61" s="60" t="e">
        <f>VLOOKUP(A61,Blocks!$A$5:$E$137,2,FALSE)</f>
        <v>#N/A</v>
      </c>
      <c r="K61" s="60" t="e">
        <f>VLOOKUP(A61,Blocks!$A$5:$E$137,3,FALSE)</f>
        <v>#N/A</v>
      </c>
      <c r="L61" s="60" t="e">
        <f>VLOOKUP(A61,Blocks!$A$5:$E$137,4,FALSE)</f>
        <v>#N/A</v>
      </c>
      <c r="P61" s="33"/>
      <c r="S61" s="37"/>
    </row>
    <row r="62" spans="1:148" s="32" customFormat="1" ht="16.5" customHeight="1" x14ac:dyDescent="0.15">
      <c r="B62" s="32" t="str">
        <f t="shared" si="3"/>
        <v/>
      </c>
      <c r="C62" s="32" t="str">
        <f t="shared" si="4"/>
        <v xml:space="preserve"> </v>
      </c>
      <c r="E62" s="36"/>
      <c r="F62" s="33"/>
      <c r="G62" s="59" t="e">
        <f>VLOOKUP(C62,Course!$A$2:$B$724,2,TRUE)</f>
        <v>#N/A</v>
      </c>
      <c r="J62" s="60" t="e">
        <f>VLOOKUP(A62,Blocks!$A$5:$E$137,2,FALSE)</f>
        <v>#N/A</v>
      </c>
      <c r="K62" s="60" t="e">
        <f>VLOOKUP(A62,Blocks!$A$5:$E$137,3,FALSE)</f>
        <v>#N/A</v>
      </c>
      <c r="L62" s="60" t="e">
        <f>VLOOKUP(A62,Blocks!$A$5:$E$137,4,FALSE)</f>
        <v>#N/A</v>
      </c>
      <c r="P62" s="33"/>
      <c r="S62" s="37"/>
    </row>
    <row r="63" spans="1:148" s="32" customFormat="1" ht="16.5" customHeight="1" x14ac:dyDescent="0.15">
      <c r="B63" s="32" t="str">
        <f t="shared" si="3"/>
        <v/>
      </c>
      <c r="C63" s="32" t="str">
        <f t="shared" si="4"/>
        <v xml:space="preserve"> </v>
      </c>
      <c r="E63" s="36"/>
      <c r="F63" s="33"/>
      <c r="G63" s="59" t="e">
        <f>VLOOKUP(C63,Course!$A$2:$B$724,2,TRUE)</f>
        <v>#N/A</v>
      </c>
      <c r="J63" s="60" t="e">
        <f>VLOOKUP(A63,Blocks!$A$5:$E$137,2,FALSE)</f>
        <v>#N/A</v>
      </c>
      <c r="K63" s="60" t="e">
        <f>VLOOKUP(A63,Blocks!$A$5:$E$137,3,FALSE)</f>
        <v>#N/A</v>
      </c>
      <c r="L63" s="60" t="e">
        <f>VLOOKUP(A63,Blocks!$A$5:$E$137,4,FALSE)</f>
        <v>#N/A</v>
      </c>
      <c r="P63" s="33"/>
      <c r="S63" s="37"/>
    </row>
    <row r="64" spans="1:148" s="32" customFormat="1" ht="16.5" customHeight="1" x14ac:dyDescent="0.15">
      <c r="B64" s="32" t="str">
        <f t="shared" si="3"/>
        <v/>
      </c>
      <c r="C64" s="32" t="str">
        <f t="shared" si="4"/>
        <v xml:space="preserve"> </v>
      </c>
      <c r="E64" s="36"/>
      <c r="F64" s="33"/>
      <c r="G64" s="59" t="e">
        <f>VLOOKUP(C64,Course!$A$2:$B$724,2,TRUE)</f>
        <v>#N/A</v>
      </c>
      <c r="J64" s="60" t="e">
        <f>VLOOKUP(A64,Blocks!$A$5:$E$137,2,FALSE)</f>
        <v>#N/A</v>
      </c>
      <c r="K64" s="60" t="e">
        <f>VLOOKUP(A64,Blocks!$A$5:$E$137,3,FALSE)</f>
        <v>#N/A</v>
      </c>
      <c r="L64" s="60" t="e">
        <f>VLOOKUP(A64,Blocks!$A$5:$E$137,4,FALSE)</f>
        <v>#N/A</v>
      </c>
      <c r="P64" s="33"/>
      <c r="S64" s="37"/>
    </row>
    <row r="65" spans="1:148" s="32" customFormat="1" ht="16.5" customHeight="1" x14ac:dyDescent="0.15">
      <c r="B65" s="32" t="str">
        <f t="shared" si="3"/>
        <v/>
      </c>
      <c r="C65" s="32" t="str">
        <f t="shared" si="4"/>
        <v xml:space="preserve"> </v>
      </c>
      <c r="E65" s="36"/>
      <c r="F65" s="33"/>
      <c r="G65" s="59" t="e">
        <f>VLOOKUP(C65,Course!$A$2:$B$724,2,TRUE)</f>
        <v>#N/A</v>
      </c>
      <c r="J65" s="60" t="e">
        <f>VLOOKUP(A65,Blocks!$A$5:$E$137,2,FALSE)</f>
        <v>#N/A</v>
      </c>
      <c r="K65" s="60" t="e">
        <f>VLOOKUP(A65,Blocks!$A$5:$E$137,3,FALSE)</f>
        <v>#N/A</v>
      </c>
      <c r="L65" s="60" t="e">
        <f>VLOOKUP(A65,Blocks!$A$5:$E$137,4,FALSE)</f>
        <v>#N/A</v>
      </c>
      <c r="P65" s="33"/>
      <c r="S65" s="37"/>
    </row>
    <row r="66" spans="1:148" s="32" customFormat="1" ht="16.5" customHeight="1" x14ac:dyDescent="0.15">
      <c r="B66" s="32" t="str">
        <f t="shared" si="3"/>
        <v/>
      </c>
      <c r="C66" s="32" t="str">
        <f t="shared" si="4"/>
        <v xml:space="preserve"> </v>
      </c>
      <c r="E66" s="36"/>
      <c r="F66" s="33"/>
      <c r="G66" s="59" t="e">
        <f>VLOOKUP(C66,Course!$A$2:$B$724,2,TRUE)</f>
        <v>#N/A</v>
      </c>
      <c r="J66" s="60" t="e">
        <f>VLOOKUP(A66,Blocks!$A$5:$E$137,2,FALSE)</f>
        <v>#N/A</v>
      </c>
      <c r="K66" s="60" t="e">
        <f>VLOOKUP(A66,Blocks!$A$5:$E$137,3,FALSE)</f>
        <v>#N/A</v>
      </c>
      <c r="L66" s="60" t="e">
        <f>VLOOKUP(A66,Blocks!$A$5:$E$137,4,FALSE)</f>
        <v>#N/A</v>
      </c>
      <c r="M66" s="33"/>
      <c r="P66" s="33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</row>
    <row r="67" spans="1:148" s="32" customFormat="1" ht="16.5" customHeight="1" x14ac:dyDescent="0.15">
      <c r="B67" s="32" t="str">
        <f t="shared" si="3"/>
        <v/>
      </c>
      <c r="C67" s="32" t="str">
        <f t="shared" si="4"/>
        <v xml:space="preserve"> </v>
      </c>
      <c r="E67" s="36"/>
      <c r="F67" s="33"/>
      <c r="G67" s="59" t="e">
        <f>VLOOKUP(C67,Course!$A$2:$B$724,2,TRUE)</f>
        <v>#N/A</v>
      </c>
      <c r="J67" s="60" t="e">
        <f>VLOOKUP(A67,Blocks!$A$5:$E$137,2,FALSE)</f>
        <v>#N/A</v>
      </c>
      <c r="K67" s="60" t="e">
        <f>VLOOKUP(A67,Blocks!$A$5:$E$137,3,FALSE)</f>
        <v>#N/A</v>
      </c>
      <c r="L67" s="60" t="e">
        <f>VLOOKUP(A67,Blocks!$A$5:$E$137,4,FALSE)</f>
        <v>#N/A</v>
      </c>
      <c r="P67" s="33"/>
      <c r="S67" s="37"/>
    </row>
    <row r="68" spans="1:148" s="32" customFormat="1" ht="16.5" customHeight="1" x14ac:dyDescent="0.15">
      <c r="B68" s="32" t="str">
        <f t="shared" ref="B68:B115" si="5">CONCATENATE(H68,I68)</f>
        <v/>
      </c>
      <c r="C68" s="32" t="str">
        <f t="shared" si="4"/>
        <v xml:space="preserve"> </v>
      </c>
      <c r="E68" s="36"/>
      <c r="F68" s="33"/>
      <c r="G68" s="59" t="e">
        <f>VLOOKUP(C68,Course!$A$2:$B$724,2,TRUE)</f>
        <v>#N/A</v>
      </c>
      <c r="J68" s="60" t="e">
        <f>VLOOKUP(A68,Blocks!$A$5:$E$137,2,FALSE)</f>
        <v>#N/A</v>
      </c>
      <c r="K68" s="60" t="e">
        <f>VLOOKUP(A68,Blocks!$A$5:$E$137,3,FALSE)</f>
        <v>#N/A</v>
      </c>
      <c r="L68" s="60" t="e">
        <f>VLOOKUP(A68,Blocks!$A$5:$E$137,4,FALSE)</f>
        <v>#N/A</v>
      </c>
      <c r="P68" s="33"/>
      <c r="S68" s="37"/>
    </row>
    <row r="69" spans="1:148" s="32" customFormat="1" ht="16.5" customHeight="1" x14ac:dyDescent="0.15">
      <c r="B69" s="32" t="str">
        <f t="shared" si="5"/>
        <v/>
      </c>
      <c r="C69" s="32" t="str">
        <f t="shared" si="4"/>
        <v xml:space="preserve"> </v>
      </c>
      <c r="E69" s="36"/>
      <c r="F69" s="33"/>
      <c r="G69" s="59" t="e">
        <f>VLOOKUP(C69,Course!$A$2:$B$724,2,TRUE)</f>
        <v>#N/A</v>
      </c>
      <c r="J69" s="60" t="e">
        <f>VLOOKUP(A69,Blocks!$A$5:$E$137,2,FALSE)</f>
        <v>#N/A</v>
      </c>
      <c r="K69" s="60" t="e">
        <f>VLOOKUP(A69,Blocks!$A$5:$E$137,3,FALSE)</f>
        <v>#N/A</v>
      </c>
      <c r="L69" s="60" t="e">
        <f>VLOOKUP(A69,Blocks!$A$5:$E$137,4,FALSE)</f>
        <v>#N/A</v>
      </c>
      <c r="P69" s="33"/>
      <c r="S69" s="37"/>
    </row>
    <row r="70" spans="1:148" s="32" customFormat="1" ht="16.5" customHeight="1" x14ac:dyDescent="0.15">
      <c r="B70" s="32" t="str">
        <f t="shared" si="5"/>
        <v/>
      </c>
      <c r="C70" s="32" t="str">
        <f t="shared" ref="C70:C115" si="6">CONCATENATE(D70," ",E70)</f>
        <v xml:space="preserve"> </v>
      </c>
      <c r="E70" s="36"/>
      <c r="F70" s="33"/>
      <c r="G70" s="59" t="e">
        <f>VLOOKUP(C70,Course!$A$2:$B$724,2,TRUE)</f>
        <v>#N/A</v>
      </c>
      <c r="J70" s="60" t="e">
        <f>VLOOKUP(A70,Blocks!$A$5:$E$137,2,FALSE)</f>
        <v>#N/A</v>
      </c>
      <c r="K70" s="60" t="e">
        <f>VLOOKUP(A70,Blocks!$A$5:$E$137,3,FALSE)</f>
        <v>#N/A</v>
      </c>
      <c r="L70" s="60" t="e">
        <f>VLOOKUP(A70,Blocks!$A$5:$E$137,4,FALSE)</f>
        <v>#N/A</v>
      </c>
      <c r="P70" s="33"/>
    </row>
    <row r="71" spans="1:148" s="32" customFormat="1" ht="16.5" customHeight="1" x14ac:dyDescent="0.15">
      <c r="B71" s="32" t="str">
        <f t="shared" si="5"/>
        <v/>
      </c>
      <c r="C71" s="32" t="str">
        <f t="shared" si="6"/>
        <v xml:space="preserve"> </v>
      </c>
      <c r="E71" s="36"/>
      <c r="F71" s="33"/>
      <c r="G71" s="59" t="e">
        <f>VLOOKUP(C71,Course!$A$2:$B$724,2,TRUE)</f>
        <v>#N/A</v>
      </c>
      <c r="J71" s="60" t="e">
        <f>VLOOKUP(A71,Blocks!$A$5:$E$137,2,FALSE)</f>
        <v>#N/A</v>
      </c>
      <c r="K71" s="60" t="e">
        <f>VLOOKUP(A71,Blocks!$A$5:$E$137,3,FALSE)</f>
        <v>#N/A</v>
      </c>
      <c r="L71" s="60" t="e">
        <f>VLOOKUP(A71,Blocks!$A$5:$E$137,4,FALSE)</f>
        <v>#N/A</v>
      </c>
      <c r="P71" s="33"/>
    </row>
    <row r="72" spans="1:148" s="32" customFormat="1" ht="16.25" customHeight="1" x14ac:dyDescent="0.15">
      <c r="B72" s="32" t="str">
        <f t="shared" si="5"/>
        <v/>
      </c>
      <c r="C72" s="32" t="str">
        <f t="shared" si="6"/>
        <v xml:space="preserve"> </v>
      </c>
      <c r="E72" s="36"/>
      <c r="F72" s="33"/>
      <c r="G72" s="59" t="e">
        <f>VLOOKUP(C72,Course!$A$2:$B$724,2,TRUE)</f>
        <v>#N/A</v>
      </c>
      <c r="J72" s="60" t="e">
        <f>VLOOKUP(A72,Blocks!$A$5:$E$137,2,FALSE)</f>
        <v>#N/A</v>
      </c>
      <c r="K72" s="60" t="e">
        <f>VLOOKUP(A72,Blocks!$A$5:$E$137,3,FALSE)</f>
        <v>#N/A</v>
      </c>
      <c r="L72" s="60" t="e">
        <f>VLOOKUP(A72,Blocks!$A$5:$E$137,4,FALSE)</f>
        <v>#N/A</v>
      </c>
      <c r="P72" s="33"/>
    </row>
    <row r="73" spans="1:148" s="32" customFormat="1" ht="16.5" customHeight="1" x14ac:dyDescent="0.15">
      <c r="B73" s="32" t="str">
        <f t="shared" si="5"/>
        <v/>
      </c>
      <c r="C73" s="32" t="str">
        <f t="shared" si="6"/>
        <v xml:space="preserve"> </v>
      </c>
      <c r="E73" s="36"/>
      <c r="F73" s="33"/>
      <c r="G73" s="59" t="e">
        <f>VLOOKUP(C73,Course!$A$2:$B$724,2,TRUE)</f>
        <v>#N/A</v>
      </c>
      <c r="J73" s="60" t="e">
        <f>VLOOKUP(A73,Blocks!$A$5:$E$137,2,FALSE)</f>
        <v>#N/A</v>
      </c>
      <c r="K73" s="60" t="e">
        <f>VLOOKUP(A73,Blocks!$A$5:$E$137,3,FALSE)</f>
        <v>#N/A</v>
      </c>
      <c r="L73" s="60" t="e">
        <f>VLOOKUP(A73,Blocks!$A$5:$E$137,4,FALSE)</f>
        <v>#N/A</v>
      </c>
      <c r="P73" s="33"/>
    </row>
    <row r="74" spans="1:148" s="32" customFormat="1" ht="16.5" customHeight="1" x14ac:dyDescent="0.15">
      <c r="B74" s="32" t="str">
        <f t="shared" si="5"/>
        <v/>
      </c>
      <c r="C74" s="32" t="str">
        <f t="shared" si="6"/>
        <v xml:space="preserve"> </v>
      </c>
      <c r="E74" s="36"/>
      <c r="F74" s="33"/>
      <c r="G74" s="59" t="e">
        <f>VLOOKUP(C74,Course!$A$2:$B$724,2,TRUE)</f>
        <v>#N/A</v>
      </c>
      <c r="J74" s="60" t="e">
        <f>VLOOKUP(A74,Blocks!$A$5:$E$137,2,FALSE)</f>
        <v>#N/A</v>
      </c>
      <c r="K74" s="60" t="e">
        <f>VLOOKUP(A74,Blocks!$A$5:$E$137,3,FALSE)</f>
        <v>#N/A</v>
      </c>
      <c r="L74" s="60" t="e">
        <f>VLOOKUP(A74,Blocks!$A$5:$E$137,4,FALSE)</f>
        <v>#N/A</v>
      </c>
      <c r="M74" s="33"/>
      <c r="P74" s="33"/>
    </row>
    <row r="75" spans="1:148" s="32" customFormat="1" ht="16.5" customHeight="1" x14ac:dyDescent="0.15">
      <c r="B75" s="32" t="str">
        <f t="shared" si="5"/>
        <v/>
      </c>
      <c r="C75" s="32" t="str">
        <f t="shared" si="6"/>
        <v xml:space="preserve"> </v>
      </c>
      <c r="E75" s="36"/>
      <c r="F75" s="33"/>
      <c r="G75" s="59" t="e">
        <f>VLOOKUP(C75,Course!$A$2:$B$724,2,TRUE)</f>
        <v>#N/A</v>
      </c>
      <c r="J75" s="60" t="e">
        <f>VLOOKUP(A75,Blocks!$A$5:$E$137,2,FALSE)</f>
        <v>#N/A</v>
      </c>
      <c r="K75" s="60" t="e">
        <f>VLOOKUP(A75,Blocks!$A$5:$E$137,3,FALSE)</f>
        <v>#N/A</v>
      </c>
      <c r="L75" s="60" t="e">
        <f>VLOOKUP(A75,Blocks!$A$5:$E$137,4,FALSE)</f>
        <v>#N/A</v>
      </c>
      <c r="M75" s="33"/>
      <c r="P75" s="33"/>
    </row>
    <row r="76" spans="1:148" s="32" customFormat="1" ht="16.5" customHeight="1" x14ac:dyDescent="0.15">
      <c r="B76" s="32" t="str">
        <f t="shared" si="5"/>
        <v/>
      </c>
      <c r="C76" s="32" t="str">
        <f t="shared" si="6"/>
        <v xml:space="preserve"> </v>
      </c>
      <c r="E76" s="36"/>
      <c r="F76" s="33"/>
      <c r="G76" s="59" t="e">
        <f>VLOOKUP(C76,Course!$A$2:$B$724,2,TRUE)</f>
        <v>#N/A</v>
      </c>
      <c r="J76" s="60" t="e">
        <f>VLOOKUP(A76,Blocks!$A$5:$E$137,2,FALSE)</f>
        <v>#N/A</v>
      </c>
      <c r="K76" s="60" t="e">
        <f>VLOOKUP(A76,Blocks!$A$5:$E$137,3,FALSE)</f>
        <v>#N/A</v>
      </c>
      <c r="L76" s="60" t="e">
        <f>VLOOKUP(A76,Blocks!$A$5:$E$137,4,FALSE)</f>
        <v>#N/A</v>
      </c>
      <c r="P76" s="33"/>
      <c r="S76" s="37"/>
    </row>
    <row r="77" spans="1:148" s="32" customFormat="1" ht="16.5" customHeight="1" x14ac:dyDescent="0.15">
      <c r="B77" s="32" t="str">
        <f t="shared" si="5"/>
        <v/>
      </c>
      <c r="C77" s="32" t="str">
        <f t="shared" si="6"/>
        <v xml:space="preserve"> </v>
      </c>
      <c r="E77" s="36"/>
      <c r="F77" s="33"/>
      <c r="G77" s="59" t="e">
        <f>VLOOKUP(C77,Course!$A$2:$B$724,2,TRUE)</f>
        <v>#N/A</v>
      </c>
      <c r="J77" s="60" t="e">
        <f>VLOOKUP(A77,Blocks!$A$5:$E$137,2,FALSE)</f>
        <v>#N/A</v>
      </c>
      <c r="K77" s="60" t="e">
        <f>VLOOKUP(A77,Blocks!$A$5:$E$137,3,FALSE)</f>
        <v>#N/A</v>
      </c>
      <c r="L77" s="60" t="e">
        <f>VLOOKUP(A77,Blocks!$A$5:$E$137,4,FALSE)</f>
        <v>#N/A</v>
      </c>
      <c r="M77" s="33"/>
      <c r="P77" s="33"/>
    </row>
    <row r="78" spans="1:148" s="32" customFormat="1" ht="16.5" customHeight="1" x14ac:dyDescent="0.15">
      <c r="B78" s="32" t="str">
        <f t="shared" si="5"/>
        <v/>
      </c>
      <c r="C78" s="32" t="str">
        <f t="shared" si="6"/>
        <v xml:space="preserve"> </v>
      </c>
      <c r="E78" s="36"/>
      <c r="F78" s="33"/>
      <c r="G78" s="59" t="e">
        <f>VLOOKUP(C78,Course!$A$2:$B$724,2,TRUE)</f>
        <v>#N/A</v>
      </c>
      <c r="J78" s="60" t="e">
        <f>VLOOKUP(A78,Blocks!$A$5:$E$137,2,FALSE)</f>
        <v>#N/A</v>
      </c>
      <c r="K78" s="60" t="e">
        <f>VLOOKUP(A78,Blocks!$A$5:$E$137,3,FALSE)</f>
        <v>#N/A</v>
      </c>
      <c r="L78" s="60" t="e">
        <f>VLOOKUP(A78,Blocks!$A$5:$E$137,4,FALSE)</f>
        <v>#N/A</v>
      </c>
      <c r="M78" s="33"/>
      <c r="P78" s="33"/>
    </row>
    <row r="79" spans="1:148" s="32" customFormat="1" ht="16.5" customHeight="1" x14ac:dyDescent="0.15">
      <c r="B79" s="32" t="str">
        <f t="shared" si="5"/>
        <v/>
      </c>
      <c r="C79" s="32" t="str">
        <f t="shared" si="6"/>
        <v xml:space="preserve"> </v>
      </c>
      <c r="E79" s="36"/>
      <c r="F79" s="33"/>
      <c r="G79" s="59" t="e">
        <f>VLOOKUP(C79,Course!$A$2:$B$724,2,TRUE)</f>
        <v>#N/A</v>
      </c>
      <c r="J79" s="60" t="e">
        <f>VLOOKUP(A79,Blocks!$A$5:$E$137,2,FALSE)</f>
        <v>#N/A</v>
      </c>
      <c r="K79" s="60" t="e">
        <f>VLOOKUP(A79,Blocks!$A$5:$E$137,3,FALSE)</f>
        <v>#N/A</v>
      </c>
      <c r="L79" s="60" t="e">
        <f>VLOOKUP(A79,Blocks!$A$5:$E$137,4,FALSE)</f>
        <v>#N/A</v>
      </c>
      <c r="M79" s="33"/>
      <c r="P79" s="33"/>
    </row>
    <row r="80" spans="1:148" s="46" customFormat="1" ht="16.5" customHeight="1" x14ac:dyDescent="0.15">
      <c r="A80" s="32"/>
      <c r="B80" s="32" t="str">
        <f t="shared" si="5"/>
        <v/>
      </c>
      <c r="C80" s="32" t="str">
        <f t="shared" si="6"/>
        <v xml:space="preserve"> </v>
      </c>
      <c r="D80" s="32"/>
      <c r="E80" s="36"/>
      <c r="F80" s="33"/>
      <c r="G80" s="59" t="e">
        <f>VLOOKUP(C80,Course!$A$2:$B$724,2,TRUE)</f>
        <v>#N/A</v>
      </c>
      <c r="H80" s="32"/>
      <c r="I80" s="32"/>
      <c r="J80" s="60" t="e">
        <f>VLOOKUP(A80,Blocks!$A$5:$E$137,2,FALSE)</f>
        <v>#N/A</v>
      </c>
      <c r="K80" s="60" t="e">
        <f>VLOOKUP(A80,Blocks!$A$5:$E$137,3,FALSE)</f>
        <v>#N/A</v>
      </c>
      <c r="L80" s="60" t="e">
        <f>VLOOKUP(A80,Blocks!$A$5:$E$137,4,FALSE)</f>
        <v>#N/A</v>
      </c>
      <c r="M80" s="33"/>
      <c r="N80" s="32"/>
      <c r="O80" s="32"/>
      <c r="P80" s="33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</row>
    <row r="81" spans="1:148" s="46" customFormat="1" ht="16.5" customHeight="1" x14ac:dyDescent="0.15">
      <c r="A81" s="32"/>
      <c r="B81" s="32" t="str">
        <f t="shared" si="5"/>
        <v/>
      </c>
      <c r="C81" s="32" t="str">
        <f t="shared" si="6"/>
        <v xml:space="preserve"> </v>
      </c>
      <c r="D81" s="32"/>
      <c r="E81" s="36"/>
      <c r="F81" s="33"/>
      <c r="G81" s="59" t="e">
        <f>VLOOKUP(C81,Course!$A$2:$B$724,2,TRUE)</f>
        <v>#N/A</v>
      </c>
      <c r="H81" s="32"/>
      <c r="I81" s="32"/>
      <c r="J81" s="60" t="e">
        <f>VLOOKUP(A81,Blocks!$A$5:$E$137,2,FALSE)</f>
        <v>#N/A</v>
      </c>
      <c r="K81" s="60" t="e">
        <f>VLOOKUP(A81,Blocks!$A$5:$E$137,3,FALSE)</f>
        <v>#N/A</v>
      </c>
      <c r="L81" s="60" t="e">
        <f>VLOOKUP(A81,Blocks!$A$5:$E$137,4,FALSE)</f>
        <v>#N/A</v>
      </c>
      <c r="M81" s="32"/>
      <c r="N81" s="32"/>
      <c r="O81" s="32"/>
      <c r="P81" s="33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</row>
    <row r="82" spans="1:148" s="46" customFormat="1" ht="16.5" customHeight="1" x14ac:dyDescent="0.15">
      <c r="A82" s="32"/>
      <c r="B82" s="32" t="str">
        <f t="shared" si="5"/>
        <v/>
      </c>
      <c r="C82" s="32" t="str">
        <f t="shared" si="6"/>
        <v xml:space="preserve"> </v>
      </c>
      <c r="D82" s="32"/>
      <c r="E82" s="36"/>
      <c r="F82" s="33"/>
      <c r="G82" s="59" t="e">
        <f>VLOOKUP(C82,Course!$A$2:$B$724,2,TRUE)</f>
        <v>#N/A</v>
      </c>
      <c r="H82" s="32"/>
      <c r="I82" s="32"/>
      <c r="J82" s="60" t="e">
        <f>VLOOKUP(A82,Blocks!$A$5:$E$137,2,FALSE)</f>
        <v>#N/A</v>
      </c>
      <c r="K82" s="60" t="e">
        <f>VLOOKUP(A82,Blocks!$A$5:$E$137,3,FALSE)</f>
        <v>#N/A</v>
      </c>
      <c r="L82" s="60" t="e">
        <f>VLOOKUP(A82,Blocks!$A$5:$E$137,4,FALSE)</f>
        <v>#N/A</v>
      </c>
      <c r="M82" s="32"/>
      <c r="N82" s="35"/>
      <c r="O82" s="35"/>
      <c r="P82" s="33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</row>
    <row r="83" spans="1:148" s="32" customFormat="1" ht="16.5" customHeight="1" x14ac:dyDescent="0.15">
      <c r="B83" s="32" t="str">
        <f t="shared" si="5"/>
        <v/>
      </c>
      <c r="C83" s="32" t="str">
        <f t="shared" si="6"/>
        <v xml:space="preserve"> </v>
      </c>
      <c r="E83" s="36"/>
      <c r="F83" s="33"/>
      <c r="G83" s="59" t="e">
        <f>VLOOKUP(C83,Course!$A$2:$B$724,2,TRUE)</f>
        <v>#N/A</v>
      </c>
      <c r="J83" s="60" t="e">
        <f>VLOOKUP(A83,Blocks!$A$5:$E$137,2,FALSE)</f>
        <v>#N/A</v>
      </c>
      <c r="K83" s="60" t="e">
        <f>VLOOKUP(A83,Blocks!$A$5:$E$137,3,FALSE)</f>
        <v>#N/A</v>
      </c>
      <c r="L83" s="60" t="e">
        <f>VLOOKUP(A83,Blocks!$A$5:$E$137,4,FALSE)</f>
        <v>#N/A</v>
      </c>
      <c r="P83" s="33"/>
      <c r="S83" s="37"/>
    </row>
    <row r="84" spans="1:148" s="32" customFormat="1" ht="16.5" customHeight="1" x14ac:dyDescent="0.15">
      <c r="B84" s="32" t="str">
        <f t="shared" si="5"/>
        <v/>
      </c>
      <c r="C84" s="32" t="str">
        <f t="shared" si="6"/>
        <v xml:space="preserve"> </v>
      </c>
      <c r="E84" s="36"/>
      <c r="F84" s="33"/>
      <c r="G84" s="59" t="e">
        <f>VLOOKUP(C84,Course!$A$2:$B$724,2,TRUE)</f>
        <v>#N/A</v>
      </c>
      <c r="J84" s="60" t="e">
        <f>VLOOKUP(A84,Blocks!$A$5:$E$137,2,FALSE)</f>
        <v>#N/A</v>
      </c>
      <c r="K84" s="60" t="e">
        <f>VLOOKUP(A84,Blocks!$A$5:$E$137,3,FALSE)</f>
        <v>#N/A</v>
      </c>
      <c r="L84" s="60" t="e">
        <f>VLOOKUP(A84,Blocks!$A$5:$E$137,4,FALSE)</f>
        <v>#N/A</v>
      </c>
      <c r="P84" s="33"/>
      <c r="S84" s="37"/>
    </row>
    <row r="85" spans="1:148" s="32" customFormat="1" ht="16.5" customHeight="1" x14ac:dyDescent="0.15">
      <c r="B85" s="32" t="str">
        <f t="shared" si="5"/>
        <v/>
      </c>
      <c r="C85" s="32" t="str">
        <f t="shared" si="6"/>
        <v xml:space="preserve"> </v>
      </c>
      <c r="E85" s="36"/>
      <c r="F85" s="33"/>
      <c r="G85" s="59" t="e">
        <f>VLOOKUP(C85,Course!$A$2:$B$724,2,TRUE)</f>
        <v>#N/A</v>
      </c>
      <c r="J85" s="60" t="e">
        <f>VLOOKUP(A85,Blocks!$A$5:$E$137,2,FALSE)</f>
        <v>#N/A</v>
      </c>
      <c r="K85" s="60" t="e">
        <f>VLOOKUP(A85,Blocks!$A$5:$E$137,3,FALSE)</f>
        <v>#N/A</v>
      </c>
      <c r="L85" s="60" t="e">
        <f>VLOOKUP(A85,Blocks!$A$5:$E$137,4,FALSE)</f>
        <v>#N/A</v>
      </c>
      <c r="P85" s="33"/>
    </row>
    <row r="86" spans="1:148" s="32" customFormat="1" ht="16.5" customHeight="1" x14ac:dyDescent="0.15">
      <c r="B86" s="32" t="str">
        <f t="shared" si="5"/>
        <v/>
      </c>
      <c r="C86" s="32" t="str">
        <f t="shared" si="6"/>
        <v xml:space="preserve"> </v>
      </c>
      <c r="E86" s="36"/>
      <c r="F86" s="33"/>
      <c r="G86" s="59" t="e">
        <f>VLOOKUP(C86,Course!$A$2:$B$724,2,TRUE)</f>
        <v>#N/A</v>
      </c>
      <c r="J86" s="60" t="e">
        <f>VLOOKUP(A86,Blocks!$A$5:$E$137,2,FALSE)</f>
        <v>#N/A</v>
      </c>
      <c r="K86" s="60" t="e">
        <f>VLOOKUP(A86,Blocks!$A$5:$E$137,3,FALSE)</f>
        <v>#N/A</v>
      </c>
      <c r="L86" s="60" t="e">
        <f>VLOOKUP(A86,Blocks!$A$5:$E$137,4,FALSE)</f>
        <v>#N/A</v>
      </c>
      <c r="P86" s="33"/>
      <c r="S86" s="37"/>
    </row>
    <row r="87" spans="1:148" s="32" customFormat="1" ht="16.25" customHeight="1" x14ac:dyDescent="0.15">
      <c r="B87" s="32" t="str">
        <f t="shared" si="5"/>
        <v/>
      </c>
      <c r="C87" s="32" t="str">
        <f t="shared" si="6"/>
        <v xml:space="preserve"> </v>
      </c>
      <c r="E87" s="36"/>
      <c r="F87" s="33"/>
      <c r="G87" s="59" t="e">
        <f>VLOOKUP(C87,Course!$A$2:$B$724,2,TRUE)</f>
        <v>#N/A</v>
      </c>
      <c r="J87" s="60" t="e">
        <f>VLOOKUP(A87,Blocks!$A$5:$E$137,2,FALSE)</f>
        <v>#N/A</v>
      </c>
      <c r="K87" s="60" t="e">
        <f>VLOOKUP(A87,Blocks!$A$5:$E$137,3,FALSE)</f>
        <v>#N/A</v>
      </c>
      <c r="L87" s="60" t="e">
        <f>VLOOKUP(A87,Blocks!$A$5:$E$137,4,FALSE)</f>
        <v>#N/A</v>
      </c>
      <c r="P87" s="33"/>
      <c r="S87" s="37"/>
    </row>
    <row r="88" spans="1:148" s="32" customFormat="1" ht="16.25" customHeight="1" x14ac:dyDescent="0.15">
      <c r="B88" s="32" t="str">
        <f t="shared" si="5"/>
        <v/>
      </c>
      <c r="C88" s="32" t="str">
        <f>CONCATENATE(D140," ",E140)</f>
        <v xml:space="preserve"> </v>
      </c>
      <c r="E88" s="36"/>
      <c r="F88" s="33"/>
      <c r="G88" s="59" t="e">
        <f>VLOOKUP(C88,Course!$A$2:$B$724,2,TRUE)</f>
        <v>#N/A</v>
      </c>
      <c r="J88" s="60" t="e">
        <f>VLOOKUP(A88,Blocks!$A$5:$E$137,2,FALSE)</f>
        <v>#N/A</v>
      </c>
      <c r="K88" s="60" t="e">
        <f>VLOOKUP(A88,Blocks!$A$5:$E$137,3,FALSE)</f>
        <v>#N/A</v>
      </c>
      <c r="L88" s="60" t="e">
        <f>VLOOKUP(A88,Blocks!$A$5:$E$137,4,FALSE)</f>
        <v>#N/A</v>
      </c>
      <c r="P88" s="33"/>
    </row>
    <row r="89" spans="1:148" s="32" customFormat="1" ht="16.25" customHeight="1" x14ac:dyDescent="0.15">
      <c r="B89" s="32" t="str">
        <f t="shared" si="5"/>
        <v/>
      </c>
      <c r="C89" s="32" t="str">
        <f t="shared" si="6"/>
        <v xml:space="preserve"> </v>
      </c>
      <c r="E89" s="36"/>
      <c r="F89" s="33"/>
      <c r="G89" s="59" t="e">
        <f>VLOOKUP(C89,Course!$A$2:$B$724,2,TRUE)</f>
        <v>#N/A</v>
      </c>
      <c r="J89" s="60" t="e">
        <f>VLOOKUP(A89,Blocks!$A$5:$E$137,2,FALSE)</f>
        <v>#N/A</v>
      </c>
      <c r="K89" s="60" t="e">
        <f>VLOOKUP(A89,Blocks!$A$5:$E$137,3,FALSE)</f>
        <v>#N/A</v>
      </c>
      <c r="L89" s="60" t="e">
        <f>VLOOKUP(A89,Blocks!$A$5:$E$137,4,FALSE)</f>
        <v>#N/A</v>
      </c>
      <c r="P89" s="33"/>
      <c r="S89" s="37"/>
    </row>
    <row r="90" spans="1:148" s="32" customFormat="1" ht="16.25" customHeight="1" x14ac:dyDescent="0.15">
      <c r="B90" s="32" t="str">
        <f t="shared" si="5"/>
        <v/>
      </c>
      <c r="C90" s="32" t="str">
        <f t="shared" si="6"/>
        <v xml:space="preserve"> </v>
      </c>
      <c r="E90" s="36"/>
      <c r="F90" s="33"/>
      <c r="G90" s="59" t="e">
        <f>VLOOKUP(C90,Course!$A$2:$B$724,2,TRUE)</f>
        <v>#N/A</v>
      </c>
      <c r="J90" s="60" t="e">
        <f>VLOOKUP(A90,Blocks!$A$5:$E$137,2,FALSE)</f>
        <v>#N/A</v>
      </c>
      <c r="K90" s="60" t="e">
        <f>VLOOKUP(A90,Blocks!$A$5:$E$137,3,FALSE)</f>
        <v>#N/A</v>
      </c>
      <c r="L90" s="60" t="e">
        <f>VLOOKUP(A90,Blocks!$A$5:$E$137,4,FALSE)</f>
        <v>#N/A</v>
      </c>
      <c r="O90" s="35"/>
      <c r="P90" s="33"/>
    </row>
    <row r="91" spans="1:148" s="32" customFormat="1" ht="16.25" customHeight="1" x14ac:dyDescent="0.15">
      <c r="B91" s="32" t="str">
        <f t="shared" si="5"/>
        <v/>
      </c>
      <c r="C91" s="32" t="str">
        <f t="shared" si="6"/>
        <v xml:space="preserve"> </v>
      </c>
      <c r="E91" s="36"/>
      <c r="F91" s="33"/>
      <c r="G91" s="59" t="e">
        <f>VLOOKUP(C91,Course!$A$2:$B$724,2,TRUE)</f>
        <v>#N/A</v>
      </c>
      <c r="J91" s="60" t="e">
        <f>VLOOKUP(A91,Blocks!$A$5:$E$137,2,FALSE)</f>
        <v>#N/A</v>
      </c>
      <c r="K91" s="60" t="e">
        <f>VLOOKUP(A91,Blocks!$A$5:$E$137,3,FALSE)</f>
        <v>#N/A</v>
      </c>
      <c r="L91" s="60" t="e">
        <f>VLOOKUP(A91,Blocks!$A$5:$E$137,4,FALSE)</f>
        <v>#N/A</v>
      </c>
      <c r="P91" s="33"/>
      <c r="S91" s="37"/>
    </row>
    <row r="92" spans="1:148" s="32" customFormat="1" ht="16.25" customHeight="1" x14ac:dyDescent="0.15">
      <c r="B92" s="32" t="str">
        <f t="shared" si="5"/>
        <v/>
      </c>
      <c r="C92" s="32" t="str">
        <f t="shared" si="6"/>
        <v xml:space="preserve"> </v>
      </c>
      <c r="E92" s="36"/>
      <c r="F92" s="33"/>
      <c r="G92" s="59" t="e">
        <f>VLOOKUP(C92,Course!$A$2:$B$724,2,TRUE)</f>
        <v>#N/A</v>
      </c>
      <c r="J92" s="60" t="e">
        <f>VLOOKUP(A92,Blocks!$A$5:$E$137,2,FALSE)</f>
        <v>#N/A</v>
      </c>
      <c r="K92" s="60" t="e">
        <f>VLOOKUP(A92,Blocks!$A$5:$E$137,3,FALSE)</f>
        <v>#N/A</v>
      </c>
      <c r="L92" s="60" t="e">
        <f>VLOOKUP(A92,Blocks!$A$5:$E$137,4,FALSE)</f>
        <v>#N/A</v>
      </c>
      <c r="P92" s="33"/>
      <c r="S92" s="37"/>
    </row>
    <row r="93" spans="1:148" s="32" customFormat="1" ht="16.25" customHeight="1" x14ac:dyDescent="0.15">
      <c r="B93" s="32" t="str">
        <f t="shared" si="5"/>
        <v/>
      </c>
      <c r="C93" s="32" t="str">
        <f t="shared" si="6"/>
        <v xml:space="preserve"> </v>
      </c>
      <c r="E93" s="36"/>
      <c r="F93" s="33"/>
      <c r="G93" s="59" t="e">
        <f>VLOOKUP(C93,Course!$A$2:$B$724,2,TRUE)</f>
        <v>#N/A</v>
      </c>
      <c r="J93" s="60" t="e">
        <f>VLOOKUP(A93,Blocks!$A$5:$E$137,2,FALSE)</f>
        <v>#N/A</v>
      </c>
      <c r="K93" s="60" t="e">
        <f>VLOOKUP(A93,Blocks!$A$5:$E$137,3,FALSE)</f>
        <v>#N/A</v>
      </c>
      <c r="L93" s="60" t="e">
        <f>VLOOKUP(A93,Blocks!$A$5:$E$137,4,FALSE)</f>
        <v>#N/A</v>
      </c>
      <c r="P93" s="33"/>
      <c r="S93" s="37"/>
    </row>
    <row r="94" spans="1:148" s="32" customFormat="1" ht="16.25" customHeight="1" x14ac:dyDescent="0.15">
      <c r="B94" s="32" t="str">
        <f t="shared" si="5"/>
        <v/>
      </c>
      <c r="C94" s="32" t="str">
        <f t="shared" si="6"/>
        <v xml:space="preserve"> </v>
      </c>
      <c r="E94" s="36"/>
      <c r="F94" s="33"/>
      <c r="G94" s="59" t="e">
        <f>VLOOKUP(C94,Course!$A$2:$B$724,2,TRUE)</f>
        <v>#N/A</v>
      </c>
      <c r="J94" s="60" t="e">
        <f>VLOOKUP(A94,Blocks!$A$5:$E$137,2,FALSE)</f>
        <v>#N/A</v>
      </c>
      <c r="K94" s="60" t="e">
        <f>VLOOKUP(A94,Blocks!$A$5:$E$137,3,FALSE)</f>
        <v>#N/A</v>
      </c>
      <c r="L94" s="60" t="e">
        <f>VLOOKUP(A94,Blocks!$A$5:$E$137,4,FALSE)</f>
        <v>#N/A</v>
      </c>
      <c r="P94" s="33"/>
      <c r="S94" s="37"/>
    </row>
    <row r="95" spans="1:148" s="32" customFormat="1" ht="16.25" customHeight="1" x14ac:dyDescent="0.15">
      <c r="B95" s="32" t="str">
        <f t="shared" si="5"/>
        <v/>
      </c>
      <c r="C95" s="32" t="str">
        <f t="shared" si="6"/>
        <v xml:space="preserve"> </v>
      </c>
      <c r="E95" s="36"/>
      <c r="F95" s="33"/>
      <c r="G95" s="59" t="e">
        <f>VLOOKUP(C95,Course!$A$2:$B$724,2,TRUE)</f>
        <v>#N/A</v>
      </c>
      <c r="J95" s="60" t="e">
        <f>VLOOKUP(A95,Blocks!$A$5:$E$137,2,FALSE)</f>
        <v>#N/A</v>
      </c>
      <c r="K95" s="60" t="e">
        <f>VLOOKUP(A95,Blocks!$A$5:$E$137,3,FALSE)</f>
        <v>#N/A</v>
      </c>
      <c r="L95" s="60" t="e">
        <f>VLOOKUP(A95,Blocks!$A$5:$E$137,4,FALSE)</f>
        <v>#N/A</v>
      </c>
      <c r="P95" s="33"/>
    </row>
    <row r="96" spans="1:148" s="32" customFormat="1" ht="16.25" customHeight="1" x14ac:dyDescent="0.15">
      <c r="B96" s="32" t="str">
        <f t="shared" si="5"/>
        <v/>
      </c>
      <c r="C96" s="32" t="str">
        <f t="shared" si="6"/>
        <v xml:space="preserve"> </v>
      </c>
      <c r="E96" s="36"/>
      <c r="F96" s="33"/>
      <c r="G96" s="59" t="e">
        <f>VLOOKUP(C96,Course!$A$2:$B$724,2,TRUE)</f>
        <v>#N/A</v>
      </c>
      <c r="J96" s="60" t="e">
        <f>VLOOKUP(A96,Blocks!$A$5:$E$137,2,FALSE)</f>
        <v>#N/A</v>
      </c>
      <c r="K96" s="60" t="e">
        <f>VLOOKUP(A96,Blocks!$A$5:$E$137,3,FALSE)</f>
        <v>#N/A</v>
      </c>
      <c r="L96" s="60" t="e">
        <f>VLOOKUP(A96,Blocks!$A$5:$E$137,4,FALSE)</f>
        <v>#N/A</v>
      </c>
    </row>
    <row r="97" spans="1:148" s="32" customFormat="1" ht="16.25" customHeight="1" x14ac:dyDescent="0.15">
      <c r="B97" s="32" t="str">
        <f t="shared" si="5"/>
        <v/>
      </c>
      <c r="C97" s="32" t="str">
        <f t="shared" si="6"/>
        <v xml:space="preserve"> </v>
      </c>
      <c r="E97" s="36"/>
      <c r="F97" s="33"/>
      <c r="G97" s="59" t="e">
        <f>VLOOKUP(C97,Course!$A$2:$B$724,2,TRUE)</f>
        <v>#N/A</v>
      </c>
      <c r="J97" s="60" t="e">
        <f>VLOOKUP(A97,Blocks!$A$5:$E$137,2,FALSE)</f>
        <v>#N/A</v>
      </c>
      <c r="K97" s="60" t="e">
        <f>VLOOKUP(A97,Blocks!$A$5:$E$137,3,FALSE)</f>
        <v>#N/A</v>
      </c>
      <c r="L97" s="60" t="e">
        <f>VLOOKUP(A97,Blocks!$A$5:$E$137,4,FALSE)</f>
        <v>#N/A</v>
      </c>
      <c r="P97" s="33"/>
      <c r="S97" s="37"/>
    </row>
    <row r="98" spans="1:148" s="32" customFormat="1" ht="16.25" customHeight="1" x14ac:dyDescent="0.15">
      <c r="B98" s="32" t="str">
        <f t="shared" si="5"/>
        <v/>
      </c>
      <c r="C98" s="32" t="str">
        <f t="shared" si="6"/>
        <v xml:space="preserve"> </v>
      </c>
      <c r="E98" s="36"/>
      <c r="F98" s="33"/>
      <c r="G98" s="59" t="e">
        <f>VLOOKUP(C98,Course!$A$2:$B$724,2,TRUE)</f>
        <v>#N/A</v>
      </c>
      <c r="J98" s="60" t="e">
        <f>VLOOKUP(A98,Blocks!$A$5:$E$137,2,FALSE)</f>
        <v>#N/A</v>
      </c>
      <c r="K98" s="60" t="e">
        <f>VLOOKUP(A98,Blocks!$A$5:$E$137,3,FALSE)</f>
        <v>#N/A</v>
      </c>
      <c r="L98" s="60" t="e">
        <f>VLOOKUP(A98,Blocks!$A$5:$E$137,4,FALSE)</f>
        <v>#N/A</v>
      </c>
      <c r="M98" s="33"/>
      <c r="P98" s="33"/>
    </row>
    <row r="99" spans="1:148" s="32" customFormat="1" ht="16.25" customHeight="1" x14ac:dyDescent="0.15">
      <c r="B99" s="32" t="str">
        <f t="shared" si="5"/>
        <v/>
      </c>
      <c r="C99" s="32" t="str">
        <f t="shared" si="6"/>
        <v xml:space="preserve"> </v>
      </c>
      <c r="E99" s="36"/>
      <c r="F99" s="33"/>
      <c r="G99" s="59" t="e">
        <f>VLOOKUP(C99,Course!$A$2:$B$724,2,TRUE)</f>
        <v>#N/A</v>
      </c>
      <c r="J99" s="60" t="e">
        <f>VLOOKUP(A99,Blocks!$A$5:$E$137,2,FALSE)</f>
        <v>#N/A</v>
      </c>
      <c r="K99" s="60" t="e">
        <f>VLOOKUP(A99,Blocks!$A$5:$E$137,3,FALSE)</f>
        <v>#N/A</v>
      </c>
      <c r="L99" s="60" t="e">
        <f>VLOOKUP(A99,Blocks!$A$5:$E$137,4,FALSE)</f>
        <v>#N/A</v>
      </c>
      <c r="P99" s="33"/>
    </row>
    <row r="100" spans="1:148" s="32" customFormat="1" ht="16.25" customHeight="1" x14ac:dyDescent="0.15">
      <c r="B100" s="32" t="str">
        <f t="shared" si="5"/>
        <v/>
      </c>
      <c r="C100" s="32" t="str">
        <f t="shared" si="6"/>
        <v xml:space="preserve"> </v>
      </c>
      <c r="E100" s="36"/>
      <c r="F100" s="33"/>
      <c r="G100" s="59" t="e">
        <f>VLOOKUP(C100,Course!$A$2:$B$724,2,TRUE)</f>
        <v>#N/A</v>
      </c>
      <c r="J100" s="60" t="e">
        <f>VLOOKUP(A100,Blocks!$A$5:$E$137,2,FALSE)</f>
        <v>#N/A</v>
      </c>
      <c r="K100" s="60" t="e">
        <f>VLOOKUP(A100,Blocks!$A$5:$E$137,3,FALSE)</f>
        <v>#N/A</v>
      </c>
      <c r="L100" s="60" t="e">
        <f>VLOOKUP(A100,Blocks!$A$5:$E$137,4,FALSE)</f>
        <v>#N/A</v>
      </c>
      <c r="P100" s="33"/>
      <c r="S100" s="37"/>
    </row>
    <row r="101" spans="1:148" s="32" customFormat="1" ht="16.25" customHeight="1" x14ac:dyDescent="0.15">
      <c r="B101" s="32" t="str">
        <f t="shared" si="5"/>
        <v/>
      </c>
      <c r="C101" s="32" t="str">
        <f t="shared" si="6"/>
        <v xml:space="preserve"> </v>
      </c>
      <c r="E101" s="36"/>
      <c r="F101" s="33"/>
      <c r="G101" s="59" t="e">
        <f>VLOOKUP(C101,Course!$A$2:$B$724,2,TRUE)</f>
        <v>#N/A</v>
      </c>
      <c r="J101" s="60" t="e">
        <f>VLOOKUP(A101,Blocks!$A$5:$E$137,2,FALSE)</f>
        <v>#N/A</v>
      </c>
      <c r="K101" s="60" t="e">
        <f>VLOOKUP(A101,Blocks!$A$5:$E$137,3,FALSE)</f>
        <v>#N/A</v>
      </c>
      <c r="L101" s="60" t="e">
        <f>VLOOKUP(A101,Blocks!$A$5:$E$137,4,FALSE)</f>
        <v>#N/A</v>
      </c>
      <c r="P101" s="33"/>
      <c r="S101" s="37"/>
    </row>
    <row r="102" spans="1:148" s="32" customFormat="1" ht="16.25" customHeight="1" x14ac:dyDescent="0.15">
      <c r="B102" s="32" t="str">
        <f t="shared" si="5"/>
        <v/>
      </c>
      <c r="C102" s="32" t="str">
        <f t="shared" si="6"/>
        <v xml:space="preserve"> </v>
      </c>
      <c r="E102" s="36"/>
      <c r="F102" s="33"/>
      <c r="G102" s="59" t="e">
        <f>VLOOKUP(C102,Course!$A$2:$B$724,2,TRUE)</f>
        <v>#N/A</v>
      </c>
      <c r="J102" s="60" t="e">
        <f>VLOOKUP(A102,Blocks!$A$5:$E$137,2,FALSE)</f>
        <v>#N/A</v>
      </c>
      <c r="K102" s="60" t="e">
        <f>VLOOKUP(A102,Blocks!$A$5:$E$137,3,FALSE)</f>
        <v>#N/A</v>
      </c>
      <c r="L102" s="60" t="e">
        <f>VLOOKUP(A102,Blocks!$A$5:$E$137,4,FALSE)</f>
        <v>#N/A</v>
      </c>
      <c r="P102" s="33"/>
    </row>
    <row r="103" spans="1:148" s="32" customFormat="1" ht="16.25" customHeight="1" x14ac:dyDescent="0.15">
      <c r="B103" s="32" t="str">
        <f t="shared" si="5"/>
        <v/>
      </c>
      <c r="C103" s="32" t="str">
        <f t="shared" si="6"/>
        <v xml:space="preserve"> </v>
      </c>
      <c r="E103" s="36"/>
      <c r="F103" s="33"/>
      <c r="G103" s="59" t="e">
        <f>VLOOKUP(C103,Course!$A$2:$B$724,2,TRUE)</f>
        <v>#N/A</v>
      </c>
      <c r="J103" s="60" t="e">
        <f>VLOOKUP(A103,Blocks!$A$5:$E$137,2,FALSE)</f>
        <v>#N/A</v>
      </c>
      <c r="K103" s="60" t="e">
        <f>VLOOKUP(A103,Blocks!$A$5:$E$137,3,FALSE)</f>
        <v>#N/A</v>
      </c>
      <c r="L103" s="60" t="e">
        <f>VLOOKUP(A103,Blocks!$A$5:$E$137,4,FALSE)</f>
        <v>#N/A</v>
      </c>
      <c r="P103" s="33"/>
    </row>
    <row r="104" spans="1:148" s="32" customFormat="1" ht="16.25" customHeight="1" x14ac:dyDescent="0.15">
      <c r="B104" s="32" t="str">
        <f t="shared" si="5"/>
        <v/>
      </c>
      <c r="C104" s="32" t="str">
        <f t="shared" si="6"/>
        <v xml:space="preserve"> </v>
      </c>
      <c r="E104" s="36"/>
      <c r="F104" s="33"/>
      <c r="G104" s="59" t="e">
        <f>VLOOKUP(C104,Course!$A$2:$B$724,2,TRUE)</f>
        <v>#N/A</v>
      </c>
      <c r="J104" s="60" t="e">
        <f>VLOOKUP(A104,Blocks!$A$5:$E$137,2,FALSE)</f>
        <v>#N/A</v>
      </c>
      <c r="K104" s="60" t="e">
        <f>VLOOKUP(A104,Blocks!$A$5:$E$137,3,FALSE)</f>
        <v>#N/A</v>
      </c>
      <c r="L104" s="60" t="e">
        <f>VLOOKUP(A104,Blocks!$A$5:$E$137,4,FALSE)</f>
        <v>#N/A</v>
      </c>
      <c r="P104" s="33"/>
    </row>
    <row r="105" spans="1:148" s="32" customFormat="1" ht="16.5" customHeight="1" x14ac:dyDescent="0.15">
      <c r="B105" s="32" t="str">
        <f t="shared" si="5"/>
        <v/>
      </c>
      <c r="C105" s="32" t="str">
        <f t="shared" si="6"/>
        <v xml:space="preserve"> </v>
      </c>
      <c r="E105" s="36"/>
      <c r="F105" s="33"/>
      <c r="G105" s="59" t="e">
        <f>VLOOKUP(C105,Course!$A$2:$B$724,2,TRUE)</f>
        <v>#N/A</v>
      </c>
      <c r="J105" s="60" t="e">
        <f>VLOOKUP(A105,Blocks!$A$5:$E$137,2,FALSE)</f>
        <v>#N/A</v>
      </c>
      <c r="K105" s="60" t="e">
        <f>VLOOKUP(A105,Blocks!$A$5:$E$137,3,FALSE)</f>
        <v>#N/A</v>
      </c>
      <c r="L105" s="60" t="e">
        <f>VLOOKUP(A105,Blocks!$A$5:$E$137,4,FALSE)</f>
        <v>#N/A</v>
      </c>
      <c r="P105" s="33"/>
    </row>
    <row r="106" spans="1:148" s="48" customFormat="1" ht="16.25" customHeight="1" x14ac:dyDescent="0.15">
      <c r="A106" s="32"/>
      <c r="B106" s="32" t="str">
        <f t="shared" si="5"/>
        <v/>
      </c>
      <c r="C106" s="32" t="str">
        <f t="shared" si="6"/>
        <v xml:space="preserve"> </v>
      </c>
      <c r="D106" s="32"/>
      <c r="E106" s="36"/>
      <c r="F106" s="33"/>
      <c r="G106" s="59" t="e">
        <f>VLOOKUP(C106,Course!$A$2:$B$724,2,TRUE)</f>
        <v>#N/A</v>
      </c>
      <c r="H106" s="32"/>
      <c r="I106" s="32"/>
      <c r="J106" s="60" t="e">
        <f>VLOOKUP(A106,Blocks!$A$5:$E$137,2,FALSE)</f>
        <v>#N/A</v>
      </c>
      <c r="K106" s="60" t="e">
        <f>VLOOKUP(A106,Blocks!$A$5:$E$137,3,FALSE)</f>
        <v>#N/A</v>
      </c>
      <c r="L106" s="60" t="e">
        <f>VLOOKUP(A106,Blocks!$A$5:$E$137,4,FALSE)</f>
        <v>#N/A</v>
      </c>
      <c r="M106" s="32"/>
      <c r="N106" s="32"/>
      <c r="O106" s="32"/>
      <c r="P106" s="33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</row>
    <row r="107" spans="1:148" s="32" customFormat="1" ht="16.5" customHeight="1" x14ac:dyDescent="0.15">
      <c r="B107" s="32" t="str">
        <f t="shared" si="5"/>
        <v/>
      </c>
      <c r="C107" s="32" t="str">
        <f t="shared" si="6"/>
        <v xml:space="preserve"> </v>
      </c>
      <c r="E107" s="36"/>
      <c r="F107" s="33"/>
      <c r="G107" s="59" t="e">
        <f>VLOOKUP(C107,Course!$A$2:$B$724,2,TRUE)</f>
        <v>#N/A</v>
      </c>
      <c r="J107" s="60" t="e">
        <f>VLOOKUP(A107,Blocks!$A$5:$E$137,2,FALSE)</f>
        <v>#N/A</v>
      </c>
      <c r="K107" s="60" t="e">
        <f>VLOOKUP(A107,Blocks!$A$5:$E$137,3,FALSE)</f>
        <v>#N/A</v>
      </c>
      <c r="L107" s="60" t="e">
        <f>VLOOKUP(A107,Blocks!$A$5:$E$137,4,FALSE)</f>
        <v>#N/A</v>
      </c>
      <c r="P107" s="33"/>
      <c r="S107" s="37"/>
    </row>
    <row r="108" spans="1:148" s="47" customFormat="1" ht="16.5" customHeight="1" x14ac:dyDescent="0.15">
      <c r="A108" s="32"/>
      <c r="B108" s="32" t="str">
        <f t="shared" si="5"/>
        <v/>
      </c>
      <c r="C108" s="32" t="str">
        <f t="shared" si="6"/>
        <v xml:space="preserve"> </v>
      </c>
      <c r="D108" s="32"/>
      <c r="E108" s="36"/>
      <c r="F108" s="33"/>
      <c r="G108" s="59" t="e">
        <f>VLOOKUP(C108,Course!$A$2:$B$724,2,TRUE)</f>
        <v>#N/A</v>
      </c>
      <c r="H108" s="32"/>
      <c r="I108" s="32"/>
      <c r="J108" s="60" t="e">
        <f>VLOOKUP(A108,Blocks!$A$5:$E$137,2,FALSE)</f>
        <v>#N/A</v>
      </c>
      <c r="K108" s="60" t="e">
        <f>VLOOKUP(A108,Blocks!$A$5:$E$137,3,FALSE)</f>
        <v>#N/A</v>
      </c>
      <c r="L108" s="60" t="e">
        <f>VLOOKUP(A108,Blocks!$A$5:$E$137,4,FALSE)</f>
        <v>#N/A</v>
      </c>
      <c r="M108" s="32"/>
      <c r="N108" s="32"/>
      <c r="O108" s="32"/>
      <c r="P108" s="33"/>
      <c r="Q108" s="32"/>
      <c r="R108" s="32"/>
      <c r="S108" s="37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</row>
    <row r="109" spans="1:148" s="32" customFormat="1" ht="17.25" customHeight="1" x14ac:dyDescent="0.15">
      <c r="B109" s="32" t="str">
        <f t="shared" si="5"/>
        <v/>
      </c>
      <c r="C109" s="32" t="str">
        <f t="shared" si="6"/>
        <v xml:space="preserve"> </v>
      </c>
      <c r="E109" s="36"/>
      <c r="F109" s="33"/>
      <c r="G109" s="59" t="e">
        <f>VLOOKUP(C109,Course!$A$2:$B$724,2,TRUE)</f>
        <v>#N/A</v>
      </c>
      <c r="J109" s="60" t="e">
        <f>VLOOKUP(A109,Blocks!$A$5:$E$137,2,FALSE)</f>
        <v>#N/A</v>
      </c>
      <c r="K109" s="60" t="e">
        <f>VLOOKUP(A109,Blocks!$A$5:$E$137,3,FALSE)</f>
        <v>#N/A</v>
      </c>
      <c r="L109" s="60" t="e">
        <f>VLOOKUP(A109,Blocks!$A$5:$E$137,4,FALSE)</f>
        <v>#N/A</v>
      </c>
      <c r="P109" s="33"/>
      <c r="S109" s="37"/>
    </row>
    <row r="110" spans="1:148" s="32" customFormat="1" ht="16.5" customHeight="1" x14ac:dyDescent="0.15">
      <c r="B110" s="32" t="str">
        <f t="shared" si="5"/>
        <v/>
      </c>
      <c r="C110" s="32" t="str">
        <f t="shared" si="6"/>
        <v xml:space="preserve"> </v>
      </c>
      <c r="E110" s="36"/>
      <c r="F110" s="33"/>
      <c r="G110" s="59" t="e">
        <f>VLOOKUP(C110,Course!$A$2:$B$724,2,TRUE)</f>
        <v>#N/A</v>
      </c>
      <c r="J110" s="60" t="e">
        <f>VLOOKUP(A110,Blocks!$A$5:$E$137,2,FALSE)</f>
        <v>#N/A</v>
      </c>
      <c r="K110" s="60" t="e">
        <f>VLOOKUP(A110,Blocks!$A$5:$E$137,3,FALSE)</f>
        <v>#N/A</v>
      </c>
      <c r="L110" s="60" t="e">
        <f>VLOOKUP(A110,Blocks!$A$5:$E$137,4,FALSE)</f>
        <v>#N/A</v>
      </c>
      <c r="P110" s="33"/>
      <c r="S110" s="37"/>
    </row>
    <row r="111" spans="1:148" s="32" customFormat="1" ht="16.5" customHeight="1" x14ac:dyDescent="0.15">
      <c r="B111" s="32" t="str">
        <f t="shared" si="5"/>
        <v/>
      </c>
      <c r="C111" s="32" t="str">
        <f t="shared" si="6"/>
        <v xml:space="preserve"> </v>
      </c>
      <c r="E111" s="36"/>
      <c r="F111" s="33"/>
      <c r="G111" s="59" t="e">
        <f>VLOOKUP(C111,Course!$A$2:$B$724,2,TRUE)</f>
        <v>#N/A</v>
      </c>
      <c r="J111" s="60" t="e">
        <f>VLOOKUP(A111,Blocks!$A$5:$E$137,2,FALSE)</f>
        <v>#N/A</v>
      </c>
      <c r="K111" s="60" t="e">
        <f>VLOOKUP(A111,Blocks!$A$5:$E$137,3,FALSE)</f>
        <v>#N/A</v>
      </c>
      <c r="L111" s="60" t="e">
        <f>VLOOKUP(A111,Blocks!$A$5:$E$137,4,FALSE)</f>
        <v>#N/A</v>
      </c>
      <c r="P111" s="33"/>
      <c r="S111" s="37"/>
    </row>
    <row r="112" spans="1:148" s="32" customFormat="1" ht="16.5" customHeight="1" x14ac:dyDescent="0.15">
      <c r="B112" s="32" t="str">
        <f t="shared" si="5"/>
        <v/>
      </c>
      <c r="C112" s="32" t="str">
        <f t="shared" si="6"/>
        <v xml:space="preserve"> </v>
      </c>
      <c r="E112" s="36"/>
      <c r="F112" s="33"/>
      <c r="G112" s="59" t="e">
        <f>VLOOKUP(C112,Course!$A$2:$B$724,2,TRUE)</f>
        <v>#N/A</v>
      </c>
      <c r="J112" s="60" t="e">
        <f>VLOOKUP(A112,Blocks!$A$5:$E$137,2,FALSE)</f>
        <v>#N/A</v>
      </c>
      <c r="K112" s="60" t="e">
        <f>VLOOKUP(A112,Blocks!$A$5:$E$137,3,FALSE)</f>
        <v>#N/A</v>
      </c>
      <c r="L112" s="60" t="e">
        <f>VLOOKUP(A112,Blocks!$A$5:$E$137,4,FALSE)</f>
        <v>#N/A</v>
      </c>
      <c r="P112" s="33"/>
      <c r="S112" s="37"/>
    </row>
    <row r="113" spans="1:148" s="32" customFormat="1" ht="16.5" customHeight="1" x14ac:dyDescent="0.15">
      <c r="B113" s="32" t="str">
        <f t="shared" si="5"/>
        <v/>
      </c>
      <c r="C113" s="32" t="str">
        <f t="shared" si="6"/>
        <v xml:space="preserve"> </v>
      </c>
      <c r="E113" s="36"/>
      <c r="F113" s="33"/>
      <c r="G113" s="59" t="e">
        <f>VLOOKUP(C113,Course!$A$2:$B$724,2,TRUE)</f>
        <v>#N/A</v>
      </c>
      <c r="J113" s="60" t="e">
        <f>VLOOKUP(A113,Blocks!$A$5:$E$137,2,FALSE)</f>
        <v>#N/A</v>
      </c>
      <c r="K113" s="60" t="e">
        <f>VLOOKUP(A113,Blocks!$A$5:$E$137,3,FALSE)</f>
        <v>#N/A</v>
      </c>
      <c r="L113" s="60" t="e">
        <f>VLOOKUP(A113,Blocks!$A$5:$E$137,4,FALSE)</f>
        <v>#N/A</v>
      </c>
      <c r="P113" s="33"/>
      <c r="S113" s="37"/>
    </row>
    <row r="114" spans="1:148" s="32" customFormat="1" ht="16.5" customHeight="1" x14ac:dyDescent="0.15">
      <c r="B114" s="32" t="str">
        <f t="shared" si="5"/>
        <v/>
      </c>
      <c r="C114" s="32" t="str">
        <f t="shared" si="6"/>
        <v xml:space="preserve"> </v>
      </c>
      <c r="E114" s="36"/>
      <c r="F114" s="33"/>
      <c r="G114" s="59" t="e">
        <f>VLOOKUP(C114,Course!$A$2:$B$724,2,TRUE)</f>
        <v>#N/A</v>
      </c>
      <c r="J114" s="60" t="e">
        <f>VLOOKUP(A114,Blocks!$A$5:$E$137,2,FALSE)</f>
        <v>#N/A</v>
      </c>
      <c r="K114" s="60" t="e">
        <f>VLOOKUP(A114,Blocks!$A$5:$E$137,3,FALSE)</f>
        <v>#N/A</v>
      </c>
      <c r="L114" s="60" t="e">
        <f>VLOOKUP(A114,Blocks!$A$5:$E$137,4,FALSE)</f>
        <v>#N/A</v>
      </c>
      <c r="P114" s="33"/>
    </row>
    <row r="115" spans="1:148" s="32" customFormat="1" ht="16.5" customHeight="1" x14ac:dyDescent="0.15">
      <c r="B115" s="32" t="str">
        <f t="shared" si="5"/>
        <v/>
      </c>
      <c r="C115" s="32" t="str">
        <f t="shared" si="6"/>
        <v xml:space="preserve"> </v>
      </c>
      <c r="E115" s="36"/>
      <c r="F115" s="33"/>
      <c r="G115" s="59" t="e">
        <f>VLOOKUP(C115,Course!$A$2:$B$724,2,TRUE)</f>
        <v>#N/A</v>
      </c>
      <c r="J115" s="60" t="e">
        <f>VLOOKUP(A115,Blocks!$A$5:$E$137,2,FALSE)</f>
        <v>#N/A</v>
      </c>
      <c r="K115" s="60" t="e">
        <f>VLOOKUP(A115,Blocks!$A$5:$E$137,3,FALSE)</f>
        <v>#N/A</v>
      </c>
      <c r="L115" s="60" t="e">
        <f>VLOOKUP(A115,Blocks!$A$5:$E$137,4,FALSE)</f>
        <v>#N/A</v>
      </c>
      <c r="P115" s="33"/>
    </row>
    <row r="116" spans="1:148" s="32" customFormat="1" ht="16.5" customHeight="1" x14ac:dyDescent="0.15">
      <c r="F116" s="33"/>
      <c r="G116" s="34"/>
      <c r="I116" s="33"/>
      <c r="J116" s="35"/>
      <c r="K116" s="35"/>
      <c r="L116" s="35"/>
      <c r="M116" s="33"/>
      <c r="P116" s="33"/>
      <c r="S116" s="50"/>
    </row>
    <row r="117" spans="1:148" s="32" customFormat="1" ht="16.5" customHeight="1" x14ac:dyDescent="0.15">
      <c r="E117" s="36"/>
      <c r="F117" s="33"/>
      <c r="G117" s="34"/>
      <c r="J117" s="35"/>
      <c r="K117" s="35"/>
      <c r="L117" s="35"/>
      <c r="P117" s="33"/>
      <c r="S117" s="37"/>
    </row>
    <row r="118" spans="1:148" s="32" customFormat="1" ht="16.5" customHeight="1" x14ac:dyDescent="0.15">
      <c r="F118" s="33"/>
      <c r="G118" s="49"/>
      <c r="J118" s="35"/>
      <c r="K118" s="35"/>
      <c r="L118" s="35"/>
      <c r="M118" s="33"/>
      <c r="P118" s="33"/>
    </row>
    <row r="119" spans="1:148" s="32" customFormat="1" ht="16.5" customHeight="1" x14ac:dyDescent="0.15">
      <c r="E119" s="36"/>
      <c r="F119" s="33"/>
      <c r="G119" s="34"/>
      <c r="J119" s="35"/>
      <c r="K119" s="35"/>
      <c r="L119" s="35"/>
      <c r="P119" s="33"/>
    </row>
    <row r="120" spans="1:148" s="32" customFormat="1" ht="16.5" customHeight="1" x14ac:dyDescent="0.15">
      <c r="F120" s="33"/>
      <c r="G120" s="34"/>
      <c r="J120" s="35"/>
      <c r="K120" s="35"/>
      <c r="L120" s="35"/>
      <c r="P120" s="33"/>
      <c r="S120" s="37"/>
    </row>
    <row r="121" spans="1:148" s="32" customFormat="1" ht="16.5" customHeight="1" x14ac:dyDescent="0.15">
      <c r="E121" s="36"/>
      <c r="F121" s="33"/>
      <c r="G121" s="34"/>
      <c r="I121" s="33"/>
      <c r="J121" s="35"/>
      <c r="K121" s="35"/>
      <c r="L121" s="35"/>
      <c r="P121" s="33"/>
      <c r="S121" s="37"/>
    </row>
    <row r="122" spans="1:148" s="32" customFormat="1" ht="16.5" customHeight="1" x14ac:dyDescent="0.15">
      <c r="E122" s="33"/>
      <c r="F122" s="33"/>
      <c r="G122" s="34"/>
      <c r="I122" s="33"/>
      <c r="J122" s="35"/>
      <c r="K122" s="35"/>
      <c r="L122" s="35"/>
      <c r="P122" s="33"/>
      <c r="S122" s="37"/>
    </row>
    <row r="123" spans="1:148" s="32" customFormat="1" ht="16.25" customHeight="1" x14ac:dyDescent="0.15">
      <c r="A123" s="41"/>
      <c r="E123" s="36"/>
      <c r="F123" s="33"/>
      <c r="G123" s="34"/>
      <c r="I123" s="33"/>
      <c r="J123" s="35"/>
      <c r="K123" s="35"/>
      <c r="L123" s="35"/>
      <c r="P123" s="33"/>
      <c r="S123" s="37"/>
    </row>
    <row r="124" spans="1:148" s="42" customFormat="1" ht="16.25" customHeight="1" x14ac:dyDescent="0.15">
      <c r="A124" s="32"/>
      <c r="B124" s="32"/>
      <c r="C124" s="32"/>
      <c r="D124" s="32"/>
      <c r="E124" s="36"/>
      <c r="F124" s="33"/>
      <c r="G124" s="34"/>
      <c r="H124" s="32"/>
      <c r="I124" s="33"/>
      <c r="J124" s="35"/>
      <c r="K124" s="35"/>
      <c r="L124" s="35"/>
      <c r="M124" s="32"/>
      <c r="N124" s="32"/>
      <c r="O124" s="32"/>
      <c r="P124" s="33"/>
      <c r="Q124" s="32"/>
      <c r="R124" s="32"/>
      <c r="S124" s="37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</row>
    <row r="125" spans="1:148" s="32" customFormat="1" ht="16.5" customHeight="1" x14ac:dyDescent="0.15">
      <c r="E125" s="36"/>
      <c r="F125" s="33"/>
      <c r="G125" s="34"/>
      <c r="I125" s="33"/>
      <c r="J125" s="35"/>
      <c r="K125" s="35"/>
      <c r="L125" s="35"/>
      <c r="P125" s="33"/>
      <c r="S125" s="37"/>
    </row>
    <row r="126" spans="1:148" s="32" customFormat="1" ht="16.5" customHeight="1" x14ac:dyDescent="0.15">
      <c r="E126" s="36"/>
      <c r="F126" s="33"/>
      <c r="G126" s="34"/>
      <c r="I126" s="33"/>
      <c r="J126" s="35"/>
      <c r="K126" s="35"/>
      <c r="L126" s="35"/>
      <c r="P126" s="33"/>
      <c r="S126" s="37"/>
    </row>
    <row r="127" spans="1:148" s="32" customFormat="1" ht="16.5" customHeight="1" x14ac:dyDescent="0.15">
      <c r="E127" s="36"/>
      <c r="F127" s="33"/>
      <c r="G127" s="34"/>
      <c r="I127" s="33"/>
      <c r="J127" s="35"/>
      <c r="K127" s="35"/>
      <c r="L127" s="35"/>
      <c r="P127" s="33"/>
      <c r="S127" s="37"/>
    </row>
    <row r="128" spans="1:148" s="37" customFormat="1" ht="16.5" customHeight="1" x14ac:dyDescent="0.15">
      <c r="A128" s="32"/>
      <c r="B128" s="32"/>
      <c r="C128" s="32"/>
      <c r="D128" s="32"/>
      <c r="E128" s="36"/>
      <c r="F128" s="33"/>
      <c r="G128" s="34"/>
      <c r="H128" s="32"/>
      <c r="I128" s="33"/>
      <c r="J128" s="35"/>
      <c r="K128" s="35"/>
      <c r="L128" s="35"/>
      <c r="M128" s="32"/>
      <c r="N128" s="32"/>
      <c r="O128" s="32"/>
      <c r="P128" s="33"/>
      <c r="Q128" s="32"/>
      <c r="R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</row>
    <row r="129" spans="1:148" s="37" customFormat="1" ht="16.5" customHeight="1" x14ac:dyDescent="0.15">
      <c r="A129" s="32"/>
      <c r="B129" s="32"/>
      <c r="C129" s="32"/>
      <c r="D129" s="32"/>
      <c r="E129" s="33"/>
      <c r="F129" s="33"/>
      <c r="G129" s="34"/>
      <c r="H129" s="32"/>
      <c r="I129" s="33"/>
      <c r="J129" s="35"/>
      <c r="K129" s="35"/>
      <c r="L129" s="35"/>
      <c r="M129" s="32"/>
      <c r="N129" s="32"/>
      <c r="O129" s="32"/>
      <c r="P129" s="33"/>
      <c r="Q129" s="32"/>
      <c r="R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</row>
    <row r="130" spans="1:148" s="37" customFormat="1" ht="16.5" customHeight="1" x14ac:dyDescent="0.15">
      <c r="A130" s="32"/>
      <c r="B130" s="32"/>
      <c r="C130" s="32"/>
      <c r="D130" s="32"/>
      <c r="E130" s="36"/>
      <c r="F130" s="33"/>
      <c r="G130" s="34"/>
      <c r="H130" s="32"/>
      <c r="I130" s="33"/>
      <c r="J130" s="35"/>
      <c r="K130" s="35"/>
      <c r="L130" s="35"/>
      <c r="M130" s="32"/>
      <c r="N130" s="32"/>
      <c r="O130" s="32"/>
      <c r="P130" s="33"/>
      <c r="Q130" s="32"/>
      <c r="R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</row>
    <row r="131" spans="1:148" s="37" customFormat="1" ht="16.5" customHeight="1" x14ac:dyDescent="0.15">
      <c r="A131" s="32"/>
      <c r="B131" s="32"/>
      <c r="C131" s="32"/>
      <c r="D131" s="32"/>
      <c r="E131" s="32"/>
      <c r="F131" s="33"/>
      <c r="G131" s="34"/>
      <c r="H131" s="32"/>
      <c r="I131" s="33"/>
      <c r="J131" s="35"/>
      <c r="K131" s="35"/>
      <c r="L131" s="35"/>
      <c r="M131" s="33"/>
      <c r="N131" s="32"/>
      <c r="O131" s="32"/>
      <c r="P131" s="33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</row>
    <row r="132" spans="1:148" ht="16.5" customHeight="1" x14ac:dyDescent="0.15">
      <c r="A132" s="32"/>
      <c r="B132" s="32"/>
      <c r="C132" s="32"/>
      <c r="D132" s="32"/>
      <c r="E132" s="36"/>
      <c r="F132" s="33"/>
      <c r="G132" s="34"/>
      <c r="H132" s="32"/>
      <c r="I132" s="32"/>
      <c r="J132" s="35"/>
      <c r="K132" s="35"/>
      <c r="L132" s="35"/>
      <c r="M132" s="32"/>
      <c r="N132" s="32"/>
      <c r="O132" s="32"/>
      <c r="P132" s="33"/>
      <c r="Q132" s="32"/>
      <c r="R132" s="32"/>
      <c r="S132" s="37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</row>
    <row r="133" spans="1:148" ht="16.5" customHeight="1" x14ac:dyDescent="0.15">
      <c r="A133" s="32"/>
      <c r="B133" s="32"/>
      <c r="C133" s="32"/>
      <c r="D133" s="32"/>
      <c r="E133" s="36"/>
      <c r="F133" s="33"/>
      <c r="G133" s="32"/>
      <c r="H133" s="32"/>
      <c r="I133" s="32"/>
      <c r="J133" s="35"/>
      <c r="K133" s="35"/>
      <c r="L133" s="35"/>
      <c r="M133" s="32"/>
      <c r="N133" s="32"/>
      <c r="O133" s="32"/>
      <c r="P133" s="33"/>
      <c r="Q133" s="32"/>
      <c r="R133" s="32"/>
      <c r="S133" s="37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</row>
    <row r="134" spans="1:148" s="32" customFormat="1" ht="16.5" customHeight="1" x14ac:dyDescent="0.15">
      <c r="E134" s="36"/>
      <c r="F134" s="33"/>
      <c r="J134" s="35"/>
      <c r="K134" s="35"/>
      <c r="L134" s="35"/>
      <c r="P134" s="33"/>
      <c r="S134" s="37"/>
    </row>
    <row r="135" spans="1:148" s="32" customFormat="1" ht="16.5" customHeight="1" x14ac:dyDescent="0.15">
      <c r="E135" s="36"/>
      <c r="F135" s="33"/>
      <c r="G135" s="34"/>
      <c r="J135" s="35"/>
      <c r="K135" s="35"/>
      <c r="L135" s="35"/>
      <c r="P135" s="33"/>
      <c r="S135" s="37"/>
    </row>
    <row r="136" spans="1:148" s="32" customFormat="1" ht="16.5" customHeight="1" x14ac:dyDescent="0.15">
      <c r="E136" s="36"/>
      <c r="F136" s="33"/>
      <c r="G136" s="34"/>
      <c r="J136" s="35"/>
      <c r="K136" s="35"/>
      <c r="L136" s="35"/>
      <c r="P136" s="33"/>
      <c r="S136" s="37"/>
    </row>
  </sheetData>
  <sortState xmlns:xlrd2="http://schemas.microsoft.com/office/spreadsheetml/2017/richdata2" ref="A4:ER9">
    <sortCondition ref="B4:B9"/>
  </sortState>
  <mergeCells count="1">
    <mergeCell ref="M2:N2"/>
  </mergeCells>
  <phoneticPr fontId="0" type="noConversion"/>
  <pageMargins left="0" right="0" top="0.5" bottom="0.5" header="0.5" footer="0.25"/>
  <pageSetup paperSize="5" scale="91" orientation="landscape" r:id="rId1"/>
  <headerFooter alignWithMargins="0">
    <oddFooter>&amp;LPrepared by A. Lanese&amp;C&amp;D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workbookViewId="0">
      <selection activeCell="E39" sqref="E39"/>
    </sheetView>
  </sheetViews>
  <sheetFormatPr baseColWidth="10" defaultColWidth="8.83203125" defaultRowHeight="13" x14ac:dyDescent="0.15"/>
  <cols>
    <col min="3" max="4" width="9.1640625" style="26" customWidth="1"/>
    <col min="5" max="5" width="55.6640625" customWidth="1"/>
    <col min="6" max="6" width="45.5" customWidth="1"/>
    <col min="7" max="7" width="0.1640625" customWidth="1"/>
    <col min="8" max="9" width="8.6640625" hidden="1" customWidth="1"/>
  </cols>
  <sheetData>
    <row r="1" spans="1:10" ht="64" thickTop="1" thickBot="1" x14ac:dyDescent="0.65">
      <c r="A1" s="109" t="s">
        <v>65</v>
      </c>
      <c r="B1" s="110"/>
      <c r="C1" s="110"/>
      <c r="D1" s="110"/>
      <c r="E1" s="111"/>
      <c r="F1" s="112" t="s">
        <v>91</v>
      </c>
      <c r="G1" s="113"/>
      <c r="H1" s="113"/>
      <c r="I1" s="113"/>
      <c r="J1" s="114"/>
    </row>
    <row r="2" spans="1:10" ht="17" thickTop="1" x14ac:dyDescent="0.2">
      <c r="A2" s="103" t="s">
        <v>18</v>
      </c>
      <c r="B2" s="104"/>
      <c r="C2" s="104"/>
      <c r="D2" s="105"/>
      <c r="E2" s="19" t="s">
        <v>109</v>
      </c>
      <c r="F2" s="115"/>
      <c r="G2" s="115"/>
      <c r="H2" s="115"/>
      <c r="I2" s="115"/>
      <c r="J2" s="116"/>
    </row>
    <row r="3" spans="1:10" ht="17" thickBot="1" x14ac:dyDescent="0.25">
      <c r="A3" s="106" t="s">
        <v>19</v>
      </c>
      <c r="B3" s="107"/>
      <c r="C3" s="107"/>
      <c r="D3" s="108"/>
      <c r="E3" s="20"/>
      <c r="F3" s="115"/>
      <c r="G3" s="115"/>
      <c r="H3" s="115"/>
      <c r="I3" s="115"/>
      <c r="J3" s="116"/>
    </row>
    <row r="4" spans="1:10" ht="18" thickTop="1" thickBot="1" x14ac:dyDescent="0.25">
      <c r="A4" s="21"/>
      <c r="B4" s="22" t="s">
        <v>20</v>
      </c>
      <c r="C4" s="24" t="s">
        <v>21</v>
      </c>
      <c r="D4" s="25" t="s">
        <v>22</v>
      </c>
      <c r="E4" s="23"/>
      <c r="F4" s="117"/>
      <c r="G4" s="117"/>
      <c r="H4" s="117"/>
      <c r="I4" s="117"/>
      <c r="J4" s="118"/>
    </row>
    <row r="5" spans="1:10" ht="14" thickTop="1" x14ac:dyDescent="0.15">
      <c r="A5" s="62" t="s">
        <v>92</v>
      </c>
      <c r="B5" s="63" t="s">
        <v>7</v>
      </c>
      <c r="C5" s="64">
        <v>0.33333333333333331</v>
      </c>
      <c r="D5" s="65">
        <v>0.37152777777777773</v>
      </c>
      <c r="E5" s="67" t="s">
        <v>100</v>
      </c>
      <c r="F5" s="68"/>
      <c r="G5" s="68"/>
      <c r="H5" s="68"/>
      <c r="I5" s="68"/>
      <c r="J5" s="68"/>
    </row>
    <row r="6" spans="1:10" x14ac:dyDescent="0.15">
      <c r="A6" s="62" t="s">
        <v>93</v>
      </c>
      <c r="B6" s="63" t="s">
        <v>7</v>
      </c>
      <c r="C6" s="64">
        <v>0.37847222222222227</v>
      </c>
      <c r="D6" s="65">
        <v>0.41666666666666669</v>
      </c>
      <c r="E6" s="67" t="s">
        <v>100</v>
      </c>
      <c r="F6" s="68"/>
      <c r="G6" s="68"/>
      <c r="H6" s="68"/>
      <c r="I6" s="68"/>
      <c r="J6" s="68"/>
    </row>
    <row r="7" spans="1:10" x14ac:dyDescent="0.15">
      <c r="A7" s="62" t="s">
        <v>36</v>
      </c>
      <c r="B7" s="63" t="s">
        <v>7</v>
      </c>
      <c r="C7" s="64">
        <v>0.4236111111111111</v>
      </c>
      <c r="D7" s="65">
        <v>0.46180555555555558</v>
      </c>
      <c r="E7" s="67" t="s">
        <v>100</v>
      </c>
    </row>
    <row r="8" spans="1:10" x14ac:dyDescent="0.15">
      <c r="A8" s="62" t="s">
        <v>40</v>
      </c>
      <c r="B8" s="66" t="s">
        <v>7</v>
      </c>
      <c r="C8" s="64">
        <v>0.46875</v>
      </c>
      <c r="D8" s="65">
        <v>0.50694444444444442</v>
      </c>
      <c r="E8" s="67" t="s">
        <v>100</v>
      </c>
    </row>
    <row r="9" spans="1:10" x14ac:dyDescent="0.15">
      <c r="A9" s="62" t="s">
        <v>71</v>
      </c>
      <c r="B9" s="66" t="s">
        <v>6</v>
      </c>
      <c r="C9" s="64">
        <v>0.53125</v>
      </c>
      <c r="D9" s="65">
        <v>0.58680555555555558</v>
      </c>
      <c r="E9" s="67" t="s">
        <v>101</v>
      </c>
    </row>
    <row r="10" spans="1:10" x14ac:dyDescent="0.15">
      <c r="A10" s="62" t="s">
        <v>66</v>
      </c>
      <c r="B10" s="66" t="s">
        <v>6</v>
      </c>
      <c r="C10" s="64">
        <v>0.59375</v>
      </c>
      <c r="D10" s="65">
        <v>0.64930555555555558</v>
      </c>
      <c r="E10" s="67" t="s">
        <v>101</v>
      </c>
    </row>
    <row r="11" spans="1:10" x14ac:dyDescent="0.15">
      <c r="A11" s="62" t="s">
        <v>72</v>
      </c>
      <c r="B11" s="66" t="s">
        <v>6</v>
      </c>
      <c r="C11" s="64">
        <v>0.65625</v>
      </c>
      <c r="D11" s="65">
        <v>0.71180555555555547</v>
      </c>
      <c r="E11" s="67" t="s">
        <v>101</v>
      </c>
    </row>
    <row r="12" spans="1:10" x14ac:dyDescent="0.15">
      <c r="A12" s="62" t="s">
        <v>73</v>
      </c>
      <c r="B12" s="66" t="s">
        <v>6</v>
      </c>
      <c r="C12" s="64">
        <v>0.75</v>
      </c>
      <c r="D12" s="65">
        <v>0.80555555555555547</v>
      </c>
      <c r="E12" s="67" t="s">
        <v>101</v>
      </c>
    </row>
    <row r="13" spans="1:10" x14ac:dyDescent="0.15">
      <c r="A13" s="62" t="s">
        <v>94</v>
      </c>
      <c r="B13" s="66" t="s">
        <v>8</v>
      </c>
      <c r="C13" s="64">
        <v>0.75</v>
      </c>
      <c r="D13" s="65">
        <v>0.86805555555555547</v>
      </c>
      <c r="E13" s="67" t="s">
        <v>107</v>
      </c>
      <c r="F13" s="38"/>
      <c r="G13" s="69"/>
      <c r="H13" s="69"/>
      <c r="I13" s="69"/>
    </row>
    <row r="14" spans="1:10" x14ac:dyDescent="0.15">
      <c r="A14" s="62" t="s">
        <v>173</v>
      </c>
      <c r="B14" s="66" t="s">
        <v>10</v>
      </c>
      <c r="C14" s="64">
        <v>0.75</v>
      </c>
      <c r="D14" s="65">
        <v>0.86805555555555547</v>
      </c>
      <c r="E14" s="67" t="s">
        <v>107</v>
      </c>
      <c r="F14" s="38"/>
      <c r="G14" s="69"/>
      <c r="H14" s="69"/>
      <c r="I14" s="69"/>
    </row>
    <row r="15" spans="1:10" x14ac:dyDescent="0.15">
      <c r="A15" s="70" t="s">
        <v>74</v>
      </c>
      <c r="B15" s="71" t="s">
        <v>6</v>
      </c>
      <c r="C15" s="72">
        <v>0.3611111111111111</v>
      </c>
      <c r="D15" s="73">
        <v>0.41666666666666669</v>
      </c>
      <c r="E15" s="74" t="s">
        <v>102</v>
      </c>
    </row>
    <row r="16" spans="1:10" s="30" customFormat="1" x14ac:dyDescent="0.15">
      <c r="A16" s="70" t="s">
        <v>75</v>
      </c>
      <c r="B16" s="71" t="s">
        <v>0</v>
      </c>
      <c r="C16" s="72">
        <v>0.37847222222222227</v>
      </c>
      <c r="D16" s="73">
        <v>0.41666666666666669</v>
      </c>
      <c r="E16" s="74" t="s">
        <v>103</v>
      </c>
      <c r="F16" s="38"/>
    </row>
    <row r="17" spans="1:9" x14ac:dyDescent="0.15">
      <c r="A17" s="70" t="s">
        <v>76</v>
      </c>
      <c r="B17" s="71" t="s">
        <v>6</v>
      </c>
      <c r="C17" s="72">
        <v>0.46875</v>
      </c>
      <c r="D17" s="73">
        <v>0.52430555555555558</v>
      </c>
      <c r="E17" s="74" t="s">
        <v>102</v>
      </c>
    </row>
    <row r="18" spans="1:9" s="30" customFormat="1" x14ac:dyDescent="0.15">
      <c r="A18" s="70" t="s">
        <v>77</v>
      </c>
      <c r="B18" s="71" t="s">
        <v>0</v>
      </c>
      <c r="C18" s="72">
        <v>0.46875</v>
      </c>
      <c r="D18" s="73">
        <v>6.9444444444444441E-3</v>
      </c>
      <c r="E18" s="74" t="s">
        <v>103</v>
      </c>
    </row>
    <row r="19" spans="1:9" x14ac:dyDescent="0.15">
      <c r="A19" s="70" t="s">
        <v>78</v>
      </c>
      <c r="B19" s="71" t="s">
        <v>6</v>
      </c>
      <c r="C19" s="72">
        <v>0.59375</v>
      </c>
      <c r="D19" s="73">
        <v>0.64930555555555558</v>
      </c>
      <c r="E19" s="74" t="s">
        <v>102</v>
      </c>
    </row>
    <row r="20" spans="1:9" x14ac:dyDescent="0.15">
      <c r="A20" s="70" t="s">
        <v>79</v>
      </c>
      <c r="B20" s="71" t="s">
        <v>0</v>
      </c>
      <c r="C20" s="72">
        <v>0.59375</v>
      </c>
      <c r="D20" s="73">
        <v>0.63194444444444442</v>
      </c>
      <c r="E20" s="74" t="s">
        <v>103</v>
      </c>
    </row>
    <row r="21" spans="1:9" x14ac:dyDescent="0.15">
      <c r="A21" s="70" t="s">
        <v>80</v>
      </c>
      <c r="B21" s="71" t="s">
        <v>6</v>
      </c>
      <c r="C21" s="72">
        <v>0.65625</v>
      </c>
      <c r="D21" s="73">
        <v>0.71180555555555547</v>
      </c>
      <c r="E21" s="74" t="s">
        <v>102</v>
      </c>
    </row>
    <row r="22" spans="1:9" x14ac:dyDescent="0.15">
      <c r="A22" s="70" t="s">
        <v>81</v>
      </c>
      <c r="B22" s="71" t="s">
        <v>0</v>
      </c>
      <c r="C22" s="72">
        <v>0.65625</v>
      </c>
      <c r="D22" s="73">
        <v>0.69444444444444453</v>
      </c>
      <c r="E22" s="74" t="s">
        <v>103</v>
      </c>
    </row>
    <row r="23" spans="1:9" x14ac:dyDescent="0.15">
      <c r="A23" s="70" t="s">
        <v>41</v>
      </c>
      <c r="B23" s="71" t="s">
        <v>6</v>
      </c>
      <c r="C23" s="72">
        <v>0.65625</v>
      </c>
      <c r="D23" s="73">
        <v>0.73263888888888884</v>
      </c>
      <c r="E23" s="74" t="s">
        <v>104</v>
      </c>
    </row>
    <row r="24" spans="1:9" x14ac:dyDescent="0.15">
      <c r="A24" s="70" t="s">
        <v>42</v>
      </c>
      <c r="B24" s="71" t="s">
        <v>6</v>
      </c>
      <c r="C24" s="72">
        <v>0.75</v>
      </c>
      <c r="D24" s="73" t="s">
        <v>105</v>
      </c>
      <c r="E24" s="74" t="s">
        <v>104</v>
      </c>
    </row>
    <row r="25" spans="1:9" s="30" customFormat="1" x14ac:dyDescent="0.15">
      <c r="A25" s="70" t="s">
        <v>43</v>
      </c>
      <c r="B25" s="76" t="s">
        <v>8</v>
      </c>
      <c r="C25" s="72">
        <v>0.75</v>
      </c>
      <c r="D25" s="73">
        <v>0.90277777777777779</v>
      </c>
      <c r="E25" s="74" t="s">
        <v>106</v>
      </c>
      <c r="F25" s="38"/>
      <c r="G25" s="69"/>
      <c r="H25" s="69"/>
      <c r="I25" s="69"/>
    </row>
    <row r="26" spans="1:9" x14ac:dyDescent="0.15">
      <c r="A26" s="77" t="s">
        <v>82</v>
      </c>
      <c r="B26" s="78" t="s">
        <v>5</v>
      </c>
      <c r="C26" s="79">
        <v>0.33333333333333331</v>
      </c>
      <c r="D26" s="80">
        <v>0.3888888888888889</v>
      </c>
      <c r="E26" s="81" t="s">
        <v>101</v>
      </c>
      <c r="F26" s="82"/>
    </row>
    <row r="27" spans="1:9" x14ac:dyDescent="0.15">
      <c r="A27" s="77" t="s">
        <v>108</v>
      </c>
      <c r="B27" s="78" t="s">
        <v>5</v>
      </c>
      <c r="C27" s="79">
        <v>0.39583333333333331</v>
      </c>
      <c r="D27" s="80">
        <v>0.4513888888888889</v>
      </c>
      <c r="E27" s="81" t="s">
        <v>101</v>
      </c>
      <c r="F27" s="82"/>
    </row>
    <row r="28" spans="1:9" x14ac:dyDescent="0.15">
      <c r="A28" s="77" t="s">
        <v>110</v>
      </c>
      <c r="B28" s="78" t="s">
        <v>5</v>
      </c>
      <c r="C28" s="79">
        <v>0.45833333333333331</v>
      </c>
      <c r="D28" s="80">
        <v>0.51388888888888895</v>
      </c>
      <c r="E28" s="81" t="s">
        <v>101</v>
      </c>
      <c r="F28" s="82"/>
    </row>
    <row r="29" spans="1:9" x14ac:dyDescent="0.15">
      <c r="A29" s="77" t="s">
        <v>111</v>
      </c>
      <c r="B29" s="78" t="s">
        <v>5</v>
      </c>
      <c r="C29" s="79">
        <v>0.52083333333333337</v>
      </c>
      <c r="D29" s="80">
        <v>0.57638888888888895</v>
      </c>
      <c r="E29" s="81" t="s">
        <v>101</v>
      </c>
      <c r="F29" s="82"/>
    </row>
    <row r="30" spans="1:9" x14ac:dyDescent="0.15">
      <c r="A30" s="77" t="s">
        <v>112</v>
      </c>
      <c r="B30" s="78" t="s">
        <v>5</v>
      </c>
      <c r="C30" s="79">
        <v>0.58333333333333337</v>
      </c>
      <c r="D30" s="80">
        <v>0.63888888888888895</v>
      </c>
      <c r="E30" s="81" t="s">
        <v>101</v>
      </c>
      <c r="F30" s="82" t="s">
        <v>113</v>
      </c>
    </row>
    <row r="31" spans="1:9" x14ac:dyDescent="0.15">
      <c r="A31" s="77" t="s">
        <v>114</v>
      </c>
      <c r="B31" s="78" t="s">
        <v>5</v>
      </c>
      <c r="C31" s="79">
        <v>0.66666666666666663</v>
      </c>
      <c r="D31" s="80">
        <v>0.72222222222222221</v>
      </c>
      <c r="E31" s="81" t="s">
        <v>101</v>
      </c>
      <c r="F31" s="82"/>
    </row>
    <row r="32" spans="1:9" x14ac:dyDescent="0.15">
      <c r="A32" s="77" t="s">
        <v>115</v>
      </c>
      <c r="B32" s="78" t="s">
        <v>5</v>
      </c>
      <c r="C32" s="79">
        <v>0.66666666666666663</v>
      </c>
      <c r="D32" s="80">
        <v>0.74305555555555547</v>
      </c>
      <c r="E32" s="81" t="s">
        <v>104</v>
      </c>
      <c r="F32" s="82"/>
    </row>
    <row r="33" spans="1:6" x14ac:dyDescent="0.15">
      <c r="A33" s="77" t="s">
        <v>116</v>
      </c>
      <c r="B33" s="83" t="s">
        <v>5</v>
      </c>
      <c r="C33" s="79">
        <v>0.75</v>
      </c>
      <c r="D33" s="80">
        <v>0.80555555555555547</v>
      </c>
      <c r="E33" s="81" t="s">
        <v>101</v>
      </c>
      <c r="F33" s="82"/>
    </row>
    <row r="34" spans="1:6" x14ac:dyDescent="0.15">
      <c r="A34" s="77" t="s">
        <v>117</v>
      </c>
      <c r="B34" s="78" t="s">
        <v>5</v>
      </c>
      <c r="C34" s="79">
        <v>0.75</v>
      </c>
      <c r="D34" s="80">
        <v>0.86805555555555547</v>
      </c>
      <c r="E34" s="81" t="s">
        <v>104</v>
      </c>
      <c r="F34" s="82"/>
    </row>
    <row r="35" spans="1:6" x14ac:dyDescent="0.15">
      <c r="A35" s="77" t="s">
        <v>174</v>
      </c>
      <c r="B35" s="78" t="s">
        <v>9</v>
      </c>
      <c r="C35" s="79">
        <v>0.75</v>
      </c>
      <c r="D35" s="80">
        <v>0.86805555555555547</v>
      </c>
      <c r="E35" s="81" t="s">
        <v>107</v>
      </c>
      <c r="F35" s="82"/>
    </row>
    <row r="36" spans="1:6" x14ac:dyDescent="0.15">
      <c r="A36" s="77" t="s">
        <v>175</v>
      </c>
      <c r="B36" s="78" t="s">
        <v>83</v>
      </c>
      <c r="C36" s="79">
        <v>0.75</v>
      </c>
      <c r="D36" s="80">
        <v>0.86805555555555547</v>
      </c>
      <c r="E36" s="81" t="s">
        <v>107</v>
      </c>
      <c r="F36" s="82"/>
    </row>
    <row r="37" spans="1:6" x14ac:dyDescent="0.15">
      <c r="A37" s="84" t="s">
        <v>47</v>
      </c>
      <c r="B37" s="85" t="s">
        <v>8</v>
      </c>
      <c r="C37" s="86">
        <v>0.33333333333333331</v>
      </c>
      <c r="D37" s="87">
        <v>0.41666666666666669</v>
      </c>
      <c r="E37" s="88" t="s">
        <v>95</v>
      </c>
    </row>
    <row r="38" spans="1:6" x14ac:dyDescent="0.15">
      <c r="A38" s="84" t="s">
        <v>59</v>
      </c>
      <c r="B38" s="85" t="s">
        <v>8</v>
      </c>
      <c r="C38" s="86">
        <v>0.37847222222222227</v>
      </c>
      <c r="D38" s="87">
        <v>0.46180555555555558</v>
      </c>
      <c r="E38" s="88" t="s">
        <v>95</v>
      </c>
    </row>
    <row r="39" spans="1:6" x14ac:dyDescent="0.15">
      <c r="A39" s="84" t="s">
        <v>67</v>
      </c>
      <c r="B39" s="85" t="s">
        <v>8</v>
      </c>
      <c r="C39" s="86">
        <v>0.4236111111111111</v>
      </c>
      <c r="D39" s="87">
        <v>0.50694444444444442</v>
      </c>
      <c r="E39" s="88" t="s">
        <v>95</v>
      </c>
    </row>
    <row r="40" spans="1:6" x14ac:dyDescent="0.15">
      <c r="A40" s="84" t="s">
        <v>68</v>
      </c>
      <c r="B40" s="85" t="s">
        <v>8</v>
      </c>
      <c r="C40" s="86">
        <v>0.46875</v>
      </c>
      <c r="D40" s="87">
        <v>0.55208333333333337</v>
      </c>
      <c r="E40" s="88" t="s">
        <v>95</v>
      </c>
    </row>
    <row r="41" spans="1:6" x14ac:dyDescent="0.15">
      <c r="A41" s="84" t="s">
        <v>85</v>
      </c>
      <c r="B41" s="85" t="s">
        <v>8</v>
      </c>
      <c r="C41" s="86">
        <v>0.53125</v>
      </c>
      <c r="D41" s="87">
        <v>0.61458333333333337</v>
      </c>
      <c r="E41" s="88" t="s">
        <v>95</v>
      </c>
    </row>
    <row r="42" spans="1:6" x14ac:dyDescent="0.15">
      <c r="A42" s="84" t="s">
        <v>118</v>
      </c>
      <c r="B42" s="85" t="s">
        <v>8</v>
      </c>
      <c r="C42" s="86">
        <v>0.59375</v>
      </c>
      <c r="D42" s="87">
        <v>0.67708333333333337</v>
      </c>
      <c r="E42" s="88" t="s">
        <v>95</v>
      </c>
    </row>
    <row r="43" spans="1:6" x14ac:dyDescent="0.15">
      <c r="A43" s="84" t="s">
        <v>119</v>
      </c>
      <c r="B43" s="85" t="s">
        <v>8</v>
      </c>
      <c r="C43" s="86">
        <v>0.65625</v>
      </c>
      <c r="D43" s="87">
        <v>0.73958333333333337</v>
      </c>
      <c r="E43" s="88" t="s">
        <v>95</v>
      </c>
    </row>
    <row r="44" spans="1:6" x14ac:dyDescent="0.15">
      <c r="A44" s="84" t="s">
        <v>120</v>
      </c>
      <c r="B44" s="85" t="s">
        <v>8</v>
      </c>
      <c r="C44" s="86">
        <v>0.75</v>
      </c>
      <c r="D44" s="87">
        <v>0.83333333333333337</v>
      </c>
      <c r="E44" s="88" t="s">
        <v>95</v>
      </c>
    </row>
    <row r="45" spans="1:6" x14ac:dyDescent="0.15">
      <c r="A45" s="84" t="s">
        <v>134</v>
      </c>
      <c r="B45" s="85" t="s">
        <v>8</v>
      </c>
      <c r="C45" s="86">
        <v>0.33333333333333331</v>
      </c>
      <c r="D45" s="87">
        <v>0.4513888888888889</v>
      </c>
      <c r="E45" s="88" t="s">
        <v>135</v>
      </c>
    </row>
    <row r="46" spans="1:6" x14ac:dyDescent="0.15">
      <c r="A46" s="84" t="s">
        <v>136</v>
      </c>
      <c r="B46" s="85" t="s">
        <v>8</v>
      </c>
      <c r="C46" s="86">
        <v>0.37847222222222227</v>
      </c>
      <c r="D46" s="87">
        <v>0.49652777777777773</v>
      </c>
      <c r="E46" s="88" t="s">
        <v>135</v>
      </c>
    </row>
    <row r="47" spans="1:6" x14ac:dyDescent="0.15">
      <c r="A47" s="84" t="s">
        <v>137</v>
      </c>
      <c r="B47" s="85" t="s">
        <v>8</v>
      </c>
      <c r="C47" s="86">
        <v>0.4236111111111111</v>
      </c>
      <c r="D47" s="87">
        <v>0.54166666666666663</v>
      </c>
      <c r="E47" s="88" t="s">
        <v>135</v>
      </c>
    </row>
    <row r="48" spans="1:6" x14ac:dyDescent="0.15">
      <c r="A48" s="84" t="s">
        <v>138</v>
      </c>
      <c r="B48" s="85" t="s">
        <v>8</v>
      </c>
      <c r="C48" s="86">
        <v>0.46875</v>
      </c>
      <c r="D48" s="87">
        <v>0.58680555555555558</v>
      </c>
      <c r="E48" s="88" t="s">
        <v>135</v>
      </c>
    </row>
    <row r="49" spans="1:5" x14ac:dyDescent="0.15">
      <c r="A49" s="84" t="s">
        <v>139</v>
      </c>
      <c r="B49" s="85" t="s">
        <v>8</v>
      </c>
      <c r="C49" s="86">
        <v>0.53125</v>
      </c>
      <c r="D49" s="87">
        <v>0.64930555555555558</v>
      </c>
      <c r="E49" s="88" t="s">
        <v>135</v>
      </c>
    </row>
    <row r="50" spans="1:5" x14ac:dyDescent="0.15">
      <c r="A50" s="84" t="s">
        <v>140</v>
      </c>
      <c r="B50" s="85" t="s">
        <v>8</v>
      </c>
      <c r="C50" s="86">
        <v>0.59375</v>
      </c>
      <c r="D50" s="87">
        <v>0.71180555555555547</v>
      </c>
      <c r="E50" s="88" t="s">
        <v>135</v>
      </c>
    </row>
    <row r="51" spans="1:5" x14ac:dyDescent="0.15">
      <c r="A51" s="84" t="s">
        <v>141</v>
      </c>
      <c r="B51" s="85" t="s">
        <v>8</v>
      </c>
      <c r="C51" s="86">
        <v>0.65625</v>
      </c>
      <c r="D51" s="87">
        <v>0.77430555555555547</v>
      </c>
      <c r="E51" s="88" t="s">
        <v>135</v>
      </c>
    </row>
    <row r="52" spans="1:5" x14ac:dyDescent="0.15">
      <c r="A52" s="84" t="s">
        <v>142</v>
      </c>
      <c r="B52" s="85" t="s">
        <v>8</v>
      </c>
      <c r="C52" s="86">
        <v>0.75</v>
      </c>
      <c r="D52" s="87">
        <v>0.86805555555555547</v>
      </c>
      <c r="E52" s="88" t="s">
        <v>135</v>
      </c>
    </row>
    <row r="53" spans="1:5" x14ac:dyDescent="0.15">
      <c r="A53" s="84" t="s">
        <v>52</v>
      </c>
      <c r="B53" s="85" t="s">
        <v>9</v>
      </c>
      <c r="C53" s="86">
        <v>0.33333333333333331</v>
      </c>
      <c r="D53" s="87">
        <v>0.41666666666666669</v>
      </c>
      <c r="E53" s="88" t="s">
        <v>95</v>
      </c>
    </row>
    <row r="54" spans="1:5" x14ac:dyDescent="0.15">
      <c r="A54" s="84" t="s">
        <v>53</v>
      </c>
      <c r="B54" s="85" t="s">
        <v>9</v>
      </c>
      <c r="C54" s="86">
        <v>0.39583333333333331</v>
      </c>
      <c r="D54" s="87">
        <v>0.47916666666666669</v>
      </c>
      <c r="E54" s="88" t="s">
        <v>95</v>
      </c>
    </row>
    <row r="55" spans="1:5" x14ac:dyDescent="0.15">
      <c r="A55" s="84" t="s">
        <v>54</v>
      </c>
      <c r="B55" s="85" t="s">
        <v>9</v>
      </c>
      <c r="C55" s="86">
        <v>0.45833333333333331</v>
      </c>
      <c r="D55" s="87">
        <v>0.54166666666666663</v>
      </c>
      <c r="E55" s="88" t="s">
        <v>95</v>
      </c>
    </row>
    <row r="56" spans="1:5" x14ac:dyDescent="0.15">
      <c r="A56" s="84" t="s">
        <v>55</v>
      </c>
      <c r="B56" s="85" t="s">
        <v>9</v>
      </c>
      <c r="C56" s="86">
        <v>0.52083333333333337</v>
      </c>
      <c r="D56" s="87">
        <v>0.60416666666666663</v>
      </c>
      <c r="E56" s="88" t="s">
        <v>95</v>
      </c>
    </row>
    <row r="57" spans="1:5" x14ac:dyDescent="0.15">
      <c r="A57" s="84" t="s">
        <v>89</v>
      </c>
      <c r="B57" s="85" t="s">
        <v>9</v>
      </c>
      <c r="C57" s="86">
        <v>0.58333333333333337</v>
      </c>
      <c r="D57" s="87">
        <v>0.66666666666666663</v>
      </c>
      <c r="E57" s="88" t="s">
        <v>95</v>
      </c>
    </row>
    <row r="58" spans="1:5" x14ac:dyDescent="0.15">
      <c r="A58" s="84" t="s">
        <v>121</v>
      </c>
      <c r="B58" s="85" t="s">
        <v>9</v>
      </c>
      <c r="C58" s="86">
        <v>0.66666666666666663</v>
      </c>
      <c r="D58" s="87">
        <v>0.75</v>
      </c>
      <c r="E58" s="88" t="s">
        <v>95</v>
      </c>
    </row>
    <row r="59" spans="1:5" x14ac:dyDescent="0.15">
      <c r="A59" s="84" t="s">
        <v>122</v>
      </c>
      <c r="B59" s="85" t="s">
        <v>9</v>
      </c>
      <c r="C59" s="86">
        <v>0.75</v>
      </c>
      <c r="D59" s="87">
        <v>0.83333333333333337</v>
      </c>
      <c r="E59" s="88" t="s">
        <v>95</v>
      </c>
    </row>
    <row r="60" spans="1:5" x14ac:dyDescent="0.15">
      <c r="A60" s="84" t="s">
        <v>143</v>
      </c>
      <c r="B60" s="85" t="s">
        <v>9</v>
      </c>
      <c r="C60" s="86">
        <v>0.33333333333333331</v>
      </c>
      <c r="D60" s="87">
        <v>0.4513888888888889</v>
      </c>
      <c r="E60" s="88" t="s">
        <v>135</v>
      </c>
    </row>
    <row r="61" spans="1:5" x14ac:dyDescent="0.15">
      <c r="A61" s="84" t="s">
        <v>144</v>
      </c>
      <c r="B61" s="85" t="s">
        <v>9</v>
      </c>
      <c r="C61" s="86">
        <v>0.39583333333333331</v>
      </c>
      <c r="D61" s="87">
        <v>0.51388888888888895</v>
      </c>
      <c r="E61" s="88" t="s">
        <v>135</v>
      </c>
    </row>
    <row r="62" spans="1:5" x14ac:dyDescent="0.15">
      <c r="A62" s="84" t="s">
        <v>145</v>
      </c>
      <c r="B62" s="85" t="s">
        <v>9</v>
      </c>
      <c r="C62" s="86">
        <v>0.45833333333333331</v>
      </c>
      <c r="D62" s="87">
        <v>0.57638888888888895</v>
      </c>
      <c r="E62" s="88" t="s">
        <v>135</v>
      </c>
    </row>
    <row r="63" spans="1:5" x14ac:dyDescent="0.15">
      <c r="A63" s="84" t="s">
        <v>146</v>
      </c>
      <c r="B63" s="85" t="s">
        <v>9</v>
      </c>
      <c r="C63" s="86">
        <v>0.52083333333333337</v>
      </c>
      <c r="D63" s="87">
        <v>0.63888888888888895</v>
      </c>
      <c r="E63" s="88" t="s">
        <v>135</v>
      </c>
    </row>
    <row r="64" spans="1:5" x14ac:dyDescent="0.15">
      <c r="A64" s="84" t="s">
        <v>147</v>
      </c>
      <c r="B64" s="85" t="s">
        <v>9</v>
      </c>
      <c r="C64" s="86">
        <v>0.58333333333333337</v>
      </c>
      <c r="D64" s="87">
        <v>0.70138888888888884</v>
      </c>
      <c r="E64" s="88" t="s">
        <v>135</v>
      </c>
    </row>
    <row r="65" spans="1:5" x14ac:dyDescent="0.15">
      <c r="A65" s="84" t="s">
        <v>148</v>
      </c>
      <c r="B65" s="85" t="s">
        <v>9</v>
      </c>
      <c r="C65" s="86">
        <v>0.66666666666666663</v>
      </c>
      <c r="D65" s="87">
        <v>0.78472222222222221</v>
      </c>
      <c r="E65" s="88" t="s">
        <v>135</v>
      </c>
    </row>
    <row r="66" spans="1:5" x14ac:dyDescent="0.15">
      <c r="A66" s="84" t="s">
        <v>149</v>
      </c>
      <c r="B66" s="85" t="s">
        <v>9</v>
      </c>
      <c r="C66" s="86">
        <v>0.75</v>
      </c>
      <c r="D66" s="87">
        <v>0.86805555555555547</v>
      </c>
      <c r="E66" s="88" t="s">
        <v>135</v>
      </c>
    </row>
    <row r="67" spans="1:5" x14ac:dyDescent="0.15">
      <c r="A67" s="84" t="s">
        <v>56</v>
      </c>
      <c r="B67" s="85" t="s">
        <v>10</v>
      </c>
      <c r="C67" s="86">
        <v>0.33333333333333331</v>
      </c>
      <c r="D67" s="87">
        <v>0.41666666666666669</v>
      </c>
      <c r="E67" s="88" t="s">
        <v>95</v>
      </c>
    </row>
    <row r="68" spans="1:5" x14ac:dyDescent="0.15">
      <c r="A68" s="84" t="s">
        <v>57</v>
      </c>
      <c r="B68" s="85" t="s">
        <v>10</v>
      </c>
      <c r="C68" s="86">
        <v>0.37847222222222227</v>
      </c>
      <c r="D68" s="87">
        <v>0.46180555555555558</v>
      </c>
      <c r="E68" s="88" t="s">
        <v>95</v>
      </c>
    </row>
    <row r="69" spans="1:5" x14ac:dyDescent="0.15">
      <c r="A69" s="84" t="s">
        <v>58</v>
      </c>
      <c r="B69" s="85" t="s">
        <v>10</v>
      </c>
      <c r="C69" s="86">
        <v>0.4236111111111111</v>
      </c>
      <c r="D69" s="87">
        <v>0.50694444444444442</v>
      </c>
      <c r="E69" s="88" t="s">
        <v>95</v>
      </c>
    </row>
    <row r="70" spans="1:5" x14ac:dyDescent="0.15">
      <c r="A70" s="84" t="s">
        <v>60</v>
      </c>
      <c r="B70" s="85" t="s">
        <v>10</v>
      </c>
      <c r="C70" s="86">
        <v>0.46875</v>
      </c>
      <c r="D70" s="87">
        <v>0.55208333333333337</v>
      </c>
      <c r="E70" s="88" t="s">
        <v>95</v>
      </c>
    </row>
    <row r="71" spans="1:5" x14ac:dyDescent="0.15">
      <c r="A71" s="84" t="s">
        <v>69</v>
      </c>
      <c r="B71" s="85" t="s">
        <v>10</v>
      </c>
      <c r="C71" s="86">
        <v>0.53125</v>
      </c>
      <c r="D71" s="87">
        <v>0.61458333333333337</v>
      </c>
      <c r="E71" s="88" t="s">
        <v>95</v>
      </c>
    </row>
    <row r="72" spans="1:5" x14ac:dyDescent="0.15">
      <c r="A72" s="84" t="s">
        <v>123</v>
      </c>
      <c r="B72" s="85" t="s">
        <v>10</v>
      </c>
      <c r="C72" s="86">
        <v>0.59375</v>
      </c>
      <c r="D72" s="87">
        <v>0.67708333333333337</v>
      </c>
      <c r="E72" s="88" t="s">
        <v>95</v>
      </c>
    </row>
    <row r="73" spans="1:5" x14ac:dyDescent="0.15">
      <c r="A73" s="84" t="s">
        <v>124</v>
      </c>
      <c r="B73" s="85" t="s">
        <v>10</v>
      </c>
      <c r="C73" s="86">
        <v>0.65625</v>
      </c>
      <c r="D73" s="87">
        <v>0.73958333333333337</v>
      </c>
      <c r="E73" s="88" t="s">
        <v>95</v>
      </c>
    </row>
    <row r="74" spans="1:5" x14ac:dyDescent="0.15">
      <c r="A74" s="84" t="s">
        <v>125</v>
      </c>
      <c r="B74" s="85" t="s">
        <v>10</v>
      </c>
      <c r="C74" s="86">
        <v>0.75</v>
      </c>
      <c r="D74" s="87">
        <v>0.83333333333333337</v>
      </c>
      <c r="E74" s="88" t="s">
        <v>95</v>
      </c>
    </row>
    <row r="75" spans="1:5" x14ac:dyDescent="0.15">
      <c r="A75" s="84" t="s">
        <v>150</v>
      </c>
      <c r="B75" s="85" t="s">
        <v>10</v>
      </c>
      <c r="C75" s="86">
        <v>0.33333333333333331</v>
      </c>
      <c r="D75" s="87">
        <v>0.4513888888888889</v>
      </c>
      <c r="E75" s="88" t="s">
        <v>135</v>
      </c>
    </row>
    <row r="76" spans="1:5" x14ac:dyDescent="0.15">
      <c r="A76" s="84" t="s">
        <v>151</v>
      </c>
      <c r="B76" s="85" t="s">
        <v>10</v>
      </c>
      <c r="C76" s="86">
        <v>0.37847222222222227</v>
      </c>
      <c r="D76" s="87">
        <v>0.49652777777777773</v>
      </c>
      <c r="E76" s="88" t="s">
        <v>135</v>
      </c>
    </row>
    <row r="77" spans="1:5" x14ac:dyDescent="0.15">
      <c r="A77" s="84" t="s">
        <v>152</v>
      </c>
      <c r="B77" s="85" t="s">
        <v>10</v>
      </c>
      <c r="C77" s="86">
        <v>0.4236111111111111</v>
      </c>
      <c r="D77" s="87">
        <v>0.54166666666666663</v>
      </c>
      <c r="E77" s="88" t="s">
        <v>135</v>
      </c>
    </row>
    <row r="78" spans="1:5" x14ac:dyDescent="0.15">
      <c r="A78" s="84" t="s">
        <v>153</v>
      </c>
      <c r="B78" s="85" t="s">
        <v>10</v>
      </c>
      <c r="C78" s="86">
        <v>0.46875</v>
      </c>
      <c r="D78" s="87">
        <v>0.58680555555555558</v>
      </c>
      <c r="E78" s="88" t="s">
        <v>135</v>
      </c>
    </row>
    <row r="79" spans="1:5" x14ac:dyDescent="0.15">
      <c r="A79" s="84" t="s">
        <v>154</v>
      </c>
      <c r="B79" s="85" t="s">
        <v>10</v>
      </c>
      <c r="C79" s="86">
        <v>0.53125</v>
      </c>
      <c r="D79" s="87">
        <v>0.64930555555555558</v>
      </c>
      <c r="E79" s="88" t="s">
        <v>135</v>
      </c>
    </row>
    <row r="80" spans="1:5" x14ac:dyDescent="0.15">
      <c r="A80" s="84" t="s">
        <v>155</v>
      </c>
      <c r="B80" s="85" t="s">
        <v>10</v>
      </c>
      <c r="C80" s="86">
        <v>0.59375</v>
      </c>
      <c r="D80" s="87">
        <v>0.71180555555555547</v>
      </c>
      <c r="E80" s="88" t="s">
        <v>135</v>
      </c>
    </row>
    <row r="81" spans="1:5" x14ac:dyDescent="0.15">
      <c r="A81" s="84" t="s">
        <v>156</v>
      </c>
      <c r="B81" s="85" t="s">
        <v>10</v>
      </c>
      <c r="C81" s="86">
        <v>0.65625</v>
      </c>
      <c r="D81" s="87">
        <v>0.77430555555555547</v>
      </c>
      <c r="E81" s="88" t="s">
        <v>135</v>
      </c>
    </row>
    <row r="82" spans="1:5" x14ac:dyDescent="0.15">
      <c r="A82" s="84" t="s">
        <v>157</v>
      </c>
      <c r="B82" s="85" t="s">
        <v>10</v>
      </c>
      <c r="C82" s="86">
        <v>0.75</v>
      </c>
      <c r="D82" s="87">
        <v>0.86805555555555547</v>
      </c>
      <c r="E82" s="88" t="s">
        <v>135</v>
      </c>
    </row>
    <row r="83" spans="1:5" x14ac:dyDescent="0.15">
      <c r="A83" s="84" t="s">
        <v>48</v>
      </c>
      <c r="B83" s="85" t="s">
        <v>83</v>
      </c>
      <c r="C83" s="86">
        <v>0.33333333333333331</v>
      </c>
      <c r="D83" s="87">
        <v>0.41666666666666669</v>
      </c>
      <c r="E83" s="88" t="s">
        <v>95</v>
      </c>
    </row>
    <row r="84" spans="1:5" x14ac:dyDescent="0.15">
      <c r="A84" s="84" t="s">
        <v>49</v>
      </c>
      <c r="B84" s="85" t="s">
        <v>83</v>
      </c>
      <c r="C84" s="86">
        <v>0.39583333333333331</v>
      </c>
      <c r="D84" s="87">
        <v>0.47916666666666669</v>
      </c>
      <c r="E84" s="88" t="s">
        <v>95</v>
      </c>
    </row>
    <row r="85" spans="1:5" x14ac:dyDescent="0.15">
      <c r="A85" s="84" t="s">
        <v>50</v>
      </c>
      <c r="B85" s="85" t="s">
        <v>83</v>
      </c>
      <c r="C85" s="86">
        <v>0.45833333333333331</v>
      </c>
      <c r="D85" s="87">
        <v>0.54166666666666663</v>
      </c>
      <c r="E85" s="88" t="s">
        <v>95</v>
      </c>
    </row>
    <row r="86" spans="1:5" x14ac:dyDescent="0.15">
      <c r="A86" s="84" t="s">
        <v>51</v>
      </c>
      <c r="B86" s="85" t="s">
        <v>83</v>
      </c>
      <c r="C86" s="86">
        <v>0.52083333333333337</v>
      </c>
      <c r="D86" s="87">
        <v>0.60416666666666663</v>
      </c>
      <c r="E86" s="88" t="s">
        <v>95</v>
      </c>
    </row>
    <row r="87" spans="1:5" x14ac:dyDescent="0.15">
      <c r="A87" s="84" t="s">
        <v>90</v>
      </c>
      <c r="B87" s="85" t="s">
        <v>83</v>
      </c>
      <c r="C87" s="86">
        <v>0.58333333333333337</v>
      </c>
      <c r="D87" s="87">
        <v>0.66666666666666663</v>
      </c>
      <c r="E87" s="88" t="s">
        <v>95</v>
      </c>
    </row>
    <row r="88" spans="1:5" x14ac:dyDescent="0.15">
      <c r="A88" s="84" t="s">
        <v>126</v>
      </c>
      <c r="B88" s="85" t="s">
        <v>83</v>
      </c>
      <c r="C88" s="86">
        <v>0.66666666666666663</v>
      </c>
      <c r="D88" s="87">
        <v>0.75</v>
      </c>
      <c r="E88" s="88" t="s">
        <v>95</v>
      </c>
    </row>
    <row r="89" spans="1:5" x14ac:dyDescent="0.15">
      <c r="A89" s="84" t="s">
        <v>127</v>
      </c>
      <c r="B89" s="85" t="s">
        <v>83</v>
      </c>
      <c r="C89" s="86">
        <v>0.75</v>
      </c>
      <c r="D89" s="87">
        <v>0.83333333333333337</v>
      </c>
      <c r="E89" s="88" t="s">
        <v>95</v>
      </c>
    </row>
    <row r="90" spans="1:5" x14ac:dyDescent="0.15">
      <c r="A90" s="84" t="s">
        <v>158</v>
      </c>
      <c r="B90" s="85" t="s">
        <v>83</v>
      </c>
      <c r="C90" s="86">
        <v>0.33333333333333331</v>
      </c>
      <c r="D90" s="87">
        <v>0.4513888888888889</v>
      </c>
      <c r="E90" s="88" t="s">
        <v>135</v>
      </c>
    </row>
    <row r="91" spans="1:5" x14ac:dyDescent="0.15">
      <c r="A91" s="84" t="s">
        <v>159</v>
      </c>
      <c r="B91" s="85" t="s">
        <v>83</v>
      </c>
      <c r="C91" s="86">
        <v>0.39583333333333331</v>
      </c>
      <c r="D91" s="87">
        <v>0.51388888888888895</v>
      </c>
      <c r="E91" s="88" t="s">
        <v>135</v>
      </c>
    </row>
    <row r="92" spans="1:5" x14ac:dyDescent="0.15">
      <c r="A92" s="84" t="s">
        <v>160</v>
      </c>
      <c r="B92" s="85" t="s">
        <v>83</v>
      </c>
      <c r="C92" s="86">
        <v>0.45833333333333331</v>
      </c>
      <c r="D92" s="87">
        <v>0.57638888888888895</v>
      </c>
      <c r="E92" s="88" t="s">
        <v>135</v>
      </c>
    </row>
    <row r="93" spans="1:5" x14ac:dyDescent="0.15">
      <c r="A93" s="84" t="s">
        <v>161</v>
      </c>
      <c r="B93" s="85" t="s">
        <v>83</v>
      </c>
      <c r="C93" s="86">
        <v>0.52083333333333337</v>
      </c>
      <c r="D93" s="87">
        <v>0.63888888888888895</v>
      </c>
      <c r="E93" s="88" t="s">
        <v>135</v>
      </c>
    </row>
    <row r="94" spans="1:5" x14ac:dyDescent="0.15">
      <c r="A94" s="84" t="s">
        <v>162</v>
      </c>
      <c r="B94" s="85" t="s">
        <v>83</v>
      </c>
      <c r="C94" s="86">
        <v>0.58333333333333337</v>
      </c>
      <c r="D94" s="87">
        <v>0.70138888888888884</v>
      </c>
      <c r="E94" s="88" t="s">
        <v>135</v>
      </c>
    </row>
    <row r="95" spans="1:5" x14ac:dyDescent="0.15">
      <c r="A95" s="84" t="s">
        <v>163</v>
      </c>
      <c r="B95" s="85" t="s">
        <v>83</v>
      </c>
      <c r="C95" s="86">
        <v>0.66666666666666663</v>
      </c>
      <c r="D95" s="87">
        <v>0.78472222222222221</v>
      </c>
      <c r="E95" s="88" t="s">
        <v>135</v>
      </c>
    </row>
    <row r="96" spans="1:5" x14ac:dyDescent="0.15">
      <c r="A96" s="84" t="s">
        <v>164</v>
      </c>
      <c r="B96" s="85" t="s">
        <v>83</v>
      </c>
      <c r="C96" s="86">
        <v>0.75</v>
      </c>
      <c r="D96" s="87">
        <v>0.86805555555555547</v>
      </c>
      <c r="E96" s="88" t="s">
        <v>135</v>
      </c>
    </row>
    <row r="97" spans="1:5" x14ac:dyDescent="0.15">
      <c r="A97" s="84" t="s">
        <v>44</v>
      </c>
      <c r="B97" s="85" t="s">
        <v>0</v>
      </c>
      <c r="C97" s="86">
        <v>0.33333333333333331</v>
      </c>
      <c r="D97" s="87">
        <v>0.41666666666666669</v>
      </c>
      <c r="E97" s="88" t="s">
        <v>95</v>
      </c>
    </row>
    <row r="98" spans="1:5" x14ac:dyDescent="0.15">
      <c r="A98" s="84" t="s">
        <v>45</v>
      </c>
      <c r="B98" s="85" t="s">
        <v>0</v>
      </c>
      <c r="C98" s="86">
        <v>0.37847222222222227</v>
      </c>
      <c r="D98" s="87">
        <v>0.46180555555555558</v>
      </c>
      <c r="E98" s="88" t="s">
        <v>95</v>
      </c>
    </row>
    <row r="99" spans="1:5" x14ac:dyDescent="0.15">
      <c r="A99" s="84" t="s">
        <v>46</v>
      </c>
      <c r="B99" s="85" t="s">
        <v>0</v>
      </c>
      <c r="C99" s="86">
        <v>0.4236111111111111</v>
      </c>
      <c r="D99" s="87">
        <v>0.50694444444444442</v>
      </c>
      <c r="E99" s="88" t="s">
        <v>95</v>
      </c>
    </row>
    <row r="100" spans="1:5" x14ac:dyDescent="0.15">
      <c r="A100" s="84" t="s">
        <v>84</v>
      </c>
      <c r="B100" s="85" t="s">
        <v>0</v>
      </c>
      <c r="C100" s="86">
        <v>0.46875</v>
      </c>
      <c r="D100" s="87">
        <v>0.55208333333333337</v>
      </c>
      <c r="E100" s="88" t="s">
        <v>95</v>
      </c>
    </row>
    <row r="101" spans="1:5" x14ac:dyDescent="0.15">
      <c r="A101" s="84" t="s">
        <v>128</v>
      </c>
      <c r="B101" s="85" t="s">
        <v>0</v>
      </c>
      <c r="C101" s="86">
        <v>0.53125</v>
      </c>
      <c r="D101" s="87">
        <v>0.61458333333333337</v>
      </c>
      <c r="E101" s="88" t="s">
        <v>95</v>
      </c>
    </row>
    <row r="102" spans="1:5" x14ac:dyDescent="0.15">
      <c r="A102" s="84" t="s">
        <v>129</v>
      </c>
      <c r="B102" s="85" t="s">
        <v>0</v>
      </c>
      <c r="C102" s="86">
        <v>0.59375</v>
      </c>
      <c r="D102" s="87">
        <v>0.67708333333333337</v>
      </c>
      <c r="E102" s="88" t="s">
        <v>95</v>
      </c>
    </row>
    <row r="103" spans="1:5" x14ac:dyDescent="0.15">
      <c r="A103" s="84" t="s">
        <v>130</v>
      </c>
      <c r="B103" s="85" t="s">
        <v>0</v>
      </c>
      <c r="C103" s="86">
        <v>0.65625</v>
      </c>
      <c r="D103" s="87">
        <v>0.73958333333333337</v>
      </c>
      <c r="E103" s="88" t="s">
        <v>95</v>
      </c>
    </row>
    <row r="104" spans="1:5" x14ac:dyDescent="0.15">
      <c r="A104" s="84" t="s">
        <v>131</v>
      </c>
      <c r="B104" s="85" t="s">
        <v>0</v>
      </c>
      <c r="C104" s="86">
        <v>0.75</v>
      </c>
      <c r="D104" s="87">
        <v>0.83333333333333337</v>
      </c>
      <c r="E104" s="88" t="s">
        <v>95</v>
      </c>
    </row>
    <row r="105" spans="1:5" x14ac:dyDescent="0.15">
      <c r="A105" s="84" t="s">
        <v>165</v>
      </c>
      <c r="B105" s="85" t="s">
        <v>0</v>
      </c>
      <c r="C105" s="86">
        <v>0.33333333333333331</v>
      </c>
      <c r="D105" s="86">
        <v>0.4513888888888889</v>
      </c>
      <c r="E105" s="88" t="s">
        <v>135</v>
      </c>
    </row>
    <row r="106" spans="1:5" x14ac:dyDescent="0.15">
      <c r="A106" s="84" t="s">
        <v>166</v>
      </c>
      <c r="B106" s="85" t="s">
        <v>0</v>
      </c>
      <c r="C106" s="86">
        <v>0.37847222222222227</v>
      </c>
      <c r="D106" s="87">
        <v>0.49652777777777773</v>
      </c>
      <c r="E106" s="88" t="s">
        <v>135</v>
      </c>
    </row>
    <row r="107" spans="1:5" x14ac:dyDescent="0.15">
      <c r="A107" s="84" t="s">
        <v>167</v>
      </c>
      <c r="B107" s="85" t="s">
        <v>0</v>
      </c>
      <c r="C107" s="86">
        <v>0.4236111111111111</v>
      </c>
      <c r="D107" s="87">
        <v>0.54166666666666663</v>
      </c>
      <c r="E107" s="88" t="s">
        <v>135</v>
      </c>
    </row>
    <row r="108" spans="1:5" x14ac:dyDescent="0.15">
      <c r="A108" s="84" t="s">
        <v>168</v>
      </c>
      <c r="B108" s="85" t="s">
        <v>0</v>
      </c>
      <c r="C108" s="86">
        <v>0.46875</v>
      </c>
      <c r="D108" s="87">
        <v>0.58680555555555558</v>
      </c>
      <c r="E108" s="88" t="s">
        <v>135</v>
      </c>
    </row>
    <row r="109" spans="1:5" x14ac:dyDescent="0.15">
      <c r="A109" s="84" t="s">
        <v>169</v>
      </c>
      <c r="B109" s="85" t="s">
        <v>0</v>
      </c>
      <c r="C109" s="86">
        <v>0.53125</v>
      </c>
      <c r="D109" s="87">
        <v>0.64930555555555558</v>
      </c>
      <c r="E109" s="88" t="s">
        <v>135</v>
      </c>
    </row>
    <row r="110" spans="1:5" x14ac:dyDescent="0.15">
      <c r="A110" s="84" t="s">
        <v>170</v>
      </c>
      <c r="B110" s="85" t="s">
        <v>0</v>
      </c>
      <c r="C110" s="86">
        <v>0.59375</v>
      </c>
      <c r="D110" s="87">
        <v>0.71180555555555547</v>
      </c>
      <c r="E110" s="88" t="s">
        <v>135</v>
      </c>
    </row>
    <row r="111" spans="1:5" x14ac:dyDescent="0.15">
      <c r="A111" s="84" t="s">
        <v>171</v>
      </c>
      <c r="B111" s="85" t="s">
        <v>0</v>
      </c>
      <c r="C111" s="86">
        <v>0.65625</v>
      </c>
      <c r="D111" s="87">
        <v>0.77430555555555547</v>
      </c>
      <c r="E111" s="88" t="s">
        <v>135</v>
      </c>
    </row>
    <row r="112" spans="1:5" x14ac:dyDescent="0.15">
      <c r="A112" s="84" t="s">
        <v>172</v>
      </c>
      <c r="B112" s="85" t="s">
        <v>0</v>
      </c>
      <c r="C112" s="86">
        <v>0.75</v>
      </c>
      <c r="D112" s="87">
        <v>0.86805555555555547</v>
      </c>
      <c r="E112" s="88" t="s">
        <v>135</v>
      </c>
    </row>
    <row r="113" spans="1:6" x14ac:dyDescent="0.15">
      <c r="A113" s="84" t="s">
        <v>132</v>
      </c>
      <c r="B113" s="90" t="s">
        <v>133</v>
      </c>
      <c r="C113" s="89" t="s">
        <v>133</v>
      </c>
      <c r="D113" s="89" t="s">
        <v>133</v>
      </c>
      <c r="E113" s="88" t="s">
        <v>133</v>
      </c>
    </row>
    <row r="115" spans="1:6" x14ac:dyDescent="0.15">
      <c r="A115" s="75" t="s">
        <v>86</v>
      </c>
      <c r="B115" s="69"/>
      <c r="C115" s="69"/>
      <c r="D115" s="69"/>
      <c r="E115" s="69"/>
      <c r="F115" s="69"/>
    </row>
    <row r="116" spans="1:6" x14ac:dyDescent="0.15">
      <c r="A116" s="69"/>
      <c r="B116" s="69"/>
      <c r="C116" s="69"/>
      <c r="D116" s="69"/>
      <c r="E116" s="69"/>
      <c r="F116" s="69"/>
    </row>
    <row r="117" spans="1:6" x14ac:dyDescent="0.15">
      <c r="A117" s="69" t="s">
        <v>87</v>
      </c>
      <c r="B117" s="69"/>
      <c r="C117" s="69"/>
      <c r="D117" s="69"/>
      <c r="E117" s="69"/>
      <c r="F117" s="69"/>
    </row>
    <row r="118" spans="1:6" x14ac:dyDescent="0.15">
      <c r="A118" s="69" t="s">
        <v>88</v>
      </c>
      <c r="B118" s="69"/>
      <c r="C118" s="69"/>
      <c r="D118" s="69"/>
      <c r="E118" s="69"/>
      <c r="F118" s="69"/>
    </row>
    <row r="119" spans="1:6" x14ac:dyDescent="0.15">
      <c r="A119" s="69"/>
      <c r="B119" s="69"/>
      <c r="C119" s="69"/>
      <c r="D119" s="69"/>
      <c r="E119" s="69"/>
      <c r="F119" s="69"/>
    </row>
    <row r="120" spans="1:6" x14ac:dyDescent="0.15">
      <c r="A120" s="75" t="s">
        <v>96</v>
      </c>
      <c r="B120" s="69"/>
      <c r="C120" s="69"/>
      <c r="D120" s="69"/>
      <c r="E120" s="69"/>
      <c r="F120" s="69"/>
    </row>
    <row r="121" spans="1:6" x14ac:dyDescent="0.15">
      <c r="A121" s="75" t="s">
        <v>97</v>
      </c>
      <c r="B121" s="69"/>
      <c r="C121" s="69"/>
      <c r="D121" s="69"/>
      <c r="E121" s="69"/>
      <c r="F121" s="69"/>
    </row>
    <row r="122" spans="1:6" x14ac:dyDescent="0.15">
      <c r="A122" s="75" t="s">
        <v>98</v>
      </c>
      <c r="B122" s="69"/>
      <c r="C122" s="69"/>
      <c r="D122" s="69"/>
      <c r="E122" s="69"/>
      <c r="F122" s="69"/>
    </row>
    <row r="123" spans="1:6" x14ac:dyDescent="0.15">
      <c r="A123" s="75" t="s">
        <v>99</v>
      </c>
      <c r="B123" s="69"/>
      <c r="C123" s="69"/>
      <c r="D123" s="69"/>
      <c r="E123" s="69"/>
      <c r="F123" s="69"/>
    </row>
    <row r="124" spans="1:6" x14ac:dyDescent="0.15">
      <c r="A124" s="69"/>
      <c r="B124" s="69"/>
      <c r="C124" s="69"/>
      <c r="D124" s="69"/>
      <c r="E124" s="69"/>
      <c r="F124" s="69"/>
    </row>
    <row r="125" spans="1:6" x14ac:dyDescent="0.15">
      <c r="A125" s="91" t="s">
        <v>176</v>
      </c>
      <c r="B125" s="91"/>
      <c r="C125" s="91"/>
      <c r="D125" s="91"/>
      <c r="E125" s="91"/>
      <c r="F125" s="69"/>
    </row>
    <row r="126" spans="1:6" x14ac:dyDescent="0.15">
      <c r="A126" s="75" t="s">
        <v>177</v>
      </c>
      <c r="B126" s="69"/>
      <c r="C126" s="69"/>
      <c r="D126" s="69"/>
      <c r="E126" s="69"/>
      <c r="F126" s="69"/>
    </row>
    <row r="127" spans="1:6" x14ac:dyDescent="0.15">
      <c r="A127" s="31"/>
    </row>
  </sheetData>
  <sortState xmlns:xlrd2="http://schemas.microsoft.com/office/spreadsheetml/2017/richdata2" ref="A5:J139">
    <sortCondition ref="A5"/>
  </sortState>
  <mergeCells count="4">
    <mergeCell ref="A2:D2"/>
    <mergeCell ref="A3:D3"/>
    <mergeCell ref="A1:E1"/>
    <mergeCell ref="F1:J4"/>
  </mergeCells>
  <phoneticPr fontId="7" type="noConversion"/>
  <pageMargins left="0.5" right="0.5" top="0.5" bottom="0.5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workbookViewId="0">
      <selection activeCell="K9" sqref="K9"/>
    </sheetView>
  </sheetViews>
  <sheetFormatPr baseColWidth="10" defaultColWidth="8.83203125" defaultRowHeight="13" x14ac:dyDescent="0.15"/>
  <cols>
    <col min="2" max="2" width="14.6640625" bestFit="1" customWidth="1"/>
    <col min="3" max="3" width="13.1640625" bestFit="1" customWidth="1"/>
    <col min="4" max="6" width="10.6640625" customWidth="1"/>
    <col min="7" max="7" width="11.5" style="1" bestFit="1" customWidth="1"/>
    <col min="9" max="9" width="23.5" bestFit="1" customWidth="1"/>
  </cols>
  <sheetData>
    <row r="1" spans="1:12" s="2" customFormat="1" ht="27" customHeight="1" x14ac:dyDescent="0.1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  <c r="J1" s="2" t="s">
        <v>62</v>
      </c>
      <c r="K1" s="2" t="s">
        <v>63</v>
      </c>
      <c r="L1" s="2" t="s">
        <v>64</v>
      </c>
    </row>
    <row r="2" spans="1:12" x14ac:dyDescent="0.15">
      <c r="A2" s="31"/>
      <c r="B2" s="31"/>
      <c r="C2" s="31"/>
      <c r="D2" s="51"/>
      <c r="E2" s="51"/>
      <c r="F2" s="1"/>
      <c r="I2" s="61" t="str">
        <f>CONCATENATE(C2," ", B2)</f>
        <v xml:space="preserve"> </v>
      </c>
      <c r="J2" s="51"/>
      <c r="K2" s="51"/>
      <c r="L2" s="51"/>
    </row>
    <row r="3" spans="1:12" x14ac:dyDescent="0.15">
      <c r="A3" s="31"/>
      <c r="B3" s="31"/>
      <c r="C3" s="31"/>
      <c r="D3" s="51"/>
      <c r="E3" s="51"/>
      <c r="F3" s="1"/>
      <c r="I3" s="61"/>
      <c r="J3" s="51"/>
      <c r="K3" s="51"/>
      <c r="L3" s="51"/>
    </row>
    <row r="4" spans="1:12" x14ac:dyDescent="0.15">
      <c r="D4" s="51"/>
      <c r="E4" s="51"/>
      <c r="F4" s="1"/>
      <c r="I4" s="61" t="str">
        <f t="shared" ref="I4:I42" si="0">CONCATENATE(C4," ", B4)</f>
        <v xml:space="preserve"> </v>
      </c>
      <c r="J4" s="51"/>
      <c r="K4" s="51"/>
      <c r="L4" s="51"/>
    </row>
    <row r="5" spans="1:12" x14ac:dyDescent="0.15">
      <c r="D5" s="51"/>
      <c r="E5" s="51"/>
      <c r="F5" s="1"/>
      <c r="I5" s="61" t="str">
        <f t="shared" si="0"/>
        <v xml:space="preserve"> </v>
      </c>
      <c r="J5" s="51"/>
      <c r="K5" s="51"/>
      <c r="L5" s="51"/>
    </row>
    <row r="6" spans="1:12" x14ac:dyDescent="0.15">
      <c r="D6" s="51"/>
      <c r="E6" s="51"/>
      <c r="F6" s="1"/>
      <c r="I6" s="61" t="str">
        <f t="shared" si="0"/>
        <v xml:space="preserve"> </v>
      </c>
      <c r="J6" s="51"/>
      <c r="K6" s="51"/>
      <c r="L6" s="51"/>
    </row>
    <row r="7" spans="1:12" x14ac:dyDescent="0.15">
      <c r="D7" s="51"/>
      <c r="E7" s="51"/>
      <c r="F7" s="1"/>
      <c r="I7" s="61" t="str">
        <f t="shared" si="0"/>
        <v xml:space="preserve"> </v>
      </c>
      <c r="J7" s="51"/>
      <c r="K7" s="51"/>
      <c r="L7" s="51"/>
    </row>
    <row r="8" spans="1:12" x14ac:dyDescent="0.15">
      <c r="D8" s="51"/>
      <c r="E8" s="51"/>
      <c r="F8" s="1"/>
      <c r="I8" s="61" t="str">
        <f t="shared" si="0"/>
        <v xml:space="preserve"> </v>
      </c>
      <c r="J8" s="51"/>
      <c r="K8" s="51"/>
      <c r="L8" s="51"/>
    </row>
    <row r="9" spans="1:12" x14ac:dyDescent="0.15">
      <c r="D9" s="51"/>
      <c r="E9" s="51"/>
      <c r="F9" s="1"/>
      <c r="I9" s="61" t="str">
        <f t="shared" si="0"/>
        <v xml:space="preserve"> </v>
      </c>
      <c r="J9" s="51"/>
      <c r="K9" s="51"/>
      <c r="L9" s="51"/>
    </row>
    <row r="10" spans="1:12" x14ac:dyDescent="0.15">
      <c r="D10" s="51"/>
      <c r="E10" s="51"/>
      <c r="F10" s="1"/>
      <c r="I10" s="61" t="str">
        <f t="shared" si="0"/>
        <v xml:space="preserve"> </v>
      </c>
      <c r="J10" s="51"/>
      <c r="K10" s="51"/>
      <c r="L10" s="51"/>
    </row>
    <row r="11" spans="1:12" x14ac:dyDescent="0.15">
      <c r="D11" s="51"/>
      <c r="E11" s="51"/>
      <c r="F11" s="1"/>
      <c r="I11" s="61" t="str">
        <f t="shared" si="0"/>
        <v xml:space="preserve"> </v>
      </c>
      <c r="J11" s="51"/>
      <c r="K11" s="51"/>
      <c r="L11" s="51"/>
    </row>
    <row r="12" spans="1:12" x14ac:dyDescent="0.15">
      <c r="D12" s="51"/>
      <c r="E12" s="51"/>
      <c r="F12" s="1"/>
      <c r="I12" s="61" t="str">
        <f t="shared" si="0"/>
        <v xml:space="preserve"> </v>
      </c>
      <c r="J12" s="51"/>
      <c r="K12" s="51"/>
      <c r="L12" s="51"/>
    </row>
    <row r="13" spans="1:12" x14ac:dyDescent="0.15">
      <c r="D13" s="51"/>
      <c r="E13" s="51"/>
      <c r="F13" s="1"/>
      <c r="I13" s="61" t="str">
        <f t="shared" si="0"/>
        <v xml:space="preserve"> </v>
      </c>
      <c r="J13" s="51"/>
      <c r="K13" s="51"/>
      <c r="L13" s="51"/>
    </row>
    <row r="14" spans="1:12" x14ac:dyDescent="0.15">
      <c r="D14" s="51"/>
      <c r="E14" s="51"/>
      <c r="F14" s="1"/>
      <c r="I14" s="61" t="str">
        <f t="shared" si="0"/>
        <v xml:space="preserve"> </v>
      </c>
      <c r="J14" s="51"/>
      <c r="K14" s="51"/>
      <c r="L14" s="51"/>
    </row>
    <row r="15" spans="1:12" x14ac:dyDescent="0.15">
      <c r="D15" s="51"/>
      <c r="E15" s="51"/>
      <c r="F15" s="1"/>
      <c r="I15" s="61" t="str">
        <f t="shared" si="0"/>
        <v xml:space="preserve"> </v>
      </c>
      <c r="J15" s="51"/>
      <c r="K15" s="51"/>
      <c r="L15" s="51"/>
    </row>
    <row r="16" spans="1:12" x14ac:dyDescent="0.15">
      <c r="D16" s="51"/>
      <c r="E16" s="51"/>
      <c r="F16" s="1"/>
      <c r="I16" s="61" t="str">
        <f t="shared" si="0"/>
        <v xml:space="preserve"> </v>
      </c>
      <c r="J16" s="51"/>
      <c r="K16" s="51"/>
      <c r="L16" s="51"/>
    </row>
    <row r="17" spans="3:12" x14ac:dyDescent="0.15">
      <c r="C17" s="31"/>
      <c r="D17" s="51"/>
      <c r="E17" s="51"/>
      <c r="F17" s="1"/>
      <c r="I17" s="61" t="str">
        <f t="shared" si="0"/>
        <v xml:space="preserve"> </v>
      </c>
      <c r="J17" s="51"/>
      <c r="K17" s="51"/>
      <c r="L17" s="51"/>
    </row>
    <row r="18" spans="3:12" x14ac:dyDescent="0.15">
      <c r="D18" s="51"/>
      <c r="E18" s="51"/>
      <c r="F18" s="1"/>
      <c r="I18" s="61" t="str">
        <f t="shared" si="0"/>
        <v xml:space="preserve"> </v>
      </c>
      <c r="J18" s="51"/>
      <c r="K18" s="51"/>
      <c r="L18" s="51"/>
    </row>
    <row r="19" spans="3:12" x14ac:dyDescent="0.15">
      <c r="D19" s="51"/>
      <c r="E19" s="51"/>
      <c r="F19" s="1"/>
      <c r="I19" s="61" t="str">
        <f t="shared" si="0"/>
        <v xml:space="preserve"> </v>
      </c>
      <c r="J19" s="51"/>
      <c r="K19" s="51"/>
      <c r="L19" s="51"/>
    </row>
    <row r="20" spans="3:12" x14ac:dyDescent="0.15">
      <c r="D20" s="51"/>
      <c r="E20" s="51"/>
      <c r="F20" s="1"/>
      <c r="I20" s="61" t="str">
        <f t="shared" si="0"/>
        <v xml:space="preserve"> </v>
      </c>
      <c r="J20" s="51"/>
      <c r="K20" s="51"/>
      <c r="L20" s="51"/>
    </row>
    <row r="21" spans="3:12" x14ac:dyDescent="0.15">
      <c r="D21" s="51"/>
      <c r="E21" s="51"/>
      <c r="F21" s="1"/>
      <c r="I21" s="61" t="str">
        <f t="shared" si="0"/>
        <v xml:space="preserve"> </v>
      </c>
      <c r="J21" s="51"/>
      <c r="K21" s="51"/>
      <c r="L21" s="51"/>
    </row>
    <row r="22" spans="3:12" x14ac:dyDescent="0.15">
      <c r="C22" s="31"/>
      <c r="D22" s="51"/>
      <c r="E22" s="51"/>
      <c r="F22" s="1"/>
      <c r="I22" s="61" t="str">
        <f t="shared" si="0"/>
        <v xml:space="preserve"> </v>
      </c>
      <c r="J22" s="51"/>
      <c r="K22" s="51"/>
      <c r="L22" s="51"/>
    </row>
    <row r="23" spans="3:12" x14ac:dyDescent="0.15">
      <c r="D23" s="51"/>
      <c r="E23" s="51"/>
      <c r="F23" s="1"/>
      <c r="I23" s="61" t="str">
        <f t="shared" si="0"/>
        <v xml:space="preserve"> </v>
      </c>
      <c r="J23" s="51"/>
      <c r="K23" s="51"/>
      <c r="L23" s="51"/>
    </row>
    <row r="24" spans="3:12" x14ac:dyDescent="0.15">
      <c r="D24" s="51"/>
      <c r="E24" s="51"/>
      <c r="F24" s="1"/>
      <c r="I24" s="61" t="str">
        <f t="shared" si="0"/>
        <v xml:space="preserve"> </v>
      </c>
      <c r="J24" s="51"/>
      <c r="K24" s="51"/>
      <c r="L24" s="51"/>
    </row>
    <row r="25" spans="3:12" x14ac:dyDescent="0.15">
      <c r="D25" s="51"/>
      <c r="E25" s="51"/>
      <c r="F25" s="1"/>
      <c r="I25" s="61" t="str">
        <f t="shared" si="0"/>
        <v xml:space="preserve"> </v>
      </c>
      <c r="J25" s="51"/>
      <c r="K25" s="51"/>
      <c r="L25" s="51"/>
    </row>
    <row r="26" spans="3:12" x14ac:dyDescent="0.15">
      <c r="D26" s="51"/>
      <c r="E26" s="51"/>
      <c r="F26" s="1"/>
      <c r="I26" s="61" t="str">
        <f t="shared" si="0"/>
        <v xml:space="preserve"> </v>
      </c>
      <c r="J26" s="51"/>
      <c r="K26" s="51"/>
      <c r="L26" s="51"/>
    </row>
    <row r="27" spans="3:12" x14ac:dyDescent="0.15">
      <c r="D27" s="51"/>
      <c r="E27" s="51"/>
      <c r="F27" s="1"/>
      <c r="I27" s="61" t="str">
        <f t="shared" si="0"/>
        <v xml:space="preserve"> </v>
      </c>
      <c r="J27" s="51"/>
      <c r="K27" s="51"/>
      <c r="L27" s="51"/>
    </row>
    <row r="28" spans="3:12" x14ac:dyDescent="0.15">
      <c r="D28" s="51"/>
      <c r="E28" s="51"/>
      <c r="F28" s="1"/>
      <c r="I28" s="61" t="str">
        <f t="shared" si="0"/>
        <v xml:space="preserve"> </v>
      </c>
      <c r="J28" s="51"/>
      <c r="K28" s="51"/>
      <c r="L28" s="51"/>
    </row>
    <row r="29" spans="3:12" x14ac:dyDescent="0.15">
      <c r="D29" s="51"/>
      <c r="E29" s="51"/>
      <c r="F29" s="1"/>
      <c r="I29" s="61" t="str">
        <f t="shared" si="0"/>
        <v xml:space="preserve"> </v>
      </c>
      <c r="J29" s="51"/>
      <c r="K29" s="51"/>
      <c r="L29" s="51"/>
    </row>
    <row r="30" spans="3:12" x14ac:dyDescent="0.15">
      <c r="D30" s="51"/>
      <c r="E30" s="51"/>
      <c r="F30" s="1"/>
      <c r="I30" s="61" t="str">
        <f t="shared" si="0"/>
        <v xml:space="preserve"> </v>
      </c>
      <c r="J30" s="51"/>
      <c r="K30" s="51"/>
      <c r="L30" s="51"/>
    </row>
    <row r="31" spans="3:12" x14ac:dyDescent="0.15">
      <c r="D31" s="51"/>
      <c r="E31" s="51"/>
      <c r="F31" s="1"/>
      <c r="I31" s="61" t="str">
        <f t="shared" si="0"/>
        <v xml:space="preserve"> </v>
      </c>
      <c r="J31" s="51"/>
      <c r="K31" s="51"/>
      <c r="L31" s="51"/>
    </row>
    <row r="32" spans="3:12" x14ac:dyDescent="0.15">
      <c r="D32" s="51"/>
      <c r="E32" s="51"/>
      <c r="F32" s="1"/>
      <c r="I32" s="61" t="str">
        <f t="shared" si="0"/>
        <v xml:space="preserve"> </v>
      </c>
      <c r="J32" s="51"/>
      <c r="K32" s="51"/>
      <c r="L32" s="51"/>
    </row>
    <row r="33" spans="4:12" ht="23" x14ac:dyDescent="0.25">
      <c r="D33" s="4"/>
      <c r="E33" s="4"/>
      <c r="F33" s="1"/>
      <c r="I33" s="61" t="str">
        <f t="shared" si="0"/>
        <v xml:space="preserve"> </v>
      </c>
      <c r="J33" s="4"/>
      <c r="K33" s="4"/>
      <c r="L33" s="4"/>
    </row>
    <row r="34" spans="4:12" ht="23" x14ac:dyDescent="0.25">
      <c r="D34" s="4"/>
      <c r="E34" s="4"/>
      <c r="F34" s="1"/>
      <c r="I34" s="61" t="str">
        <f t="shared" si="0"/>
        <v xml:space="preserve"> </v>
      </c>
      <c r="J34" s="4"/>
      <c r="K34" s="4"/>
      <c r="L34" s="4"/>
    </row>
    <row r="35" spans="4:12" ht="23" x14ac:dyDescent="0.25">
      <c r="D35" s="4"/>
      <c r="E35" s="4"/>
      <c r="F35" s="1"/>
      <c r="I35" s="61" t="str">
        <f t="shared" si="0"/>
        <v xml:space="preserve"> </v>
      </c>
      <c r="J35" s="4"/>
      <c r="K35" s="4"/>
      <c r="L35" s="4"/>
    </row>
    <row r="36" spans="4:12" ht="23" x14ac:dyDescent="0.25">
      <c r="D36" s="4"/>
      <c r="E36" s="4"/>
      <c r="F36" s="1"/>
      <c r="I36" s="61" t="str">
        <f t="shared" si="0"/>
        <v xml:space="preserve"> </v>
      </c>
      <c r="J36" s="4"/>
      <c r="K36" s="4"/>
      <c r="L36" s="4"/>
    </row>
    <row r="37" spans="4:12" ht="23" x14ac:dyDescent="0.25">
      <c r="D37" s="4"/>
      <c r="E37" s="4"/>
      <c r="F37" s="1"/>
      <c r="I37" s="61" t="str">
        <f t="shared" si="0"/>
        <v xml:space="preserve"> </v>
      </c>
      <c r="J37" s="4"/>
      <c r="K37" s="4"/>
      <c r="L37" s="4"/>
    </row>
    <row r="38" spans="4:12" ht="23" x14ac:dyDescent="0.25">
      <c r="D38" s="4"/>
      <c r="E38" s="4"/>
      <c r="F38" s="1"/>
      <c r="I38" s="61" t="str">
        <f t="shared" si="0"/>
        <v xml:space="preserve"> </v>
      </c>
      <c r="J38" s="4"/>
      <c r="K38" s="4"/>
      <c r="L38" s="4"/>
    </row>
    <row r="39" spans="4:12" ht="23" x14ac:dyDescent="0.25">
      <c r="D39" s="4"/>
      <c r="E39" s="4"/>
      <c r="F39" s="1"/>
      <c r="I39" s="61" t="str">
        <f t="shared" si="0"/>
        <v xml:space="preserve"> </v>
      </c>
      <c r="J39" s="4"/>
      <c r="K39" s="4"/>
      <c r="L39" s="4"/>
    </row>
    <row r="40" spans="4:12" ht="23" x14ac:dyDescent="0.25">
      <c r="D40" s="4"/>
      <c r="E40" s="4"/>
      <c r="F40" s="1"/>
      <c r="I40" s="61" t="str">
        <f t="shared" si="0"/>
        <v xml:space="preserve"> </v>
      </c>
      <c r="J40" s="4"/>
      <c r="K40" s="4"/>
      <c r="L40" s="4"/>
    </row>
    <row r="41" spans="4:12" ht="23" x14ac:dyDescent="0.25">
      <c r="D41" s="4"/>
      <c r="E41" s="4"/>
      <c r="F41" s="1"/>
      <c r="I41" t="str">
        <f t="shared" si="0"/>
        <v xml:space="preserve"> </v>
      </c>
      <c r="J41" s="4"/>
      <c r="K41" s="4"/>
      <c r="L41" s="4"/>
    </row>
    <row r="42" spans="4:12" ht="23" x14ac:dyDescent="0.25">
      <c r="D42" s="4"/>
      <c r="E42" s="4"/>
      <c r="F42" s="1"/>
      <c r="I42" t="str">
        <f t="shared" si="0"/>
        <v xml:space="preserve"> </v>
      </c>
      <c r="J42" s="4"/>
      <c r="K42" s="4"/>
      <c r="L42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642"/>
  <sheetViews>
    <sheetView topLeftCell="A474" workbookViewId="0">
      <selection activeCell="A466" sqref="A466"/>
    </sheetView>
  </sheetViews>
  <sheetFormatPr baseColWidth="10" defaultColWidth="9.1640625" defaultRowHeight="11" x14ac:dyDescent="0.15"/>
  <cols>
    <col min="1" max="1" width="9.83203125" style="57" customWidth="1"/>
    <col min="2" max="2" width="46.1640625" style="57" customWidth="1"/>
    <col min="3" max="3" width="10.1640625" style="58" customWidth="1"/>
    <col min="4" max="4" width="9.6640625" style="58" bestFit="1" customWidth="1"/>
    <col min="5" max="16384" width="9.1640625" style="58"/>
  </cols>
  <sheetData>
    <row r="1" spans="1:256" s="53" customFormat="1" ht="12" x14ac:dyDescent="0.15">
      <c r="A1" s="52" t="s">
        <v>3</v>
      </c>
      <c r="B1" s="52" t="s">
        <v>30</v>
      </c>
      <c r="C1" s="53" t="s">
        <v>31</v>
      </c>
      <c r="D1" s="53" t="s">
        <v>32</v>
      </c>
    </row>
    <row r="2" spans="1:256" s="54" customFormat="1" ht="12" customHeight="1" x14ac:dyDescent="0.2">
      <c r="A2" s="93" t="s">
        <v>178</v>
      </c>
      <c r="B2" s="93" t="s">
        <v>179</v>
      </c>
      <c r="C2" s="93">
        <v>3</v>
      </c>
      <c r="D2" s="93">
        <v>3</v>
      </c>
    </row>
    <row r="3" spans="1:256" s="54" customFormat="1" ht="12" customHeight="1" x14ac:dyDescent="0.2">
      <c r="A3" s="93" t="s">
        <v>180</v>
      </c>
      <c r="B3" s="93" t="s">
        <v>181</v>
      </c>
      <c r="C3" s="93">
        <v>3</v>
      </c>
      <c r="D3" s="93">
        <v>3</v>
      </c>
    </row>
    <row r="4" spans="1:256" s="54" customFormat="1" ht="12" customHeight="1" x14ac:dyDescent="0.2">
      <c r="A4" s="93" t="s">
        <v>182</v>
      </c>
      <c r="B4" s="93" t="s">
        <v>183</v>
      </c>
      <c r="C4" s="93">
        <v>3</v>
      </c>
      <c r="D4" s="93">
        <v>4</v>
      </c>
    </row>
    <row r="5" spans="1:256" s="54" customFormat="1" ht="12" customHeight="1" x14ac:dyDescent="0.2">
      <c r="A5" s="93" t="s">
        <v>184</v>
      </c>
      <c r="B5" s="93" t="s">
        <v>185</v>
      </c>
      <c r="C5" s="93">
        <v>3</v>
      </c>
      <c r="D5" s="93">
        <v>3</v>
      </c>
    </row>
    <row r="6" spans="1:256" s="54" customFormat="1" ht="12" customHeight="1" x14ac:dyDescent="0.2">
      <c r="A6" s="93" t="s">
        <v>186</v>
      </c>
      <c r="B6" s="93" t="s">
        <v>187</v>
      </c>
      <c r="C6" s="93">
        <v>3</v>
      </c>
      <c r="D6" s="93">
        <v>4</v>
      </c>
    </row>
    <row r="7" spans="1:256" s="54" customFormat="1" ht="12" customHeight="1" x14ac:dyDescent="0.2">
      <c r="A7" s="93" t="s">
        <v>188</v>
      </c>
      <c r="B7" s="93" t="s">
        <v>189</v>
      </c>
      <c r="C7" s="93">
        <v>3</v>
      </c>
      <c r="D7" s="93">
        <v>4</v>
      </c>
    </row>
    <row r="8" spans="1:256" s="55" customFormat="1" ht="12" customHeight="1" x14ac:dyDescent="0.2">
      <c r="A8" s="93" t="s">
        <v>190</v>
      </c>
      <c r="B8" s="93" t="s">
        <v>191</v>
      </c>
      <c r="C8" s="93">
        <v>3</v>
      </c>
      <c r="D8" s="93">
        <v>4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pans="1:256" s="54" customFormat="1" ht="12" customHeight="1" x14ac:dyDescent="0.2">
      <c r="A9" s="93" t="s">
        <v>192</v>
      </c>
      <c r="B9" s="93" t="s">
        <v>193</v>
      </c>
      <c r="C9" s="93">
        <v>3</v>
      </c>
      <c r="D9" s="93">
        <v>4</v>
      </c>
    </row>
    <row r="10" spans="1:256" s="55" customFormat="1" ht="12" customHeight="1" x14ac:dyDescent="0.2">
      <c r="A10" s="93" t="s">
        <v>194</v>
      </c>
      <c r="B10" s="93" t="s">
        <v>195</v>
      </c>
      <c r="C10" s="93">
        <v>3</v>
      </c>
      <c r="D10" s="93">
        <v>4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</row>
    <row r="11" spans="1:256" s="55" customFormat="1" ht="12" customHeight="1" x14ac:dyDescent="0.2">
      <c r="A11" s="93" t="s">
        <v>196</v>
      </c>
      <c r="B11" s="93" t="s">
        <v>197</v>
      </c>
      <c r="C11" s="93">
        <v>3</v>
      </c>
      <c r="D11" s="93">
        <v>4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</row>
    <row r="12" spans="1:256" s="55" customFormat="1" ht="12" customHeight="1" x14ac:dyDescent="0.2">
      <c r="A12" s="93" t="s">
        <v>198</v>
      </c>
      <c r="B12" s="93" t="s">
        <v>199</v>
      </c>
      <c r="C12" s="93">
        <v>3</v>
      </c>
      <c r="D12" s="93">
        <v>4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</row>
    <row r="13" spans="1:256" s="54" customFormat="1" ht="12" customHeight="1" x14ac:dyDescent="0.2">
      <c r="A13" s="93" t="s">
        <v>200</v>
      </c>
      <c r="B13" s="93" t="s">
        <v>201</v>
      </c>
      <c r="C13" s="93">
        <v>3</v>
      </c>
      <c r="D13" s="93">
        <v>4</v>
      </c>
    </row>
    <row r="14" spans="1:256" s="54" customFormat="1" ht="12" customHeight="1" x14ac:dyDescent="0.2">
      <c r="A14" s="93" t="s">
        <v>202</v>
      </c>
      <c r="B14" s="93" t="s">
        <v>203</v>
      </c>
      <c r="C14" s="93">
        <v>3</v>
      </c>
      <c r="D14" s="93">
        <v>4</v>
      </c>
    </row>
    <row r="15" spans="1:256" s="54" customFormat="1" ht="12" customHeight="1" x14ac:dyDescent="0.2">
      <c r="A15" s="93" t="s">
        <v>204</v>
      </c>
      <c r="B15" s="93" t="s">
        <v>205</v>
      </c>
      <c r="C15" s="93">
        <v>3</v>
      </c>
      <c r="D15" s="93">
        <v>4</v>
      </c>
    </row>
    <row r="16" spans="1:256" s="54" customFormat="1" ht="12" customHeight="1" x14ac:dyDescent="0.2">
      <c r="A16" s="93" t="s">
        <v>206</v>
      </c>
      <c r="B16" s="93" t="s">
        <v>207</v>
      </c>
      <c r="C16" s="93">
        <v>3</v>
      </c>
      <c r="D16" s="93">
        <v>4</v>
      </c>
    </row>
    <row r="17" spans="1:5" s="56" customFormat="1" ht="12" customHeight="1" x14ac:dyDescent="0.2">
      <c r="A17" s="93" t="s">
        <v>208</v>
      </c>
      <c r="B17" s="93" t="s">
        <v>209</v>
      </c>
      <c r="C17" s="93">
        <v>3</v>
      </c>
      <c r="D17" s="93">
        <v>4</v>
      </c>
      <c r="E17" s="54"/>
    </row>
    <row r="18" spans="1:5" s="54" customFormat="1" ht="12" customHeight="1" x14ac:dyDescent="0.2">
      <c r="A18" s="93" t="s">
        <v>210</v>
      </c>
      <c r="B18" s="93" t="s">
        <v>211</v>
      </c>
      <c r="C18" s="93">
        <v>3</v>
      </c>
      <c r="D18" s="93">
        <v>4</v>
      </c>
    </row>
    <row r="19" spans="1:5" s="54" customFormat="1" ht="12" customHeight="1" x14ac:dyDescent="0.2">
      <c r="A19" s="93" t="s">
        <v>212</v>
      </c>
      <c r="B19" s="93" t="s">
        <v>213</v>
      </c>
      <c r="C19" s="93">
        <v>3</v>
      </c>
      <c r="D19" s="93">
        <v>3</v>
      </c>
    </row>
    <row r="20" spans="1:5" s="54" customFormat="1" ht="12" customHeight="1" x14ac:dyDescent="0.2">
      <c r="A20" s="93" t="s">
        <v>214</v>
      </c>
      <c r="B20" s="93" t="s">
        <v>215</v>
      </c>
      <c r="C20" s="93">
        <v>3</v>
      </c>
      <c r="D20" s="93">
        <v>3</v>
      </c>
    </row>
    <row r="21" spans="1:5" s="54" customFormat="1" ht="12" customHeight="1" x14ac:dyDescent="0.2">
      <c r="A21" s="93" t="s">
        <v>216</v>
      </c>
      <c r="B21" s="93" t="s">
        <v>217</v>
      </c>
      <c r="C21" s="93">
        <v>3</v>
      </c>
      <c r="D21" s="93">
        <v>3</v>
      </c>
    </row>
    <row r="22" spans="1:5" s="54" customFormat="1" ht="12" customHeight="1" x14ac:dyDescent="0.2">
      <c r="A22" s="93" t="s">
        <v>218</v>
      </c>
      <c r="B22" s="93" t="s">
        <v>219</v>
      </c>
      <c r="C22" s="93">
        <v>3</v>
      </c>
      <c r="D22" s="93">
        <v>3</v>
      </c>
    </row>
    <row r="23" spans="1:5" s="54" customFormat="1" ht="12" customHeight="1" x14ac:dyDescent="0.2">
      <c r="A23" s="93" t="s">
        <v>220</v>
      </c>
      <c r="B23" s="93" t="s">
        <v>221</v>
      </c>
      <c r="C23" s="93">
        <v>3</v>
      </c>
      <c r="D23" s="93">
        <v>3</v>
      </c>
    </row>
    <row r="24" spans="1:5" s="54" customFormat="1" ht="12" customHeight="1" x14ac:dyDescent="0.2">
      <c r="A24" s="93" t="s">
        <v>222</v>
      </c>
      <c r="B24" s="93" t="s">
        <v>223</v>
      </c>
      <c r="C24" s="93">
        <v>3</v>
      </c>
      <c r="D24" s="93">
        <v>3</v>
      </c>
    </row>
    <row r="25" spans="1:5" s="54" customFormat="1" ht="12" customHeight="1" x14ac:dyDescent="0.2">
      <c r="A25" s="93" t="s">
        <v>224</v>
      </c>
      <c r="B25" s="93" t="s">
        <v>225</v>
      </c>
      <c r="C25" s="93">
        <v>3</v>
      </c>
      <c r="D25" s="93">
        <v>3</v>
      </c>
    </row>
    <row r="26" spans="1:5" s="54" customFormat="1" ht="12" customHeight="1" x14ac:dyDescent="0.2">
      <c r="A26" s="93" t="s">
        <v>226</v>
      </c>
      <c r="B26" s="93" t="s">
        <v>227</v>
      </c>
      <c r="C26" s="93">
        <v>3</v>
      </c>
      <c r="D26" s="93">
        <v>3</v>
      </c>
    </row>
    <row r="27" spans="1:5" s="56" customFormat="1" ht="12" customHeight="1" x14ac:dyDescent="0.2">
      <c r="A27" s="93" t="s">
        <v>228</v>
      </c>
      <c r="B27" s="93" t="s">
        <v>229</v>
      </c>
      <c r="C27" s="93">
        <v>3</v>
      </c>
      <c r="D27" s="93">
        <v>3</v>
      </c>
      <c r="E27" s="54"/>
    </row>
    <row r="28" spans="1:5" s="54" customFormat="1" ht="12" customHeight="1" x14ac:dyDescent="0.2">
      <c r="A28" s="93" t="s">
        <v>230</v>
      </c>
      <c r="B28" s="93" t="s">
        <v>231</v>
      </c>
      <c r="C28" s="93">
        <v>3</v>
      </c>
      <c r="D28" s="93">
        <v>3</v>
      </c>
    </row>
    <row r="29" spans="1:5" s="54" customFormat="1" ht="12" customHeight="1" x14ac:dyDescent="0.2">
      <c r="A29" s="93" t="s">
        <v>232</v>
      </c>
      <c r="B29" s="93" t="s">
        <v>233</v>
      </c>
      <c r="C29" s="93">
        <v>4</v>
      </c>
      <c r="D29" s="93">
        <v>4</v>
      </c>
    </row>
    <row r="30" spans="1:5" s="54" customFormat="1" ht="12" customHeight="1" x14ac:dyDescent="0.2">
      <c r="A30" s="93" t="s">
        <v>234</v>
      </c>
      <c r="B30" s="93" t="s">
        <v>235</v>
      </c>
      <c r="C30" s="93">
        <v>3</v>
      </c>
      <c r="D30" s="93">
        <v>3</v>
      </c>
    </row>
    <row r="31" spans="1:5" s="54" customFormat="1" ht="12" customHeight="1" x14ac:dyDescent="0.2">
      <c r="A31" s="93" t="s">
        <v>236</v>
      </c>
      <c r="B31" s="93" t="s">
        <v>237</v>
      </c>
      <c r="C31" s="93">
        <v>3</v>
      </c>
      <c r="D31" s="93">
        <v>3</v>
      </c>
    </row>
    <row r="32" spans="1:5" s="54" customFormat="1" ht="12" customHeight="1" x14ac:dyDescent="0.2">
      <c r="A32" s="93" t="s">
        <v>238</v>
      </c>
      <c r="B32" s="93" t="s">
        <v>239</v>
      </c>
      <c r="C32" s="93">
        <v>3</v>
      </c>
      <c r="D32" s="93">
        <v>3</v>
      </c>
    </row>
    <row r="33" spans="1:256" s="54" customFormat="1" ht="12" customHeight="1" x14ac:dyDescent="0.2">
      <c r="A33" s="93" t="s">
        <v>240</v>
      </c>
      <c r="B33" s="93" t="s">
        <v>241</v>
      </c>
      <c r="C33" s="93">
        <v>3</v>
      </c>
      <c r="D33" s="93">
        <v>3</v>
      </c>
    </row>
    <row r="34" spans="1:256" s="54" customFormat="1" ht="12" customHeight="1" x14ac:dyDescent="0.2">
      <c r="A34" s="93" t="s">
        <v>242</v>
      </c>
      <c r="B34" s="93" t="s">
        <v>243</v>
      </c>
      <c r="C34" s="93">
        <v>0</v>
      </c>
      <c r="D34" s="93">
        <v>3</v>
      </c>
    </row>
    <row r="35" spans="1:256" s="54" customFormat="1" ht="12" customHeight="1" x14ac:dyDescent="0.2">
      <c r="A35" s="93" t="s">
        <v>244</v>
      </c>
      <c r="B35" s="93" t="s">
        <v>245</v>
      </c>
      <c r="C35" s="93">
        <v>3</v>
      </c>
      <c r="D35" s="93">
        <v>3</v>
      </c>
    </row>
    <row r="36" spans="1:256" s="54" customFormat="1" ht="12" customHeight="1" x14ac:dyDescent="0.2">
      <c r="A36" s="93" t="s">
        <v>246</v>
      </c>
      <c r="B36" s="93" t="s">
        <v>247</v>
      </c>
      <c r="C36" s="93">
        <v>3</v>
      </c>
      <c r="D36" s="93">
        <v>3</v>
      </c>
    </row>
    <row r="37" spans="1:256" s="54" customFormat="1" ht="12" customHeight="1" x14ac:dyDescent="0.2">
      <c r="A37" s="93" t="s">
        <v>248</v>
      </c>
      <c r="B37" s="93" t="s">
        <v>249</v>
      </c>
      <c r="C37" s="93">
        <v>3</v>
      </c>
      <c r="D37" s="93">
        <v>3</v>
      </c>
    </row>
    <row r="38" spans="1:256" s="54" customFormat="1" ht="12" customHeight="1" x14ac:dyDescent="0.2">
      <c r="A38" s="93" t="s">
        <v>250</v>
      </c>
      <c r="B38" s="93" t="s">
        <v>251</v>
      </c>
      <c r="C38" s="93">
        <v>3</v>
      </c>
      <c r="D38" s="93">
        <v>3</v>
      </c>
    </row>
    <row r="39" spans="1:256" s="54" customFormat="1" ht="12" customHeight="1" x14ac:dyDescent="0.2">
      <c r="A39" s="93" t="s">
        <v>252</v>
      </c>
      <c r="B39" s="93" t="s">
        <v>253</v>
      </c>
      <c r="C39" s="93">
        <v>4</v>
      </c>
      <c r="D39" s="93">
        <v>4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</row>
    <row r="40" spans="1:256" s="54" customFormat="1" ht="12" customHeight="1" x14ac:dyDescent="0.2">
      <c r="A40" s="93" t="s">
        <v>254</v>
      </c>
      <c r="B40" s="93" t="s">
        <v>255</v>
      </c>
      <c r="C40" s="93">
        <v>4</v>
      </c>
      <c r="D40" s="93">
        <v>4</v>
      </c>
    </row>
    <row r="41" spans="1:256" s="54" customFormat="1" ht="12" customHeight="1" x14ac:dyDescent="0.2">
      <c r="A41" s="93" t="s">
        <v>256</v>
      </c>
      <c r="B41" s="93" t="s">
        <v>257</v>
      </c>
      <c r="C41" s="93">
        <v>3</v>
      </c>
      <c r="D41" s="93">
        <v>3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</row>
    <row r="42" spans="1:256" s="54" customFormat="1" ht="12" customHeight="1" x14ac:dyDescent="0.2">
      <c r="A42" s="93" t="s">
        <v>258</v>
      </c>
      <c r="B42" s="93" t="s">
        <v>259</v>
      </c>
      <c r="C42" s="93">
        <v>3</v>
      </c>
      <c r="D42" s="93">
        <v>3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</row>
    <row r="43" spans="1:256" s="54" customFormat="1" ht="12" customHeight="1" x14ac:dyDescent="0.2">
      <c r="A43" s="93" t="s">
        <v>260</v>
      </c>
      <c r="B43" s="93" t="s">
        <v>261</v>
      </c>
      <c r="C43" s="93">
        <v>3</v>
      </c>
      <c r="D43" s="93">
        <v>3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</row>
    <row r="44" spans="1:256" s="54" customFormat="1" ht="12" customHeight="1" x14ac:dyDescent="0.2">
      <c r="A44" s="93" t="s">
        <v>262</v>
      </c>
      <c r="B44" s="93" t="s">
        <v>263</v>
      </c>
      <c r="C44" s="93">
        <v>3</v>
      </c>
      <c r="D44" s="93">
        <v>3</v>
      </c>
    </row>
    <row r="45" spans="1:256" s="54" customFormat="1" ht="12" customHeight="1" x14ac:dyDescent="0.2">
      <c r="A45" s="93" t="s">
        <v>264</v>
      </c>
      <c r="B45" s="93" t="s">
        <v>265</v>
      </c>
      <c r="C45" s="93">
        <v>3</v>
      </c>
      <c r="D45" s="93">
        <v>3</v>
      </c>
    </row>
    <row r="46" spans="1:256" s="54" customFormat="1" ht="12" customHeight="1" x14ac:dyDescent="0.2">
      <c r="A46" s="93" t="s">
        <v>266</v>
      </c>
      <c r="B46" s="93" t="s">
        <v>267</v>
      </c>
      <c r="C46" s="93">
        <v>3</v>
      </c>
      <c r="D46" s="93">
        <v>3</v>
      </c>
    </row>
    <row r="47" spans="1:256" s="54" customFormat="1" ht="12" customHeight="1" x14ac:dyDescent="0.2">
      <c r="A47" s="93" t="s">
        <v>268</v>
      </c>
      <c r="B47" s="93" t="s">
        <v>269</v>
      </c>
      <c r="C47" s="93">
        <v>3</v>
      </c>
      <c r="D47" s="93">
        <v>3</v>
      </c>
    </row>
    <row r="48" spans="1:256" s="54" customFormat="1" ht="12" customHeight="1" x14ac:dyDescent="0.2">
      <c r="A48" s="93" t="s">
        <v>270</v>
      </c>
      <c r="B48" s="93" t="s">
        <v>271</v>
      </c>
      <c r="C48" s="93">
        <v>3</v>
      </c>
      <c r="D48" s="93">
        <v>3</v>
      </c>
    </row>
    <row r="49" spans="1:4" s="54" customFormat="1" ht="12" customHeight="1" x14ac:dyDescent="0.2">
      <c r="A49" s="93" t="s">
        <v>272</v>
      </c>
      <c r="B49" s="93" t="s">
        <v>273</v>
      </c>
      <c r="C49" s="93">
        <v>3</v>
      </c>
      <c r="D49" s="93">
        <v>3</v>
      </c>
    </row>
    <row r="50" spans="1:4" s="54" customFormat="1" ht="12" customHeight="1" x14ac:dyDescent="0.2">
      <c r="A50" s="93" t="s">
        <v>274</v>
      </c>
      <c r="B50" s="93" t="s">
        <v>275</v>
      </c>
      <c r="C50" s="93">
        <v>3</v>
      </c>
      <c r="D50" s="93">
        <v>3</v>
      </c>
    </row>
    <row r="51" spans="1:4" s="54" customFormat="1" ht="12" customHeight="1" x14ac:dyDescent="0.2">
      <c r="A51" s="93" t="s">
        <v>276</v>
      </c>
      <c r="B51" s="93" t="s">
        <v>277</v>
      </c>
      <c r="C51" s="93">
        <v>3</v>
      </c>
      <c r="D51" s="93">
        <v>3</v>
      </c>
    </row>
    <row r="52" spans="1:4" s="54" customFormat="1" ht="12" customHeight="1" x14ac:dyDescent="0.2">
      <c r="A52" s="93" t="s">
        <v>278</v>
      </c>
      <c r="B52" s="93" t="s">
        <v>279</v>
      </c>
      <c r="C52" s="93">
        <v>3</v>
      </c>
      <c r="D52" s="93">
        <v>3</v>
      </c>
    </row>
    <row r="53" spans="1:4" s="54" customFormat="1" ht="12" customHeight="1" x14ac:dyDescent="0.2">
      <c r="A53" s="93" t="s">
        <v>280</v>
      </c>
      <c r="B53" s="93" t="s">
        <v>281</v>
      </c>
      <c r="C53" s="93">
        <v>3</v>
      </c>
      <c r="D53" s="93">
        <v>3</v>
      </c>
    </row>
    <row r="54" spans="1:4" s="54" customFormat="1" ht="12" customHeight="1" x14ac:dyDescent="0.2">
      <c r="A54" s="93" t="s">
        <v>282</v>
      </c>
      <c r="B54" s="93" t="s">
        <v>283</v>
      </c>
      <c r="C54" s="93">
        <v>3</v>
      </c>
      <c r="D54" s="93">
        <v>3</v>
      </c>
    </row>
    <row r="55" spans="1:4" s="54" customFormat="1" ht="12" customHeight="1" x14ac:dyDescent="0.2">
      <c r="A55" s="93" t="s">
        <v>284</v>
      </c>
      <c r="B55" s="93" t="s">
        <v>285</v>
      </c>
      <c r="C55" s="93">
        <v>3</v>
      </c>
      <c r="D55" s="93">
        <v>3</v>
      </c>
    </row>
    <row r="56" spans="1:4" s="54" customFormat="1" ht="12" customHeight="1" x14ac:dyDescent="0.2">
      <c r="A56" s="93" t="s">
        <v>286</v>
      </c>
      <c r="B56" s="93" t="s">
        <v>287</v>
      </c>
      <c r="C56" s="93">
        <v>3</v>
      </c>
      <c r="D56" s="93">
        <v>3</v>
      </c>
    </row>
    <row r="57" spans="1:4" s="54" customFormat="1" ht="12" customHeight="1" x14ac:dyDescent="0.2">
      <c r="A57" s="93" t="s">
        <v>288</v>
      </c>
      <c r="B57" s="93" t="s">
        <v>289</v>
      </c>
      <c r="C57" s="93">
        <v>3</v>
      </c>
      <c r="D57" s="93">
        <v>3</v>
      </c>
    </row>
    <row r="58" spans="1:4" s="54" customFormat="1" ht="12" customHeight="1" x14ac:dyDescent="0.2">
      <c r="A58" s="93" t="s">
        <v>290</v>
      </c>
      <c r="B58" s="93" t="s">
        <v>291</v>
      </c>
      <c r="C58" s="93">
        <v>3</v>
      </c>
      <c r="D58" s="93">
        <v>3</v>
      </c>
    </row>
    <row r="59" spans="1:4" s="54" customFormat="1" ht="12" customHeight="1" x14ac:dyDescent="0.2">
      <c r="A59" s="93" t="s">
        <v>292</v>
      </c>
      <c r="B59" s="93" t="s">
        <v>293</v>
      </c>
      <c r="C59" s="93">
        <v>3</v>
      </c>
      <c r="D59" s="93">
        <v>4</v>
      </c>
    </row>
    <row r="60" spans="1:4" s="54" customFormat="1" ht="12" customHeight="1" x14ac:dyDescent="0.2">
      <c r="A60" s="93" t="s">
        <v>294</v>
      </c>
      <c r="B60" s="93" t="s">
        <v>295</v>
      </c>
      <c r="C60" s="93">
        <v>3</v>
      </c>
      <c r="D60" s="93">
        <v>3</v>
      </c>
    </row>
    <row r="61" spans="1:4" s="54" customFormat="1" ht="12" customHeight="1" x14ac:dyDescent="0.2">
      <c r="A61" s="93" t="s">
        <v>296</v>
      </c>
      <c r="B61" s="93" t="s">
        <v>297</v>
      </c>
      <c r="C61" s="93">
        <v>4</v>
      </c>
      <c r="D61" s="93">
        <v>4</v>
      </c>
    </row>
    <row r="62" spans="1:4" s="54" customFormat="1" ht="12" customHeight="1" x14ac:dyDescent="0.2">
      <c r="A62" s="93" t="s">
        <v>298</v>
      </c>
      <c r="B62" s="93" t="s">
        <v>299</v>
      </c>
      <c r="C62" s="93">
        <v>3</v>
      </c>
      <c r="D62" s="93">
        <v>4</v>
      </c>
    </row>
    <row r="63" spans="1:4" s="54" customFormat="1" ht="12" customHeight="1" x14ac:dyDescent="0.2">
      <c r="A63" s="93" t="s">
        <v>300</v>
      </c>
      <c r="B63" s="93" t="s">
        <v>301</v>
      </c>
      <c r="C63" s="93">
        <v>3</v>
      </c>
      <c r="D63" s="93">
        <v>3</v>
      </c>
    </row>
    <row r="64" spans="1:4" s="54" customFormat="1" ht="12" customHeight="1" x14ac:dyDescent="0.2">
      <c r="A64" s="93" t="s">
        <v>302</v>
      </c>
      <c r="B64" s="93" t="s">
        <v>303</v>
      </c>
      <c r="C64" s="93">
        <v>4</v>
      </c>
      <c r="D64" s="93">
        <v>4</v>
      </c>
    </row>
    <row r="65" spans="1:256" s="54" customFormat="1" ht="12" customHeight="1" x14ac:dyDescent="0.2">
      <c r="A65" s="93" t="s">
        <v>304</v>
      </c>
      <c r="B65" s="93" t="s">
        <v>305</v>
      </c>
      <c r="C65" s="93">
        <v>3</v>
      </c>
      <c r="D65" s="93">
        <v>5</v>
      </c>
    </row>
    <row r="66" spans="1:256" s="55" customFormat="1" ht="12" customHeight="1" x14ac:dyDescent="0.2">
      <c r="A66" s="93" t="s">
        <v>306</v>
      </c>
      <c r="B66" s="93" t="s">
        <v>307</v>
      </c>
      <c r="C66" s="93">
        <v>5</v>
      </c>
      <c r="D66" s="93">
        <v>6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</row>
    <row r="67" spans="1:256" s="54" customFormat="1" ht="12" customHeight="1" x14ac:dyDescent="0.2">
      <c r="A67" s="93" t="s">
        <v>308</v>
      </c>
      <c r="B67" s="93" t="s">
        <v>309</v>
      </c>
      <c r="C67" s="93">
        <v>3</v>
      </c>
      <c r="D67" s="93">
        <v>5</v>
      </c>
    </row>
    <row r="68" spans="1:256" s="54" customFormat="1" ht="12" customHeight="1" x14ac:dyDescent="0.2">
      <c r="A68" s="93" t="s">
        <v>310</v>
      </c>
      <c r="B68" s="93" t="s">
        <v>311</v>
      </c>
      <c r="C68" s="93">
        <v>5</v>
      </c>
      <c r="D68" s="93">
        <v>6</v>
      </c>
    </row>
    <row r="69" spans="1:256" s="55" customFormat="1" ht="12" customHeight="1" x14ac:dyDescent="0.2">
      <c r="A69" s="93" t="s">
        <v>312</v>
      </c>
      <c r="B69" s="93" t="s">
        <v>313</v>
      </c>
      <c r="C69" s="93">
        <v>5</v>
      </c>
      <c r="D69" s="93">
        <v>6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</row>
    <row r="70" spans="1:256" s="54" customFormat="1" ht="12" customHeight="1" x14ac:dyDescent="0.2">
      <c r="A70" s="93" t="s">
        <v>314</v>
      </c>
      <c r="B70" s="93" t="s">
        <v>315</v>
      </c>
      <c r="C70" s="93">
        <v>3</v>
      </c>
      <c r="D70" s="93">
        <v>5</v>
      </c>
    </row>
    <row r="71" spans="1:256" s="54" customFormat="1" ht="12" customHeight="1" x14ac:dyDescent="0.2">
      <c r="A71" s="93" t="s">
        <v>316</v>
      </c>
      <c r="B71" s="93" t="s">
        <v>317</v>
      </c>
      <c r="C71" s="93">
        <v>3</v>
      </c>
      <c r="D71" s="93">
        <v>5</v>
      </c>
    </row>
    <row r="72" spans="1:256" s="54" customFormat="1" ht="12" customHeight="1" x14ac:dyDescent="0.2">
      <c r="A72" s="93" t="s">
        <v>318</v>
      </c>
      <c r="B72" s="93" t="s">
        <v>319</v>
      </c>
      <c r="C72" s="93">
        <v>3</v>
      </c>
      <c r="D72" s="93">
        <v>5</v>
      </c>
    </row>
    <row r="73" spans="1:256" s="54" customFormat="1" ht="12" customHeight="1" x14ac:dyDescent="0.2">
      <c r="A73" s="93" t="s">
        <v>320</v>
      </c>
      <c r="B73" s="93" t="s">
        <v>321</v>
      </c>
      <c r="C73" s="93">
        <v>4</v>
      </c>
      <c r="D73" s="93">
        <v>4</v>
      </c>
    </row>
    <row r="74" spans="1:256" s="54" customFormat="1" ht="12" customHeight="1" x14ac:dyDescent="0.2">
      <c r="A74" s="93" t="s">
        <v>322</v>
      </c>
      <c r="B74" s="93" t="s">
        <v>323</v>
      </c>
      <c r="C74" s="93">
        <v>4</v>
      </c>
      <c r="D74" s="93">
        <v>4</v>
      </c>
    </row>
    <row r="75" spans="1:256" s="54" customFormat="1" ht="12" customHeight="1" x14ac:dyDescent="0.2">
      <c r="A75" s="93" t="s">
        <v>324</v>
      </c>
      <c r="B75" s="93" t="s">
        <v>325</v>
      </c>
      <c r="C75" s="93">
        <v>4</v>
      </c>
      <c r="D75" s="93">
        <v>4</v>
      </c>
    </row>
    <row r="76" spans="1:256" s="54" customFormat="1" ht="12" customHeight="1" x14ac:dyDescent="0.2">
      <c r="A76" s="93" t="s">
        <v>326</v>
      </c>
      <c r="B76" s="93" t="s">
        <v>327</v>
      </c>
      <c r="C76" s="93">
        <v>3</v>
      </c>
      <c r="D76" s="93">
        <v>3</v>
      </c>
    </row>
    <row r="77" spans="1:256" s="54" customFormat="1" ht="12" customHeight="1" x14ac:dyDescent="0.2">
      <c r="A77" s="93" t="s">
        <v>328</v>
      </c>
      <c r="B77" s="93" t="s">
        <v>329</v>
      </c>
      <c r="C77" s="93">
        <v>4</v>
      </c>
      <c r="D77" s="93">
        <v>4</v>
      </c>
    </row>
    <row r="78" spans="1:256" s="54" customFormat="1" ht="12" customHeight="1" x14ac:dyDescent="0.2">
      <c r="A78" s="93" t="s">
        <v>330</v>
      </c>
      <c r="B78" s="93" t="s">
        <v>331</v>
      </c>
      <c r="C78" s="93">
        <v>3</v>
      </c>
      <c r="D78" s="93">
        <v>3</v>
      </c>
    </row>
    <row r="79" spans="1:256" s="54" customFormat="1" ht="12" customHeight="1" x14ac:dyDescent="0.2">
      <c r="A79" s="93" t="s">
        <v>332</v>
      </c>
      <c r="B79" s="93" t="s">
        <v>333</v>
      </c>
      <c r="C79" s="93">
        <v>3</v>
      </c>
      <c r="D79" s="93">
        <v>3</v>
      </c>
    </row>
    <row r="80" spans="1:256" s="54" customFormat="1" ht="12" customHeight="1" x14ac:dyDescent="0.2">
      <c r="A80" s="93" t="s">
        <v>334</v>
      </c>
      <c r="B80" s="93" t="s">
        <v>335</v>
      </c>
      <c r="C80" s="93">
        <v>3</v>
      </c>
      <c r="D80" s="93">
        <v>3</v>
      </c>
      <c r="E80" s="55"/>
    </row>
    <row r="81" spans="1:256" s="54" customFormat="1" ht="12" customHeight="1" x14ac:dyDescent="0.2">
      <c r="A81" s="93" t="s">
        <v>336</v>
      </c>
      <c r="B81" s="93" t="s">
        <v>337</v>
      </c>
      <c r="C81" s="93">
        <v>3</v>
      </c>
      <c r="D81" s="93">
        <v>3</v>
      </c>
      <c r="E81" s="55"/>
    </row>
    <row r="82" spans="1:256" s="54" customFormat="1" ht="12" customHeight="1" x14ac:dyDescent="0.2">
      <c r="A82" s="93" t="s">
        <v>338</v>
      </c>
      <c r="B82" s="93" t="s">
        <v>339</v>
      </c>
      <c r="C82" s="93">
        <v>3</v>
      </c>
      <c r="D82" s="93">
        <v>3</v>
      </c>
      <c r="E82" s="55"/>
    </row>
    <row r="83" spans="1:256" s="54" customFormat="1" ht="12" customHeight="1" x14ac:dyDescent="0.2">
      <c r="A83" s="93" t="s">
        <v>340</v>
      </c>
      <c r="B83" s="93" t="s">
        <v>341</v>
      </c>
      <c r="C83" s="93">
        <v>3</v>
      </c>
      <c r="D83" s="93">
        <v>3</v>
      </c>
    </row>
    <row r="84" spans="1:256" s="54" customFormat="1" ht="12" customHeight="1" x14ac:dyDescent="0.2">
      <c r="A84" s="93" t="s">
        <v>342</v>
      </c>
      <c r="B84" s="93" t="s">
        <v>343</v>
      </c>
      <c r="C84" s="93">
        <v>3</v>
      </c>
      <c r="D84" s="93">
        <v>3</v>
      </c>
      <c r="E84" s="55"/>
    </row>
    <row r="85" spans="1:256" s="54" customFormat="1" ht="12" customHeight="1" x14ac:dyDescent="0.2">
      <c r="A85" s="93" t="s">
        <v>344</v>
      </c>
      <c r="B85" s="93" t="s">
        <v>345</v>
      </c>
      <c r="C85" s="93">
        <v>3</v>
      </c>
      <c r="D85" s="93">
        <v>3</v>
      </c>
    </row>
    <row r="86" spans="1:256" s="55" customFormat="1" ht="12" customHeight="1" x14ac:dyDescent="0.2">
      <c r="A86" s="93" t="s">
        <v>346</v>
      </c>
      <c r="B86" s="93" t="s">
        <v>347</v>
      </c>
      <c r="C86" s="93">
        <v>3</v>
      </c>
      <c r="D86" s="93">
        <v>3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</row>
    <row r="87" spans="1:256" s="54" customFormat="1" ht="12" customHeight="1" x14ac:dyDescent="0.2">
      <c r="A87" s="93" t="s">
        <v>348</v>
      </c>
      <c r="B87" s="93" t="s">
        <v>349</v>
      </c>
      <c r="C87" s="93">
        <v>3</v>
      </c>
      <c r="D87" s="93">
        <v>3</v>
      </c>
    </row>
    <row r="88" spans="1:256" s="54" customFormat="1" ht="12" customHeight="1" x14ac:dyDescent="0.2">
      <c r="A88" s="93" t="s">
        <v>350</v>
      </c>
      <c r="B88" s="93" t="s">
        <v>351</v>
      </c>
      <c r="C88" s="93">
        <v>3</v>
      </c>
      <c r="D88" s="93">
        <v>3</v>
      </c>
    </row>
    <row r="89" spans="1:256" s="54" customFormat="1" ht="12" customHeight="1" x14ac:dyDescent="0.2">
      <c r="A89" s="93" t="s">
        <v>352</v>
      </c>
      <c r="B89" s="93" t="s">
        <v>353</v>
      </c>
      <c r="C89" s="93">
        <v>3</v>
      </c>
      <c r="D89" s="93">
        <v>3</v>
      </c>
    </row>
    <row r="90" spans="1:256" s="54" customFormat="1" ht="12" customHeight="1" x14ac:dyDescent="0.2">
      <c r="A90" s="93" t="s">
        <v>354</v>
      </c>
      <c r="B90" s="93" t="s">
        <v>355</v>
      </c>
      <c r="C90" s="93">
        <v>3</v>
      </c>
      <c r="D90" s="93">
        <v>3</v>
      </c>
    </row>
    <row r="91" spans="1:256" s="55" customFormat="1" ht="12" customHeight="1" x14ac:dyDescent="0.2">
      <c r="A91" s="93" t="s">
        <v>356</v>
      </c>
      <c r="B91" s="93" t="s">
        <v>357</v>
      </c>
      <c r="C91" s="93">
        <v>4</v>
      </c>
      <c r="D91" s="93">
        <v>4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</row>
    <row r="92" spans="1:256" s="54" customFormat="1" ht="12" customHeight="1" x14ac:dyDescent="0.2">
      <c r="A92" s="93" t="s">
        <v>358</v>
      </c>
      <c r="B92" s="93" t="s">
        <v>359</v>
      </c>
      <c r="C92" s="93">
        <v>3</v>
      </c>
      <c r="D92" s="93">
        <v>3</v>
      </c>
    </row>
    <row r="93" spans="1:256" s="54" customFormat="1" ht="12" customHeight="1" x14ac:dyDescent="0.2">
      <c r="A93" s="93" t="s">
        <v>360</v>
      </c>
      <c r="B93" s="93" t="s">
        <v>361</v>
      </c>
      <c r="C93" s="93">
        <v>3</v>
      </c>
      <c r="D93" s="93">
        <v>3</v>
      </c>
    </row>
    <row r="94" spans="1:256" s="54" customFormat="1" ht="12" customHeight="1" x14ac:dyDescent="0.2">
      <c r="A94" s="93" t="s">
        <v>362</v>
      </c>
      <c r="B94" s="93" t="s">
        <v>363</v>
      </c>
      <c r="C94" s="93">
        <v>4</v>
      </c>
      <c r="D94" s="93">
        <v>4</v>
      </c>
    </row>
    <row r="95" spans="1:256" s="54" customFormat="1" ht="12" hidden="1" customHeight="1" x14ac:dyDescent="0.2">
      <c r="A95" s="93" t="s">
        <v>364</v>
      </c>
      <c r="B95" s="93" t="s">
        <v>365</v>
      </c>
      <c r="C95" s="93">
        <v>4</v>
      </c>
      <c r="D95" s="93">
        <v>4</v>
      </c>
    </row>
    <row r="96" spans="1:256" s="54" customFormat="1" ht="12" hidden="1" customHeight="1" x14ac:dyDescent="0.2">
      <c r="A96" s="93" t="s">
        <v>366</v>
      </c>
      <c r="B96" s="93" t="s">
        <v>367</v>
      </c>
      <c r="C96" s="93">
        <v>3</v>
      </c>
      <c r="D96" s="93">
        <v>3</v>
      </c>
    </row>
    <row r="97" spans="1:256" s="54" customFormat="1" ht="12" customHeight="1" x14ac:dyDescent="0.2">
      <c r="A97" s="93" t="s">
        <v>368</v>
      </c>
      <c r="B97" s="93" t="s">
        <v>369</v>
      </c>
      <c r="C97" s="93">
        <v>3</v>
      </c>
      <c r="D97" s="93">
        <v>3</v>
      </c>
    </row>
    <row r="98" spans="1:256" s="54" customFormat="1" ht="12" customHeight="1" x14ac:dyDescent="0.2">
      <c r="A98" s="93" t="s">
        <v>370</v>
      </c>
      <c r="B98" s="93" t="s">
        <v>371</v>
      </c>
      <c r="C98" s="93">
        <v>3</v>
      </c>
      <c r="D98" s="93">
        <v>3</v>
      </c>
    </row>
    <row r="99" spans="1:256" s="54" customFormat="1" ht="12" customHeight="1" x14ac:dyDescent="0.2">
      <c r="A99" s="93" t="s">
        <v>372</v>
      </c>
      <c r="B99" s="93" t="s">
        <v>373</v>
      </c>
      <c r="C99" s="93">
        <v>4</v>
      </c>
      <c r="D99" s="93">
        <v>4</v>
      </c>
      <c r="E99" s="55"/>
    </row>
    <row r="100" spans="1:256" s="54" customFormat="1" ht="12" customHeight="1" x14ac:dyDescent="0.2">
      <c r="A100" s="93" t="s">
        <v>374</v>
      </c>
      <c r="B100" s="93" t="s">
        <v>375</v>
      </c>
      <c r="C100" s="93">
        <v>3</v>
      </c>
      <c r="D100" s="93">
        <v>0</v>
      </c>
    </row>
    <row r="101" spans="1:256" s="54" customFormat="1" ht="12" customHeight="1" x14ac:dyDescent="0.2">
      <c r="A101" s="93" t="s">
        <v>376</v>
      </c>
      <c r="B101" s="93" t="s">
        <v>377</v>
      </c>
      <c r="C101" s="93">
        <v>3</v>
      </c>
      <c r="D101" s="93">
        <v>3</v>
      </c>
    </row>
    <row r="102" spans="1:256" s="54" customFormat="1" ht="12" customHeight="1" x14ac:dyDescent="0.2">
      <c r="A102" s="93" t="s">
        <v>378</v>
      </c>
      <c r="B102" s="93" t="s">
        <v>379</v>
      </c>
      <c r="C102" s="93">
        <v>4</v>
      </c>
      <c r="D102" s="93">
        <v>4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</row>
    <row r="103" spans="1:256" s="54" customFormat="1" ht="12" customHeight="1" x14ac:dyDescent="0.2">
      <c r="A103" s="93" t="s">
        <v>380</v>
      </c>
      <c r="B103" s="93" t="s">
        <v>381</v>
      </c>
      <c r="C103" s="93">
        <v>3</v>
      </c>
      <c r="D103" s="93">
        <v>0</v>
      </c>
    </row>
    <row r="104" spans="1:256" s="54" customFormat="1" ht="12" customHeight="1" x14ac:dyDescent="0.2">
      <c r="A104" s="93" t="s">
        <v>382</v>
      </c>
      <c r="B104" s="93" t="s">
        <v>383</v>
      </c>
      <c r="C104" s="93">
        <v>3</v>
      </c>
      <c r="D104" s="93">
        <v>3</v>
      </c>
    </row>
    <row r="105" spans="1:256" s="54" customFormat="1" ht="12" customHeight="1" x14ac:dyDescent="0.2">
      <c r="A105" s="93" t="s">
        <v>384</v>
      </c>
      <c r="B105" s="93" t="s">
        <v>385</v>
      </c>
      <c r="C105" s="93">
        <v>3</v>
      </c>
      <c r="D105" s="93">
        <v>3</v>
      </c>
    </row>
    <row r="106" spans="1:256" s="54" customFormat="1" ht="12" customHeight="1" x14ac:dyDescent="0.2">
      <c r="A106" s="93" t="s">
        <v>386</v>
      </c>
      <c r="B106" s="93" t="s">
        <v>387</v>
      </c>
      <c r="C106" s="93">
        <v>3</v>
      </c>
      <c r="D106" s="93">
        <v>0.2</v>
      </c>
    </row>
    <row r="107" spans="1:256" s="54" customFormat="1" ht="12" customHeight="1" x14ac:dyDescent="0.2">
      <c r="A107" s="93" t="s">
        <v>388</v>
      </c>
      <c r="B107" s="93" t="s">
        <v>389</v>
      </c>
      <c r="C107" s="93">
        <v>3</v>
      </c>
      <c r="D107" s="93">
        <v>3</v>
      </c>
    </row>
    <row r="108" spans="1:256" s="54" customFormat="1" ht="12" customHeight="1" x14ac:dyDescent="0.2">
      <c r="A108" s="93" t="s">
        <v>390</v>
      </c>
      <c r="B108" s="93" t="s">
        <v>391</v>
      </c>
      <c r="C108" s="93">
        <v>3</v>
      </c>
      <c r="D108" s="93">
        <v>3</v>
      </c>
    </row>
    <row r="109" spans="1:256" s="54" customFormat="1" ht="12" customHeight="1" x14ac:dyDescent="0.2">
      <c r="A109" s="93" t="s">
        <v>392</v>
      </c>
      <c r="B109" s="93" t="s">
        <v>393</v>
      </c>
      <c r="C109" s="93">
        <v>4</v>
      </c>
      <c r="D109" s="93">
        <v>4</v>
      </c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</row>
    <row r="110" spans="1:256" s="54" customFormat="1" ht="12" customHeight="1" x14ac:dyDescent="0.2">
      <c r="A110" s="93" t="s">
        <v>394</v>
      </c>
      <c r="B110" s="93" t="s">
        <v>395</v>
      </c>
      <c r="C110" s="93">
        <v>3</v>
      </c>
      <c r="D110" s="93">
        <v>3</v>
      </c>
      <c r="E110" s="55"/>
    </row>
    <row r="111" spans="1:256" s="54" customFormat="1" ht="12" customHeight="1" x14ac:dyDescent="0.2">
      <c r="A111" s="93" t="s">
        <v>396</v>
      </c>
      <c r="B111" s="93" t="s">
        <v>397</v>
      </c>
      <c r="C111" s="93">
        <v>3</v>
      </c>
      <c r="D111" s="93">
        <v>3</v>
      </c>
    </row>
    <row r="112" spans="1:256" s="54" customFormat="1" ht="12" customHeight="1" x14ac:dyDescent="0.2">
      <c r="A112" s="93" t="s">
        <v>398</v>
      </c>
      <c r="B112" s="93" t="s">
        <v>399</v>
      </c>
      <c r="C112" s="93">
        <v>4</v>
      </c>
      <c r="D112" s="93">
        <v>4</v>
      </c>
    </row>
    <row r="113" spans="1:4" s="54" customFormat="1" ht="12" customHeight="1" x14ac:dyDescent="0.2">
      <c r="A113" s="94" t="s">
        <v>400</v>
      </c>
      <c r="B113" s="93" t="s">
        <v>401</v>
      </c>
      <c r="C113" s="93">
        <v>3</v>
      </c>
      <c r="D113" s="93">
        <v>3</v>
      </c>
    </row>
    <row r="114" spans="1:4" s="54" customFormat="1" ht="12" customHeight="1" x14ac:dyDescent="0.2">
      <c r="A114" s="93" t="s">
        <v>402</v>
      </c>
      <c r="B114" s="93" t="s">
        <v>403</v>
      </c>
      <c r="C114" s="93">
        <v>3</v>
      </c>
      <c r="D114" s="93">
        <v>3</v>
      </c>
    </row>
    <row r="115" spans="1:4" s="54" customFormat="1" ht="12" customHeight="1" x14ac:dyDescent="0.2">
      <c r="A115" s="93" t="s">
        <v>404</v>
      </c>
      <c r="B115" s="93" t="s">
        <v>405</v>
      </c>
      <c r="C115" s="93">
        <v>3</v>
      </c>
      <c r="D115" s="93">
        <v>3</v>
      </c>
    </row>
    <row r="116" spans="1:4" s="54" customFormat="1" ht="12" customHeight="1" x14ac:dyDescent="0.2">
      <c r="A116" s="93" t="s">
        <v>406</v>
      </c>
      <c r="B116" s="93" t="s">
        <v>407</v>
      </c>
      <c r="C116" s="93">
        <v>3</v>
      </c>
      <c r="D116" s="93">
        <v>3</v>
      </c>
    </row>
    <row r="117" spans="1:4" s="54" customFormat="1" ht="12" customHeight="1" x14ac:dyDescent="0.2">
      <c r="A117" s="93" t="s">
        <v>408</v>
      </c>
      <c r="B117" s="93" t="s">
        <v>409</v>
      </c>
      <c r="C117" s="93">
        <v>3</v>
      </c>
      <c r="D117" s="93">
        <v>3</v>
      </c>
    </row>
    <row r="118" spans="1:4" s="54" customFormat="1" ht="12" customHeight="1" x14ac:dyDescent="0.2">
      <c r="A118" s="93" t="s">
        <v>410</v>
      </c>
      <c r="B118" s="93" t="s">
        <v>411</v>
      </c>
      <c r="C118" s="93">
        <v>3</v>
      </c>
      <c r="D118" s="93">
        <v>3</v>
      </c>
    </row>
    <row r="119" spans="1:4" s="54" customFormat="1" ht="12" customHeight="1" x14ac:dyDescent="0.2">
      <c r="A119" s="93" t="s">
        <v>412</v>
      </c>
      <c r="B119" s="93" t="s">
        <v>413</v>
      </c>
      <c r="C119" s="93">
        <v>3</v>
      </c>
      <c r="D119" s="93">
        <v>3</v>
      </c>
    </row>
    <row r="120" spans="1:4" s="54" customFormat="1" ht="12" customHeight="1" x14ac:dyDescent="0.2">
      <c r="A120" s="93" t="s">
        <v>414</v>
      </c>
      <c r="B120" s="93" t="s">
        <v>415</v>
      </c>
      <c r="C120" s="93">
        <v>3</v>
      </c>
      <c r="D120" s="93">
        <v>3</v>
      </c>
    </row>
    <row r="121" spans="1:4" s="54" customFormat="1" ht="12" customHeight="1" x14ac:dyDescent="0.2">
      <c r="A121" s="93" t="s">
        <v>416</v>
      </c>
      <c r="B121" s="93" t="s">
        <v>417</v>
      </c>
      <c r="C121" s="93">
        <v>3</v>
      </c>
      <c r="D121" s="93">
        <v>3</v>
      </c>
    </row>
    <row r="122" spans="1:4" s="54" customFormat="1" ht="12" customHeight="1" x14ac:dyDescent="0.2">
      <c r="A122" s="93" t="s">
        <v>418</v>
      </c>
      <c r="B122" s="93" t="s">
        <v>419</v>
      </c>
      <c r="C122" s="93">
        <v>3</v>
      </c>
      <c r="D122" s="93">
        <v>3</v>
      </c>
    </row>
    <row r="123" spans="1:4" s="54" customFormat="1" ht="12" customHeight="1" x14ac:dyDescent="0.2">
      <c r="A123" s="93" t="s">
        <v>420</v>
      </c>
      <c r="B123" s="93" t="s">
        <v>421</v>
      </c>
      <c r="C123" s="93">
        <v>4</v>
      </c>
      <c r="D123" s="93">
        <v>5</v>
      </c>
    </row>
    <row r="124" spans="1:4" s="54" customFormat="1" ht="12" customHeight="1" x14ac:dyDescent="0.2">
      <c r="A124" s="93" t="s">
        <v>422</v>
      </c>
      <c r="B124" s="93" t="s">
        <v>423</v>
      </c>
      <c r="C124" s="93">
        <v>3</v>
      </c>
      <c r="D124" s="93">
        <v>3</v>
      </c>
    </row>
    <row r="125" spans="1:4" s="54" customFormat="1" ht="12" customHeight="1" x14ac:dyDescent="0.2">
      <c r="A125" s="93" t="s">
        <v>424</v>
      </c>
      <c r="B125" s="93" t="s">
        <v>425</v>
      </c>
      <c r="C125" s="93">
        <v>3</v>
      </c>
      <c r="D125" s="93">
        <v>3</v>
      </c>
    </row>
    <row r="126" spans="1:4" s="54" customFormat="1" ht="12" customHeight="1" x14ac:dyDescent="0.2">
      <c r="A126" s="93" t="s">
        <v>426</v>
      </c>
      <c r="B126" s="93" t="s">
        <v>427</v>
      </c>
      <c r="C126" s="93">
        <v>3</v>
      </c>
      <c r="D126" s="93">
        <v>3</v>
      </c>
    </row>
    <row r="127" spans="1:4" s="54" customFormat="1" ht="12" customHeight="1" x14ac:dyDescent="0.2">
      <c r="A127" s="93" t="s">
        <v>428</v>
      </c>
      <c r="B127" s="93" t="s">
        <v>429</v>
      </c>
      <c r="C127" s="93">
        <v>5</v>
      </c>
      <c r="D127" s="93">
        <v>10</v>
      </c>
    </row>
    <row r="128" spans="1:4" s="54" customFormat="1" ht="12" customHeight="1" x14ac:dyDescent="0.2">
      <c r="A128" s="93" t="s">
        <v>430</v>
      </c>
      <c r="B128" s="93" t="s">
        <v>431</v>
      </c>
      <c r="C128" s="93">
        <v>3</v>
      </c>
      <c r="D128" s="93">
        <v>3</v>
      </c>
    </row>
    <row r="129" spans="1:256" s="54" customFormat="1" ht="12" customHeight="1" x14ac:dyDescent="0.2">
      <c r="A129" s="93" t="s">
        <v>432</v>
      </c>
      <c r="B129" s="93" t="s">
        <v>433</v>
      </c>
      <c r="C129" s="93">
        <v>3</v>
      </c>
      <c r="D129" s="93">
        <v>3</v>
      </c>
    </row>
    <row r="130" spans="1:256" s="54" customFormat="1" ht="12" customHeight="1" x14ac:dyDescent="0.2">
      <c r="A130" s="93" t="s">
        <v>434</v>
      </c>
      <c r="B130" s="93" t="s">
        <v>435</v>
      </c>
      <c r="C130" s="93">
        <v>3</v>
      </c>
      <c r="D130" s="93">
        <v>3</v>
      </c>
    </row>
    <row r="131" spans="1:256" s="54" customFormat="1" ht="12" customHeight="1" x14ac:dyDescent="0.2">
      <c r="A131" s="93" t="s">
        <v>436</v>
      </c>
      <c r="B131" s="93" t="s">
        <v>437</v>
      </c>
      <c r="C131" s="93">
        <v>3</v>
      </c>
      <c r="D131" s="93">
        <v>4</v>
      </c>
    </row>
    <row r="132" spans="1:256" s="54" customFormat="1" ht="12" customHeight="1" x14ac:dyDescent="0.2">
      <c r="A132" s="93" t="s">
        <v>438</v>
      </c>
      <c r="B132" s="93" t="s">
        <v>439</v>
      </c>
      <c r="C132" s="93">
        <v>3</v>
      </c>
      <c r="D132" s="93">
        <v>4</v>
      </c>
    </row>
    <row r="133" spans="1:256" s="54" customFormat="1" ht="12" customHeight="1" x14ac:dyDescent="0.2">
      <c r="A133" s="97" t="s">
        <v>440</v>
      </c>
      <c r="B133" s="93" t="s">
        <v>441</v>
      </c>
      <c r="C133" s="93">
        <v>3</v>
      </c>
      <c r="D133" s="93">
        <v>5</v>
      </c>
    </row>
    <row r="134" spans="1:256" s="54" customFormat="1" ht="12" customHeight="1" x14ac:dyDescent="0.2">
      <c r="A134" s="93" t="s">
        <v>442</v>
      </c>
      <c r="B134" s="93" t="s">
        <v>443</v>
      </c>
      <c r="C134" s="93">
        <v>2</v>
      </c>
      <c r="D134" s="93">
        <v>4</v>
      </c>
    </row>
    <row r="135" spans="1:256" s="54" customFormat="1" ht="12" customHeight="1" x14ac:dyDescent="0.2">
      <c r="A135" s="93" t="s">
        <v>444</v>
      </c>
      <c r="B135" s="93" t="s">
        <v>445</v>
      </c>
      <c r="C135" s="93">
        <v>3</v>
      </c>
      <c r="D135" s="93">
        <v>3</v>
      </c>
    </row>
    <row r="136" spans="1:256" s="56" customFormat="1" ht="12" customHeight="1" x14ac:dyDescent="0.2">
      <c r="A136" s="93" t="s">
        <v>446</v>
      </c>
      <c r="B136" s="93" t="s">
        <v>447</v>
      </c>
      <c r="C136" s="93">
        <v>2</v>
      </c>
      <c r="D136" s="93">
        <v>3</v>
      </c>
      <c r="E136" s="54"/>
    </row>
    <row r="137" spans="1:256" s="54" customFormat="1" ht="12" customHeight="1" x14ac:dyDescent="0.2">
      <c r="A137" s="93" t="s">
        <v>448</v>
      </c>
      <c r="B137" s="93" t="s">
        <v>449</v>
      </c>
      <c r="C137" s="93">
        <v>3</v>
      </c>
      <c r="D137" s="93">
        <v>3</v>
      </c>
    </row>
    <row r="138" spans="1:256" s="54" customFormat="1" ht="12" customHeight="1" x14ac:dyDescent="0.2">
      <c r="A138" s="93" t="s">
        <v>450</v>
      </c>
      <c r="B138" s="93" t="s">
        <v>451</v>
      </c>
      <c r="C138" s="93">
        <v>1</v>
      </c>
      <c r="D138" s="93">
        <v>2</v>
      </c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</row>
    <row r="139" spans="1:256" s="54" customFormat="1" ht="12" customHeight="1" x14ac:dyDescent="0.2">
      <c r="A139" s="93" t="s">
        <v>452</v>
      </c>
      <c r="B139" s="93" t="s">
        <v>453</v>
      </c>
      <c r="C139" s="93">
        <v>3</v>
      </c>
      <c r="D139" s="93">
        <v>4</v>
      </c>
    </row>
    <row r="140" spans="1:256" s="54" customFormat="1" ht="12" customHeight="1" x14ac:dyDescent="0.2">
      <c r="A140" s="93" t="s">
        <v>454</v>
      </c>
      <c r="B140" s="93" t="s">
        <v>455</v>
      </c>
      <c r="C140" s="93">
        <v>2</v>
      </c>
      <c r="D140" s="93">
        <v>2</v>
      </c>
    </row>
    <row r="141" spans="1:256" s="54" customFormat="1" ht="12" customHeight="1" x14ac:dyDescent="0.2">
      <c r="A141" s="93" t="s">
        <v>456</v>
      </c>
      <c r="B141" s="93" t="s">
        <v>457</v>
      </c>
      <c r="C141" s="93">
        <v>2</v>
      </c>
      <c r="D141" s="93">
        <v>2</v>
      </c>
    </row>
    <row r="142" spans="1:256" s="54" customFormat="1" ht="12" customHeight="1" x14ac:dyDescent="0.2">
      <c r="A142" s="93" t="s">
        <v>458</v>
      </c>
      <c r="B142" s="93" t="s">
        <v>459</v>
      </c>
      <c r="C142" s="93">
        <v>3</v>
      </c>
      <c r="D142" s="93">
        <v>3</v>
      </c>
    </row>
    <row r="143" spans="1:256" s="54" customFormat="1" ht="12" customHeight="1" x14ac:dyDescent="0.2">
      <c r="A143" s="93" t="s">
        <v>460</v>
      </c>
      <c r="B143" s="93" t="s">
        <v>461</v>
      </c>
      <c r="C143" s="93">
        <v>3</v>
      </c>
      <c r="D143" s="93">
        <v>3</v>
      </c>
    </row>
    <row r="144" spans="1:256" s="54" customFormat="1" ht="12" customHeight="1" x14ac:dyDescent="0.2">
      <c r="A144" s="93" t="s">
        <v>462</v>
      </c>
      <c r="B144" s="93" t="s">
        <v>463</v>
      </c>
      <c r="C144" s="93">
        <v>3</v>
      </c>
      <c r="D144" s="93">
        <v>4</v>
      </c>
    </row>
    <row r="145" spans="1:256" s="54" customFormat="1" ht="12" customHeight="1" x14ac:dyDescent="0.2">
      <c r="A145" s="93" t="s">
        <v>464</v>
      </c>
      <c r="B145" s="93" t="s">
        <v>465</v>
      </c>
      <c r="C145" s="93">
        <v>3</v>
      </c>
      <c r="D145" s="93">
        <v>6</v>
      </c>
    </row>
    <row r="146" spans="1:256" s="54" customFormat="1" ht="12" customHeight="1" x14ac:dyDescent="0.2">
      <c r="A146" s="93" t="s">
        <v>466</v>
      </c>
      <c r="B146" s="93" t="s">
        <v>467</v>
      </c>
      <c r="C146" s="93">
        <v>3</v>
      </c>
      <c r="D146" s="93">
        <v>5</v>
      </c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  <c r="DS146" s="55"/>
      <c r="DT146" s="55"/>
      <c r="DU146" s="55"/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</row>
    <row r="147" spans="1:256" s="54" customFormat="1" ht="12" customHeight="1" x14ac:dyDescent="0.2">
      <c r="A147" s="93" t="s">
        <v>468</v>
      </c>
      <c r="B147" s="93" t="s">
        <v>469</v>
      </c>
      <c r="C147" s="93">
        <v>2</v>
      </c>
      <c r="D147" s="93">
        <v>5</v>
      </c>
    </row>
    <row r="148" spans="1:256" s="54" customFormat="1" ht="12" customHeight="1" x14ac:dyDescent="0.2">
      <c r="A148" s="93" t="s">
        <v>470</v>
      </c>
      <c r="B148" s="93" t="s">
        <v>471</v>
      </c>
      <c r="C148" s="93">
        <v>2</v>
      </c>
      <c r="D148" s="93">
        <v>4</v>
      </c>
    </row>
    <row r="149" spans="1:256" s="54" customFormat="1" ht="12" customHeight="1" x14ac:dyDescent="0.2">
      <c r="A149" s="93" t="s">
        <v>472</v>
      </c>
      <c r="B149" s="93" t="s">
        <v>473</v>
      </c>
      <c r="C149" s="93">
        <v>2</v>
      </c>
      <c r="D149" s="93">
        <v>4</v>
      </c>
    </row>
    <row r="150" spans="1:256" s="54" customFormat="1" ht="12" customHeight="1" x14ac:dyDescent="0.2">
      <c r="A150" s="93" t="s">
        <v>474</v>
      </c>
      <c r="B150" s="93" t="s">
        <v>475</v>
      </c>
      <c r="C150" s="93">
        <v>3</v>
      </c>
      <c r="D150" s="93">
        <v>5</v>
      </c>
    </row>
    <row r="151" spans="1:256" s="56" customFormat="1" ht="12" customHeight="1" x14ac:dyDescent="0.2">
      <c r="A151" s="93" t="s">
        <v>476</v>
      </c>
      <c r="B151" s="93" t="s">
        <v>477</v>
      </c>
      <c r="C151" s="93">
        <v>3</v>
      </c>
      <c r="D151" s="93">
        <v>5</v>
      </c>
    </row>
    <row r="152" spans="1:256" s="54" customFormat="1" ht="12" customHeight="1" x14ac:dyDescent="0.2">
      <c r="A152" s="93" t="s">
        <v>478</v>
      </c>
      <c r="B152" s="93" t="s">
        <v>479</v>
      </c>
      <c r="C152" s="93">
        <v>3</v>
      </c>
      <c r="D152" s="93">
        <v>4</v>
      </c>
    </row>
    <row r="153" spans="1:256" s="54" customFormat="1" ht="12" customHeight="1" x14ac:dyDescent="0.2">
      <c r="A153" s="93" t="s">
        <v>480</v>
      </c>
      <c r="B153" s="93" t="s">
        <v>481</v>
      </c>
      <c r="C153" s="93">
        <v>3</v>
      </c>
      <c r="D153" s="93">
        <v>5</v>
      </c>
    </row>
    <row r="154" spans="1:256" s="54" customFormat="1" ht="12" customHeight="1" x14ac:dyDescent="0.2">
      <c r="A154" s="93" t="s">
        <v>482</v>
      </c>
      <c r="B154" s="93" t="s">
        <v>483</v>
      </c>
      <c r="C154" s="93">
        <v>3</v>
      </c>
      <c r="D154" s="93">
        <v>4</v>
      </c>
    </row>
    <row r="155" spans="1:256" s="54" customFormat="1" ht="12" customHeight="1" x14ac:dyDescent="0.2">
      <c r="A155" s="93" t="s">
        <v>484</v>
      </c>
      <c r="B155" s="93" t="s">
        <v>485</v>
      </c>
      <c r="C155" s="93">
        <v>2</v>
      </c>
      <c r="D155" s="93">
        <v>2</v>
      </c>
    </row>
    <row r="156" spans="1:256" s="54" customFormat="1" ht="12" customHeight="1" x14ac:dyDescent="0.2">
      <c r="A156" s="93" t="s">
        <v>486</v>
      </c>
      <c r="B156" s="93" t="s">
        <v>487</v>
      </c>
      <c r="C156" s="93">
        <v>3</v>
      </c>
      <c r="D156" s="93">
        <v>3</v>
      </c>
    </row>
    <row r="157" spans="1:256" s="54" customFormat="1" ht="12" customHeight="1" x14ac:dyDescent="0.2">
      <c r="A157" s="93" t="s">
        <v>488</v>
      </c>
      <c r="B157" s="93" t="s">
        <v>489</v>
      </c>
      <c r="C157" s="93">
        <v>3</v>
      </c>
      <c r="D157" s="93">
        <v>3</v>
      </c>
    </row>
    <row r="158" spans="1:256" s="54" customFormat="1" ht="12" customHeight="1" x14ac:dyDescent="0.2">
      <c r="A158" s="93" t="s">
        <v>490</v>
      </c>
      <c r="B158" s="93" t="s">
        <v>491</v>
      </c>
      <c r="C158" s="93">
        <v>3</v>
      </c>
      <c r="D158" s="93">
        <v>3</v>
      </c>
    </row>
    <row r="159" spans="1:256" s="54" customFormat="1" ht="12" customHeight="1" x14ac:dyDescent="0.2">
      <c r="A159" s="93" t="s">
        <v>492</v>
      </c>
      <c r="B159" s="93" t="s">
        <v>493</v>
      </c>
      <c r="C159" s="93">
        <v>3</v>
      </c>
      <c r="D159" s="93">
        <v>3</v>
      </c>
    </row>
    <row r="160" spans="1:256" s="54" customFormat="1" ht="12" customHeight="1" x14ac:dyDescent="0.2">
      <c r="A160" s="93" t="s">
        <v>494</v>
      </c>
      <c r="B160" s="93" t="s">
        <v>495</v>
      </c>
      <c r="C160" s="93">
        <v>1</v>
      </c>
      <c r="D160" s="93">
        <v>1</v>
      </c>
    </row>
    <row r="161" spans="1:5" s="54" customFormat="1" ht="12" customHeight="1" x14ac:dyDescent="0.2">
      <c r="A161" s="93" t="s">
        <v>496</v>
      </c>
      <c r="B161" s="93" t="s">
        <v>497</v>
      </c>
      <c r="C161" s="93">
        <v>4</v>
      </c>
      <c r="D161" s="93">
        <v>4</v>
      </c>
    </row>
    <row r="162" spans="1:5" s="54" customFormat="1" ht="12" customHeight="1" x14ac:dyDescent="0.2">
      <c r="A162" s="93" t="s">
        <v>498</v>
      </c>
      <c r="B162" s="93" t="s">
        <v>499</v>
      </c>
      <c r="C162" s="93">
        <v>3</v>
      </c>
      <c r="D162" s="93">
        <v>3</v>
      </c>
    </row>
    <row r="163" spans="1:5" s="54" customFormat="1" ht="12" customHeight="1" x14ac:dyDescent="0.2">
      <c r="A163" s="93" t="s">
        <v>500</v>
      </c>
      <c r="B163" s="93" t="s">
        <v>501</v>
      </c>
      <c r="C163" s="93">
        <v>2</v>
      </c>
      <c r="D163" s="93">
        <v>2</v>
      </c>
    </row>
    <row r="164" spans="1:5" s="54" customFormat="1" ht="12" customHeight="1" x14ac:dyDescent="0.2">
      <c r="A164" s="93" t="s">
        <v>502</v>
      </c>
      <c r="B164" s="93" t="s">
        <v>503</v>
      </c>
      <c r="C164" s="93">
        <v>3</v>
      </c>
      <c r="D164" s="93">
        <v>3</v>
      </c>
    </row>
    <row r="165" spans="1:5" s="54" customFormat="1" ht="12" customHeight="1" x14ac:dyDescent="0.2">
      <c r="A165" s="93" t="s">
        <v>504</v>
      </c>
      <c r="B165" s="93" t="s">
        <v>505</v>
      </c>
      <c r="C165" s="93">
        <v>1</v>
      </c>
      <c r="D165" s="93">
        <v>1</v>
      </c>
    </row>
    <row r="166" spans="1:5" s="54" customFormat="1" ht="12" customHeight="1" x14ac:dyDescent="0.2">
      <c r="A166" s="94" t="s">
        <v>506</v>
      </c>
      <c r="B166" s="94" t="s">
        <v>507</v>
      </c>
      <c r="C166" s="93">
        <v>1</v>
      </c>
      <c r="D166" s="93">
        <v>1</v>
      </c>
    </row>
    <row r="167" spans="1:5" s="54" customFormat="1" ht="12" customHeight="1" x14ac:dyDescent="0.2">
      <c r="A167" s="93" t="s">
        <v>508</v>
      </c>
      <c r="B167" s="93" t="s">
        <v>509</v>
      </c>
      <c r="C167" s="93">
        <v>3</v>
      </c>
      <c r="D167" s="93">
        <v>3</v>
      </c>
    </row>
    <row r="168" spans="1:5" s="54" customFormat="1" ht="12" customHeight="1" x14ac:dyDescent="0.2">
      <c r="A168" s="93" t="s">
        <v>510</v>
      </c>
      <c r="B168" s="93" t="s">
        <v>511</v>
      </c>
      <c r="C168" s="93">
        <v>1</v>
      </c>
      <c r="D168" s="93">
        <v>1</v>
      </c>
    </row>
    <row r="169" spans="1:5" s="54" customFormat="1" ht="12" customHeight="1" x14ac:dyDescent="0.2">
      <c r="A169" s="93" t="s">
        <v>512</v>
      </c>
      <c r="B169" s="93" t="s">
        <v>513</v>
      </c>
      <c r="C169" s="93">
        <v>3</v>
      </c>
      <c r="D169" s="93">
        <v>3</v>
      </c>
    </row>
    <row r="170" spans="1:5" s="54" customFormat="1" ht="12" customHeight="1" x14ac:dyDescent="0.2">
      <c r="A170" s="93" t="s">
        <v>514</v>
      </c>
      <c r="B170" s="93" t="s">
        <v>515</v>
      </c>
      <c r="C170" s="93">
        <v>3</v>
      </c>
      <c r="D170" s="93">
        <v>3</v>
      </c>
    </row>
    <row r="171" spans="1:5" s="54" customFormat="1" ht="12" customHeight="1" x14ac:dyDescent="0.2">
      <c r="A171" s="93" t="s">
        <v>516</v>
      </c>
      <c r="B171" s="93" t="s">
        <v>517</v>
      </c>
      <c r="C171" s="93">
        <v>3</v>
      </c>
      <c r="D171" s="93">
        <v>3</v>
      </c>
    </row>
    <row r="172" spans="1:5" s="56" customFormat="1" ht="12" customHeight="1" x14ac:dyDescent="0.2">
      <c r="A172" s="93" t="s">
        <v>518</v>
      </c>
      <c r="B172" s="93" t="s">
        <v>185</v>
      </c>
      <c r="C172" s="93">
        <v>3</v>
      </c>
      <c r="D172" s="93">
        <v>3</v>
      </c>
      <c r="E172" s="54"/>
    </row>
    <row r="173" spans="1:5" s="54" customFormat="1" ht="12" customHeight="1" x14ac:dyDescent="0.2">
      <c r="A173" s="93" t="s">
        <v>519</v>
      </c>
      <c r="B173" s="93" t="s">
        <v>520</v>
      </c>
      <c r="C173" s="93">
        <v>3</v>
      </c>
      <c r="D173" s="93">
        <v>3</v>
      </c>
    </row>
    <row r="174" spans="1:5" s="54" customFormat="1" ht="12" customHeight="1" x14ac:dyDescent="0.2">
      <c r="A174" s="93" t="s">
        <v>521</v>
      </c>
      <c r="B174" s="93" t="s">
        <v>522</v>
      </c>
      <c r="C174" s="93">
        <v>3</v>
      </c>
      <c r="D174" s="93">
        <v>3</v>
      </c>
    </row>
    <row r="175" spans="1:5" s="56" customFormat="1" ht="12" customHeight="1" x14ac:dyDescent="0.2">
      <c r="A175" s="93" t="s">
        <v>523</v>
      </c>
      <c r="B175" s="93" t="s">
        <v>524</v>
      </c>
      <c r="C175" s="93">
        <v>3</v>
      </c>
      <c r="D175" s="93">
        <v>3</v>
      </c>
    </row>
    <row r="176" spans="1:5" s="56" customFormat="1" ht="12" customHeight="1" x14ac:dyDescent="0.2">
      <c r="A176" s="94" t="s">
        <v>525</v>
      </c>
      <c r="B176" s="94" t="s">
        <v>526</v>
      </c>
      <c r="C176" s="93">
        <v>3</v>
      </c>
      <c r="D176" s="93">
        <v>3</v>
      </c>
    </row>
    <row r="177" spans="1:4" s="56" customFormat="1" ht="12" customHeight="1" x14ac:dyDescent="0.2">
      <c r="A177" s="93" t="s">
        <v>527</v>
      </c>
      <c r="B177" s="93" t="s">
        <v>528</v>
      </c>
      <c r="C177" s="93">
        <v>3</v>
      </c>
      <c r="D177" s="93">
        <v>3</v>
      </c>
    </row>
    <row r="178" spans="1:4" s="56" customFormat="1" ht="12" customHeight="1" x14ac:dyDescent="0.2">
      <c r="A178" s="93" t="s">
        <v>529</v>
      </c>
      <c r="B178" s="93" t="s">
        <v>530</v>
      </c>
      <c r="C178" s="93">
        <v>3</v>
      </c>
      <c r="D178" s="93">
        <v>3</v>
      </c>
    </row>
    <row r="179" spans="1:4" s="56" customFormat="1" ht="12" customHeight="1" x14ac:dyDescent="0.2">
      <c r="A179" s="93" t="s">
        <v>531</v>
      </c>
      <c r="B179" s="93" t="s">
        <v>532</v>
      </c>
      <c r="C179" s="93">
        <v>3</v>
      </c>
      <c r="D179" s="93">
        <v>3</v>
      </c>
    </row>
    <row r="180" spans="1:4" s="56" customFormat="1" ht="12" customHeight="1" x14ac:dyDescent="0.2">
      <c r="A180" s="93" t="s">
        <v>533</v>
      </c>
      <c r="B180" s="93" t="s">
        <v>534</v>
      </c>
      <c r="C180" s="93">
        <v>3</v>
      </c>
      <c r="D180" s="93">
        <v>3</v>
      </c>
    </row>
    <row r="181" spans="1:4" s="56" customFormat="1" ht="12" customHeight="1" x14ac:dyDescent="0.2">
      <c r="A181" s="93" t="s">
        <v>535</v>
      </c>
      <c r="B181" s="93" t="s">
        <v>536</v>
      </c>
      <c r="C181" s="93">
        <v>1</v>
      </c>
      <c r="D181" s="93">
        <v>1</v>
      </c>
    </row>
    <row r="182" spans="1:4" s="56" customFormat="1" ht="12" customHeight="1" x14ac:dyDescent="0.2">
      <c r="A182" s="93" t="s">
        <v>537</v>
      </c>
      <c r="B182" s="93" t="s">
        <v>534</v>
      </c>
      <c r="C182" s="93">
        <v>3</v>
      </c>
      <c r="D182" s="93">
        <v>3</v>
      </c>
    </row>
    <row r="183" spans="1:4" s="56" customFormat="1" ht="12" customHeight="1" x14ac:dyDescent="0.2">
      <c r="A183" s="93" t="s">
        <v>538</v>
      </c>
      <c r="B183" s="93" t="s">
        <v>539</v>
      </c>
      <c r="C183" s="93">
        <v>3</v>
      </c>
      <c r="D183" s="93">
        <v>3</v>
      </c>
    </row>
    <row r="184" spans="1:4" s="56" customFormat="1" ht="12" customHeight="1" x14ac:dyDescent="0.2">
      <c r="A184" s="93" t="s">
        <v>540</v>
      </c>
      <c r="B184" s="93" t="s">
        <v>541</v>
      </c>
      <c r="C184" s="93">
        <v>3</v>
      </c>
      <c r="D184" s="93">
        <v>3</v>
      </c>
    </row>
    <row r="185" spans="1:4" s="56" customFormat="1" ht="12" customHeight="1" x14ac:dyDescent="0.2">
      <c r="A185" s="93" t="s">
        <v>542</v>
      </c>
      <c r="B185" s="93" t="s">
        <v>543</v>
      </c>
      <c r="C185" s="93">
        <v>3</v>
      </c>
      <c r="D185" s="93">
        <v>3</v>
      </c>
    </row>
    <row r="186" spans="1:4" s="56" customFormat="1" ht="15" x14ac:dyDescent="0.2">
      <c r="A186" s="93" t="s">
        <v>544</v>
      </c>
      <c r="B186" s="93" t="s">
        <v>545</v>
      </c>
      <c r="C186" s="93">
        <v>3</v>
      </c>
      <c r="D186" s="93">
        <v>3</v>
      </c>
    </row>
    <row r="187" spans="1:4" s="56" customFormat="1" ht="15" x14ac:dyDescent="0.2">
      <c r="A187" s="93" t="s">
        <v>546</v>
      </c>
      <c r="B187" s="93" t="s">
        <v>547</v>
      </c>
      <c r="C187" s="93">
        <v>3</v>
      </c>
      <c r="D187" s="93">
        <v>3</v>
      </c>
    </row>
    <row r="188" spans="1:4" s="56" customFormat="1" ht="15" x14ac:dyDescent="0.2">
      <c r="A188" s="93" t="s">
        <v>548</v>
      </c>
      <c r="B188" s="93" t="s">
        <v>549</v>
      </c>
      <c r="C188" s="93">
        <v>3</v>
      </c>
      <c r="D188" s="93">
        <v>3</v>
      </c>
    </row>
    <row r="189" spans="1:4" s="56" customFormat="1" ht="15" x14ac:dyDescent="0.2">
      <c r="A189" s="93" t="s">
        <v>550</v>
      </c>
      <c r="B189" s="93" t="s">
        <v>551</v>
      </c>
      <c r="C189" s="93">
        <v>3</v>
      </c>
      <c r="D189" s="93">
        <v>3</v>
      </c>
    </row>
    <row r="190" spans="1:4" s="56" customFormat="1" ht="15" x14ac:dyDescent="0.2">
      <c r="A190" s="93" t="s">
        <v>552</v>
      </c>
      <c r="B190" s="93" t="s">
        <v>553</v>
      </c>
      <c r="C190" s="93">
        <v>3</v>
      </c>
      <c r="D190" s="93">
        <v>3</v>
      </c>
    </row>
    <row r="191" spans="1:4" s="56" customFormat="1" ht="15" x14ac:dyDescent="0.2">
      <c r="A191" s="93" t="s">
        <v>554</v>
      </c>
      <c r="B191" s="93" t="s">
        <v>555</v>
      </c>
      <c r="C191" s="93">
        <v>3</v>
      </c>
      <c r="D191" s="93">
        <v>3</v>
      </c>
    </row>
    <row r="192" spans="1:4" ht="15" x14ac:dyDescent="0.2">
      <c r="A192" s="93" t="s">
        <v>556</v>
      </c>
      <c r="B192" s="93" t="s">
        <v>557</v>
      </c>
      <c r="C192" s="93">
        <v>3</v>
      </c>
      <c r="D192" s="93">
        <v>3</v>
      </c>
    </row>
    <row r="193" spans="1:4" ht="15" x14ac:dyDescent="0.2">
      <c r="A193" s="93" t="s">
        <v>558</v>
      </c>
      <c r="B193" s="93" t="s">
        <v>295</v>
      </c>
      <c r="C193" s="93">
        <v>3</v>
      </c>
      <c r="D193" s="93">
        <v>3</v>
      </c>
    </row>
    <row r="194" spans="1:4" ht="15" x14ac:dyDescent="0.2">
      <c r="A194" s="93" t="s">
        <v>559</v>
      </c>
      <c r="B194" s="93" t="s">
        <v>560</v>
      </c>
      <c r="C194" s="93">
        <v>3</v>
      </c>
      <c r="D194" s="93">
        <v>3</v>
      </c>
    </row>
    <row r="195" spans="1:4" ht="15" x14ac:dyDescent="0.2">
      <c r="A195" s="93" t="s">
        <v>561</v>
      </c>
      <c r="B195" s="93" t="s">
        <v>562</v>
      </c>
      <c r="C195" s="93">
        <v>3</v>
      </c>
      <c r="D195" s="93">
        <v>3</v>
      </c>
    </row>
    <row r="196" spans="1:4" ht="15" x14ac:dyDescent="0.2">
      <c r="A196" s="93" t="s">
        <v>563</v>
      </c>
      <c r="B196" s="93" t="s">
        <v>564</v>
      </c>
      <c r="C196" s="93">
        <v>3</v>
      </c>
      <c r="D196" s="93">
        <v>3</v>
      </c>
    </row>
    <row r="197" spans="1:4" ht="15" x14ac:dyDescent="0.2">
      <c r="A197" s="93" t="s">
        <v>565</v>
      </c>
      <c r="B197" s="93" t="s">
        <v>566</v>
      </c>
      <c r="C197" s="93">
        <v>3</v>
      </c>
      <c r="D197" s="93">
        <v>3</v>
      </c>
    </row>
    <row r="198" spans="1:4" ht="15" x14ac:dyDescent="0.2">
      <c r="A198" s="93" t="s">
        <v>567</v>
      </c>
      <c r="B198" s="93" t="s">
        <v>568</v>
      </c>
      <c r="C198" s="93">
        <v>3</v>
      </c>
      <c r="D198" s="93">
        <v>3</v>
      </c>
    </row>
    <row r="199" spans="1:4" ht="15" x14ac:dyDescent="0.2">
      <c r="A199" s="93" t="s">
        <v>569</v>
      </c>
      <c r="B199" s="93" t="s">
        <v>570</v>
      </c>
      <c r="C199" s="93">
        <v>3</v>
      </c>
      <c r="D199" s="93">
        <v>3</v>
      </c>
    </row>
    <row r="200" spans="1:4" ht="15" x14ac:dyDescent="0.2">
      <c r="A200" s="93" t="s">
        <v>571</v>
      </c>
      <c r="B200" s="93" t="s">
        <v>572</v>
      </c>
      <c r="C200" s="93">
        <v>3</v>
      </c>
      <c r="D200" s="93">
        <v>3</v>
      </c>
    </row>
    <row r="201" spans="1:4" ht="15" x14ac:dyDescent="0.2">
      <c r="A201" s="93" t="s">
        <v>573</v>
      </c>
      <c r="B201" s="93" t="s">
        <v>574</v>
      </c>
      <c r="C201" s="93">
        <v>3</v>
      </c>
      <c r="D201" s="93">
        <v>3</v>
      </c>
    </row>
    <row r="202" spans="1:4" ht="15" x14ac:dyDescent="0.2">
      <c r="A202" s="93" t="s">
        <v>575</v>
      </c>
      <c r="B202" s="93" t="s">
        <v>576</v>
      </c>
      <c r="C202" s="93">
        <v>3</v>
      </c>
      <c r="D202" s="93">
        <v>3</v>
      </c>
    </row>
    <row r="203" spans="1:4" ht="15" x14ac:dyDescent="0.2">
      <c r="A203" s="93" t="s">
        <v>577</v>
      </c>
      <c r="B203" s="93" t="s">
        <v>578</v>
      </c>
      <c r="C203" s="93">
        <v>3</v>
      </c>
      <c r="D203" s="93">
        <v>3</v>
      </c>
    </row>
    <row r="204" spans="1:4" ht="15" x14ac:dyDescent="0.2">
      <c r="A204" s="93" t="s">
        <v>579</v>
      </c>
      <c r="B204" s="93" t="s">
        <v>580</v>
      </c>
      <c r="C204" s="93">
        <v>3</v>
      </c>
      <c r="D204" s="93">
        <v>3</v>
      </c>
    </row>
    <row r="205" spans="1:4" ht="15" x14ac:dyDescent="0.2">
      <c r="A205" s="93" t="s">
        <v>581</v>
      </c>
      <c r="B205" s="93" t="s">
        <v>582</v>
      </c>
      <c r="C205" s="93">
        <v>3</v>
      </c>
      <c r="D205" s="93">
        <v>3</v>
      </c>
    </row>
    <row r="206" spans="1:4" ht="15" x14ac:dyDescent="0.2">
      <c r="A206" s="93" t="s">
        <v>583</v>
      </c>
      <c r="B206" s="93" t="s">
        <v>584</v>
      </c>
      <c r="C206" s="93">
        <v>3</v>
      </c>
      <c r="D206" s="93">
        <v>3</v>
      </c>
    </row>
    <row r="207" spans="1:4" ht="15" x14ac:dyDescent="0.2">
      <c r="A207" s="93" t="s">
        <v>585</v>
      </c>
      <c r="B207" s="93" t="s">
        <v>586</v>
      </c>
      <c r="C207" s="93">
        <v>3</v>
      </c>
      <c r="D207" s="93">
        <v>3</v>
      </c>
    </row>
    <row r="208" spans="1:4" ht="15" x14ac:dyDescent="0.2">
      <c r="A208" s="93" t="s">
        <v>587</v>
      </c>
      <c r="B208" s="93" t="s">
        <v>588</v>
      </c>
      <c r="C208" s="93">
        <v>3</v>
      </c>
      <c r="D208" s="93">
        <v>3</v>
      </c>
    </row>
    <row r="209" spans="1:4" ht="15" x14ac:dyDescent="0.2">
      <c r="A209" s="93" t="s">
        <v>589</v>
      </c>
      <c r="B209" s="93" t="s">
        <v>590</v>
      </c>
      <c r="C209" s="93">
        <v>3</v>
      </c>
      <c r="D209" s="93">
        <v>3</v>
      </c>
    </row>
    <row r="210" spans="1:4" ht="15" x14ac:dyDescent="0.2">
      <c r="A210" s="93" t="s">
        <v>591</v>
      </c>
      <c r="B210" s="93" t="s">
        <v>592</v>
      </c>
      <c r="C210" s="93">
        <v>3</v>
      </c>
      <c r="D210" s="93">
        <v>3</v>
      </c>
    </row>
    <row r="211" spans="1:4" ht="15" x14ac:dyDescent="0.2">
      <c r="A211" s="93" t="s">
        <v>593</v>
      </c>
      <c r="B211" s="93" t="s">
        <v>594</v>
      </c>
      <c r="C211" s="93">
        <v>3</v>
      </c>
      <c r="D211" s="93">
        <v>3</v>
      </c>
    </row>
    <row r="212" spans="1:4" ht="15" x14ac:dyDescent="0.2">
      <c r="A212" s="93" t="s">
        <v>595</v>
      </c>
      <c r="B212" s="93" t="s">
        <v>596</v>
      </c>
      <c r="C212" s="93">
        <v>3</v>
      </c>
      <c r="D212" s="93">
        <v>3</v>
      </c>
    </row>
    <row r="213" spans="1:4" ht="15" x14ac:dyDescent="0.2">
      <c r="A213" s="93" t="s">
        <v>597</v>
      </c>
      <c r="B213" s="93" t="s">
        <v>598</v>
      </c>
      <c r="C213" s="93">
        <v>3</v>
      </c>
      <c r="D213" s="93">
        <v>3</v>
      </c>
    </row>
    <row r="214" spans="1:4" ht="15" x14ac:dyDescent="0.2">
      <c r="A214" s="93" t="s">
        <v>599</v>
      </c>
      <c r="B214" s="93" t="s">
        <v>600</v>
      </c>
      <c r="C214" s="93">
        <v>3</v>
      </c>
      <c r="D214" s="93">
        <v>3</v>
      </c>
    </row>
    <row r="215" spans="1:4" ht="15" x14ac:dyDescent="0.2">
      <c r="A215" s="93" t="s">
        <v>601</v>
      </c>
      <c r="B215" s="93" t="s">
        <v>602</v>
      </c>
      <c r="C215" s="93">
        <v>3</v>
      </c>
      <c r="D215" s="93">
        <v>3</v>
      </c>
    </row>
    <row r="216" spans="1:4" ht="15" x14ac:dyDescent="0.2">
      <c r="A216" s="93" t="s">
        <v>603</v>
      </c>
      <c r="B216" s="93" t="s">
        <v>604</v>
      </c>
      <c r="C216" s="93">
        <v>3</v>
      </c>
      <c r="D216" s="93">
        <v>3</v>
      </c>
    </row>
    <row r="217" spans="1:4" ht="15" x14ac:dyDescent="0.2">
      <c r="A217" s="93" t="s">
        <v>605</v>
      </c>
      <c r="B217" s="93" t="s">
        <v>606</v>
      </c>
      <c r="C217" s="93">
        <v>3</v>
      </c>
      <c r="D217" s="93">
        <v>3</v>
      </c>
    </row>
    <row r="218" spans="1:4" ht="15" x14ac:dyDescent="0.2">
      <c r="A218" s="93" t="s">
        <v>607</v>
      </c>
      <c r="B218" s="93" t="s">
        <v>608</v>
      </c>
      <c r="C218" s="93">
        <v>3</v>
      </c>
      <c r="D218" s="93">
        <v>3</v>
      </c>
    </row>
    <row r="219" spans="1:4" ht="15" x14ac:dyDescent="0.2">
      <c r="A219" s="93" t="s">
        <v>609</v>
      </c>
      <c r="B219" s="93" t="s">
        <v>610</v>
      </c>
      <c r="C219" s="93">
        <v>3</v>
      </c>
      <c r="D219" s="93">
        <v>3</v>
      </c>
    </row>
    <row r="220" spans="1:4" ht="15" x14ac:dyDescent="0.2">
      <c r="A220" s="93" t="s">
        <v>611</v>
      </c>
      <c r="B220" s="93" t="s">
        <v>612</v>
      </c>
      <c r="C220" s="93">
        <v>3</v>
      </c>
      <c r="D220" s="93">
        <v>3</v>
      </c>
    </row>
    <row r="221" spans="1:4" ht="15" x14ac:dyDescent="0.2">
      <c r="A221" s="93" t="s">
        <v>613</v>
      </c>
      <c r="B221" s="93" t="s">
        <v>614</v>
      </c>
      <c r="C221" s="93">
        <v>3</v>
      </c>
      <c r="D221" s="93">
        <v>3</v>
      </c>
    </row>
    <row r="222" spans="1:4" ht="15" x14ac:dyDescent="0.2">
      <c r="A222" s="93" t="s">
        <v>615</v>
      </c>
      <c r="B222" s="93" t="s">
        <v>616</v>
      </c>
      <c r="C222" s="93">
        <v>3</v>
      </c>
      <c r="D222" s="93">
        <v>3</v>
      </c>
    </row>
    <row r="223" spans="1:4" ht="15" x14ac:dyDescent="0.2">
      <c r="A223" s="93" t="s">
        <v>617</v>
      </c>
      <c r="B223" s="93" t="s">
        <v>301</v>
      </c>
      <c r="C223" s="93">
        <v>3</v>
      </c>
      <c r="D223" s="93">
        <v>3</v>
      </c>
    </row>
    <row r="224" spans="1:4" ht="15" x14ac:dyDescent="0.2">
      <c r="A224" s="93" t="s">
        <v>618</v>
      </c>
      <c r="B224" s="93" t="s">
        <v>303</v>
      </c>
      <c r="C224" s="93">
        <v>4</v>
      </c>
      <c r="D224" s="93">
        <v>4</v>
      </c>
    </row>
    <row r="225" spans="1:4" ht="15" x14ac:dyDescent="0.2">
      <c r="A225" s="93" t="s">
        <v>619</v>
      </c>
      <c r="B225" s="93" t="s">
        <v>620</v>
      </c>
      <c r="C225" s="93">
        <v>3</v>
      </c>
      <c r="D225" s="93">
        <v>3</v>
      </c>
    </row>
    <row r="226" spans="1:4" ht="15" x14ac:dyDescent="0.2">
      <c r="A226" s="93" t="s">
        <v>621</v>
      </c>
      <c r="B226" s="93" t="s">
        <v>622</v>
      </c>
      <c r="C226" s="93">
        <v>3</v>
      </c>
      <c r="D226" s="93">
        <v>3</v>
      </c>
    </row>
    <row r="227" spans="1:4" ht="15" x14ac:dyDescent="0.2">
      <c r="A227" s="93" t="s">
        <v>623</v>
      </c>
      <c r="B227" s="93" t="s">
        <v>624</v>
      </c>
      <c r="C227" s="93">
        <v>3</v>
      </c>
      <c r="D227" s="93">
        <v>3</v>
      </c>
    </row>
    <row r="228" spans="1:4" ht="15" x14ac:dyDescent="0.2">
      <c r="A228" s="93" t="s">
        <v>625</v>
      </c>
      <c r="B228" s="93" t="s">
        <v>626</v>
      </c>
      <c r="C228" s="93">
        <v>3</v>
      </c>
      <c r="D228" s="93">
        <v>3</v>
      </c>
    </row>
    <row r="229" spans="1:4" ht="15" x14ac:dyDescent="0.2">
      <c r="A229" s="93" t="s">
        <v>627</v>
      </c>
      <c r="B229" s="93" t="s">
        <v>628</v>
      </c>
      <c r="C229" s="93">
        <v>3</v>
      </c>
      <c r="D229" s="93">
        <v>3</v>
      </c>
    </row>
    <row r="230" spans="1:4" ht="15" x14ac:dyDescent="0.2">
      <c r="A230" s="93" t="s">
        <v>629</v>
      </c>
      <c r="B230" s="93" t="s">
        <v>630</v>
      </c>
      <c r="C230" s="93">
        <v>3</v>
      </c>
      <c r="D230" s="93">
        <v>4</v>
      </c>
    </row>
    <row r="231" spans="1:4" ht="15" x14ac:dyDescent="0.2">
      <c r="A231" s="93" t="s">
        <v>631</v>
      </c>
      <c r="B231" s="93" t="s">
        <v>632</v>
      </c>
      <c r="C231" s="93">
        <v>3</v>
      </c>
      <c r="D231" s="93">
        <v>4</v>
      </c>
    </row>
    <row r="232" spans="1:4" ht="15" x14ac:dyDescent="0.2">
      <c r="A232" s="93" t="s">
        <v>633</v>
      </c>
      <c r="B232" s="93" t="s">
        <v>634</v>
      </c>
      <c r="C232" s="93">
        <v>3</v>
      </c>
      <c r="D232" s="93">
        <v>3</v>
      </c>
    </row>
    <row r="233" spans="1:4" ht="15" x14ac:dyDescent="0.2">
      <c r="A233" s="93" t="s">
        <v>635</v>
      </c>
      <c r="B233" s="93" t="s">
        <v>636</v>
      </c>
      <c r="C233" s="93">
        <v>3</v>
      </c>
      <c r="D233" s="93">
        <v>3</v>
      </c>
    </row>
    <row r="234" spans="1:4" ht="15" x14ac:dyDescent="0.2">
      <c r="A234" s="93" t="s">
        <v>637</v>
      </c>
      <c r="B234" s="93" t="s">
        <v>638</v>
      </c>
      <c r="C234" s="93">
        <v>3</v>
      </c>
      <c r="D234" s="93">
        <v>3</v>
      </c>
    </row>
    <row r="235" spans="1:4" ht="15" x14ac:dyDescent="0.2">
      <c r="A235" s="93" t="s">
        <v>639</v>
      </c>
      <c r="B235" s="93" t="s">
        <v>640</v>
      </c>
      <c r="C235" s="93">
        <v>3</v>
      </c>
      <c r="D235" s="93">
        <v>3</v>
      </c>
    </row>
    <row r="236" spans="1:4" ht="15" x14ac:dyDescent="0.2">
      <c r="A236" s="93" t="s">
        <v>641</v>
      </c>
      <c r="B236" s="93" t="s">
        <v>642</v>
      </c>
      <c r="C236" s="93">
        <v>3</v>
      </c>
      <c r="D236" s="93">
        <v>3</v>
      </c>
    </row>
    <row r="237" spans="1:4" ht="15" x14ac:dyDescent="0.2">
      <c r="A237" s="93" t="s">
        <v>643</v>
      </c>
      <c r="B237" s="93" t="s">
        <v>644</v>
      </c>
      <c r="C237" s="93">
        <v>3</v>
      </c>
      <c r="D237" s="93">
        <v>3</v>
      </c>
    </row>
    <row r="238" spans="1:4" ht="15" x14ac:dyDescent="0.2">
      <c r="A238" s="93" t="s">
        <v>645</v>
      </c>
      <c r="B238" s="93" t="s">
        <v>646</v>
      </c>
      <c r="C238" s="93">
        <v>3</v>
      </c>
      <c r="D238" s="93">
        <v>3</v>
      </c>
    </row>
    <row r="239" spans="1:4" ht="15" x14ac:dyDescent="0.2">
      <c r="A239" s="93" t="s">
        <v>647</v>
      </c>
      <c r="B239" s="93" t="s">
        <v>648</v>
      </c>
      <c r="C239" s="93">
        <v>3</v>
      </c>
      <c r="D239" s="93">
        <v>3</v>
      </c>
    </row>
    <row r="240" spans="1:4" ht="15" x14ac:dyDescent="0.2">
      <c r="A240" s="93" t="s">
        <v>649</v>
      </c>
      <c r="B240" s="93" t="s">
        <v>650</v>
      </c>
      <c r="C240" s="93">
        <v>3</v>
      </c>
      <c r="D240" s="93">
        <v>3</v>
      </c>
    </row>
    <row r="241" spans="1:4" ht="15" x14ac:dyDescent="0.2">
      <c r="A241" s="93" t="s">
        <v>651</v>
      </c>
      <c r="B241" s="93" t="s">
        <v>652</v>
      </c>
      <c r="C241" s="93">
        <v>3</v>
      </c>
      <c r="D241" s="93">
        <v>3</v>
      </c>
    </row>
    <row r="242" spans="1:4" ht="15" x14ac:dyDescent="0.2">
      <c r="A242" s="93" t="s">
        <v>653</v>
      </c>
      <c r="B242" s="93" t="s">
        <v>654</v>
      </c>
      <c r="C242" s="93">
        <v>3</v>
      </c>
      <c r="D242" s="93">
        <v>3</v>
      </c>
    </row>
    <row r="243" spans="1:4" ht="15" x14ac:dyDescent="0.2">
      <c r="A243" s="93" t="s">
        <v>655</v>
      </c>
      <c r="B243" s="93" t="s">
        <v>656</v>
      </c>
      <c r="C243" s="93">
        <v>3</v>
      </c>
      <c r="D243" s="93">
        <v>3</v>
      </c>
    </row>
    <row r="244" spans="1:4" ht="15" x14ac:dyDescent="0.2">
      <c r="A244" s="93" t="s">
        <v>657</v>
      </c>
      <c r="B244" s="93" t="s">
        <v>658</v>
      </c>
      <c r="C244" s="93">
        <v>3</v>
      </c>
      <c r="D244" s="93">
        <v>3</v>
      </c>
    </row>
    <row r="245" spans="1:4" ht="15" x14ac:dyDescent="0.2">
      <c r="A245" s="93" t="s">
        <v>659</v>
      </c>
      <c r="B245" s="93" t="s">
        <v>660</v>
      </c>
      <c r="C245" s="93">
        <v>3</v>
      </c>
      <c r="D245" s="93">
        <v>3</v>
      </c>
    </row>
    <row r="246" spans="1:4" ht="15" x14ac:dyDescent="0.2">
      <c r="A246" s="93" t="s">
        <v>661</v>
      </c>
      <c r="B246" s="93" t="s">
        <v>662</v>
      </c>
      <c r="C246" s="93">
        <v>3</v>
      </c>
      <c r="D246" s="93">
        <v>3</v>
      </c>
    </row>
    <row r="247" spans="1:4" ht="15" x14ac:dyDescent="0.2">
      <c r="A247" s="93" t="s">
        <v>663</v>
      </c>
      <c r="B247" s="93" t="s">
        <v>664</v>
      </c>
      <c r="C247" s="93">
        <v>3</v>
      </c>
      <c r="D247" s="93">
        <v>3</v>
      </c>
    </row>
    <row r="248" spans="1:4" ht="15" x14ac:dyDescent="0.2">
      <c r="A248" s="93" t="s">
        <v>665</v>
      </c>
      <c r="B248" s="93" t="s">
        <v>666</v>
      </c>
      <c r="C248" s="93">
        <v>4</v>
      </c>
      <c r="D248" s="93">
        <v>4</v>
      </c>
    </row>
    <row r="249" spans="1:4" ht="15" x14ac:dyDescent="0.2">
      <c r="A249" s="93" t="s">
        <v>667</v>
      </c>
      <c r="B249" s="93" t="s">
        <v>668</v>
      </c>
      <c r="C249" s="93">
        <v>4</v>
      </c>
      <c r="D249" s="93">
        <v>4</v>
      </c>
    </row>
    <row r="250" spans="1:4" ht="15" x14ac:dyDescent="0.2">
      <c r="A250" s="93" t="s">
        <v>669</v>
      </c>
      <c r="B250" s="93" t="s">
        <v>670</v>
      </c>
      <c r="C250" s="93">
        <v>3</v>
      </c>
      <c r="D250" s="93">
        <v>3</v>
      </c>
    </row>
    <row r="251" spans="1:4" ht="15" x14ac:dyDescent="0.2">
      <c r="A251" s="93" t="s">
        <v>671</v>
      </c>
      <c r="B251" s="93" t="s">
        <v>672</v>
      </c>
      <c r="C251" s="93">
        <v>3</v>
      </c>
      <c r="D251" s="93">
        <v>3</v>
      </c>
    </row>
    <row r="252" spans="1:4" ht="15" x14ac:dyDescent="0.2">
      <c r="A252" s="93" t="s">
        <v>673</v>
      </c>
      <c r="B252" s="93" t="s">
        <v>674</v>
      </c>
      <c r="C252" s="93">
        <v>3</v>
      </c>
      <c r="D252" s="93">
        <v>3</v>
      </c>
    </row>
    <row r="253" spans="1:4" ht="15" x14ac:dyDescent="0.2">
      <c r="A253" s="93" t="s">
        <v>675</v>
      </c>
      <c r="B253" s="93" t="s">
        <v>676</v>
      </c>
      <c r="C253" s="93">
        <v>3</v>
      </c>
      <c r="D253" s="93">
        <v>3</v>
      </c>
    </row>
    <row r="254" spans="1:4" ht="15" x14ac:dyDescent="0.2">
      <c r="A254" s="93" t="s">
        <v>677</v>
      </c>
      <c r="B254" s="93" t="s">
        <v>678</v>
      </c>
      <c r="C254" s="93">
        <v>3</v>
      </c>
      <c r="D254" s="93">
        <v>3</v>
      </c>
    </row>
    <row r="255" spans="1:4" ht="15" x14ac:dyDescent="0.2">
      <c r="A255" s="93" t="s">
        <v>679</v>
      </c>
      <c r="B255" s="93" t="s">
        <v>680</v>
      </c>
      <c r="C255" s="93">
        <v>3</v>
      </c>
      <c r="D255" s="93">
        <v>3</v>
      </c>
    </row>
    <row r="256" spans="1:4" ht="15" x14ac:dyDescent="0.2">
      <c r="A256" s="93" t="s">
        <v>681</v>
      </c>
      <c r="B256" s="93" t="s">
        <v>682</v>
      </c>
      <c r="C256" s="93">
        <v>3</v>
      </c>
      <c r="D256" s="93">
        <v>3</v>
      </c>
    </row>
    <row r="257" spans="1:4" ht="15" x14ac:dyDescent="0.2">
      <c r="A257" s="93" t="s">
        <v>683</v>
      </c>
      <c r="B257" s="93" t="s">
        <v>684</v>
      </c>
      <c r="C257" s="93">
        <v>3</v>
      </c>
      <c r="D257" s="93">
        <v>3</v>
      </c>
    </row>
    <row r="258" spans="1:4" ht="15" x14ac:dyDescent="0.2">
      <c r="A258" s="93" t="s">
        <v>685</v>
      </c>
      <c r="B258" s="93" t="s">
        <v>686</v>
      </c>
      <c r="C258" s="93">
        <v>3</v>
      </c>
      <c r="D258" s="93">
        <v>3</v>
      </c>
    </row>
    <row r="259" spans="1:4" ht="15" x14ac:dyDescent="0.2">
      <c r="A259" s="93" t="s">
        <v>687</v>
      </c>
      <c r="B259" s="93" t="s">
        <v>688</v>
      </c>
      <c r="C259" s="93">
        <v>3</v>
      </c>
      <c r="D259" s="93">
        <v>3</v>
      </c>
    </row>
    <row r="260" spans="1:4" ht="15" x14ac:dyDescent="0.2">
      <c r="A260" s="93" t="s">
        <v>689</v>
      </c>
      <c r="B260" s="93" t="s">
        <v>690</v>
      </c>
      <c r="C260" s="93">
        <v>3</v>
      </c>
      <c r="D260" s="93">
        <v>3</v>
      </c>
    </row>
    <row r="261" spans="1:4" ht="15" x14ac:dyDescent="0.2">
      <c r="A261" s="93" t="s">
        <v>691</v>
      </c>
      <c r="B261" s="93" t="s">
        <v>692</v>
      </c>
      <c r="C261" s="93">
        <v>3</v>
      </c>
      <c r="D261" s="93">
        <v>3</v>
      </c>
    </row>
    <row r="262" spans="1:4" ht="15" x14ac:dyDescent="0.2">
      <c r="A262" s="93" t="s">
        <v>693</v>
      </c>
      <c r="B262" s="93" t="s">
        <v>694</v>
      </c>
      <c r="C262" s="93">
        <v>3</v>
      </c>
      <c r="D262" s="93">
        <v>3</v>
      </c>
    </row>
    <row r="263" spans="1:4" ht="15" x14ac:dyDescent="0.2">
      <c r="A263" s="93" t="s">
        <v>695</v>
      </c>
      <c r="B263" s="93" t="s">
        <v>696</v>
      </c>
      <c r="C263" s="93">
        <v>3</v>
      </c>
      <c r="D263" s="93">
        <v>3</v>
      </c>
    </row>
    <row r="264" spans="1:4" ht="15" x14ac:dyDescent="0.2">
      <c r="A264" s="93" t="s">
        <v>697</v>
      </c>
      <c r="B264" s="93" t="s">
        <v>698</v>
      </c>
      <c r="C264" s="93">
        <v>3</v>
      </c>
      <c r="D264" s="93">
        <v>3</v>
      </c>
    </row>
    <row r="265" spans="1:4" ht="15" x14ac:dyDescent="0.2">
      <c r="A265" s="93" t="s">
        <v>699</v>
      </c>
      <c r="B265" s="93" t="s">
        <v>700</v>
      </c>
      <c r="C265" s="93">
        <v>3</v>
      </c>
      <c r="D265" s="93">
        <v>3</v>
      </c>
    </row>
    <row r="266" spans="1:4" ht="15" x14ac:dyDescent="0.2">
      <c r="A266" s="93" t="s">
        <v>701</v>
      </c>
      <c r="B266" s="93" t="s">
        <v>702</v>
      </c>
      <c r="C266" s="93">
        <v>3</v>
      </c>
      <c r="D266" s="93">
        <v>3</v>
      </c>
    </row>
    <row r="267" spans="1:4" ht="15" x14ac:dyDescent="0.2">
      <c r="A267" s="93" t="s">
        <v>703</v>
      </c>
      <c r="B267" s="93" t="s">
        <v>704</v>
      </c>
      <c r="C267" s="93">
        <v>3</v>
      </c>
      <c r="D267" s="93">
        <v>3</v>
      </c>
    </row>
    <row r="268" spans="1:4" ht="15" x14ac:dyDescent="0.2">
      <c r="A268" s="93" t="s">
        <v>705</v>
      </c>
      <c r="B268" s="93" t="s">
        <v>706</v>
      </c>
      <c r="C268" s="93">
        <v>3</v>
      </c>
      <c r="D268" s="93">
        <v>3</v>
      </c>
    </row>
    <row r="269" spans="1:4" ht="15" x14ac:dyDescent="0.2">
      <c r="A269" s="94" t="s">
        <v>707</v>
      </c>
      <c r="B269" s="93" t="s">
        <v>708</v>
      </c>
      <c r="C269" s="93">
        <v>3</v>
      </c>
      <c r="D269" s="93">
        <v>3</v>
      </c>
    </row>
    <row r="270" spans="1:4" ht="15" x14ac:dyDescent="0.2">
      <c r="A270" s="93" t="s">
        <v>709</v>
      </c>
      <c r="B270" s="93" t="s">
        <v>710</v>
      </c>
      <c r="C270" s="93">
        <v>3</v>
      </c>
      <c r="D270" s="93">
        <v>3</v>
      </c>
    </row>
    <row r="271" spans="1:4" ht="15" x14ac:dyDescent="0.2">
      <c r="A271" s="93" t="s">
        <v>711</v>
      </c>
      <c r="B271" s="93" t="s">
        <v>712</v>
      </c>
      <c r="C271" s="93">
        <v>3</v>
      </c>
      <c r="D271" s="93">
        <v>3</v>
      </c>
    </row>
    <row r="272" spans="1:4" ht="15" x14ac:dyDescent="0.2">
      <c r="A272" s="93" t="s">
        <v>713</v>
      </c>
      <c r="B272" s="93" t="s">
        <v>714</v>
      </c>
      <c r="C272" s="93">
        <v>3</v>
      </c>
      <c r="D272" s="93">
        <v>3</v>
      </c>
    </row>
    <row r="273" spans="1:4" ht="15" x14ac:dyDescent="0.2">
      <c r="A273" s="93" t="s">
        <v>715</v>
      </c>
      <c r="B273" s="93" t="s">
        <v>716</v>
      </c>
      <c r="C273" s="93">
        <v>3</v>
      </c>
      <c r="D273" s="93">
        <v>3</v>
      </c>
    </row>
    <row r="274" spans="1:4" ht="15" x14ac:dyDescent="0.2">
      <c r="A274" s="93" t="s">
        <v>717</v>
      </c>
      <c r="B274" s="93" t="s">
        <v>718</v>
      </c>
      <c r="C274" s="93">
        <v>3</v>
      </c>
      <c r="D274" s="93">
        <v>3</v>
      </c>
    </row>
    <row r="275" spans="1:4" ht="15" x14ac:dyDescent="0.2">
      <c r="A275" s="93" t="s">
        <v>719</v>
      </c>
      <c r="B275" s="93" t="s">
        <v>720</v>
      </c>
      <c r="C275" s="93">
        <v>3</v>
      </c>
      <c r="D275" s="93">
        <v>3</v>
      </c>
    </row>
    <row r="276" spans="1:4" ht="15" x14ac:dyDescent="0.2">
      <c r="A276" s="93" t="s">
        <v>721</v>
      </c>
      <c r="B276" s="93" t="s">
        <v>722</v>
      </c>
      <c r="C276" s="93">
        <v>1</v>
      </c>
      <c r="D276" s="93">
        <v>2</v>
      </c>
    </row>
    <row r="277" spans="1:4" ht="15" x14ac:dyDescent="0.2">
      <c r="A277" s="93" t="s">
        <v>723</v>
      </c>
      <c r="B277" s="93" t="s">
        <v>724</v>
      </c>
      <c r="C277" s="93">
        <v>1</v>
      </c>
      <c r="D277" s="93">
        <v>2</v>
      </c>
    </row>
    <row r="278" spans="1:4" ht="15" x14ac:dyDescent="0.2">
      <c r="A278" s="93" t="s">
        <v>725</v>
      </c>
      <c r="B278" s="93" t="s">
        <v>517</v>
      </c>
      <c r="C278" s="93">
        <v>3</v>
      </c>
      <c r="D278" s="93">
        <v>3</v>
      </c>
    </row>
    <row r="279" spans="1:4" ht="15" x14ac:dyDescent="0.2">
      <c r="A279" s="93" t="s">
        <v>726</v>
      </c>
      <c r="B279" s="93" t="s">
        <v>727</v>
      </c>
      <c r="C279" s="93">
        <v>3</v>
      </c>
      <c r="D279" s="93">
        <v>3</v>
      </c>
    </row>
    <row r="280" spans="1:4" ht="15" x14ac:dyDescent="0.2">
      <c r="A280" s="93" t="s">
        <v>728</v>
      </c>
      <c r="B280" s="93" t="s">
        <v>729</v>
      </c>
      <c r="C280" s="93">
        <v>3</v>
      </c>
      <c r="D280" s="93">
        <v>3</v>
      </c>
    </row>
    <row r="281" spans="1:4" ht="15" x14ac:dyDescent="0.2">
      <c r="A281" s="93" t="s">
        <v>730</v>
      </c>
      <c r="B281" s="93" t="s">
        <v>731</v>
      </c>
      <c r="C281" s="93">
        <v>3</v>
      </c>
      <c r="D281" s="93">
        <v>3</v>
      </c>
    </row>
    <row r="282" spans="1:4" ht="15" x14ac:dyDescent="0.2">
      <c r="A282" s="93" t="s">
        <v>732</v>
      </c>
      <c r="B282" s="93" t="s">
        <v>733</v>
      </c>
      <c r="C282" s="93">
        <v>3</v>
      </c>
      <c r="D282" s="93">
        <v>3</v>
      </c>
    </row>
    <row r="283" spans="1:4" ht="15" x14ac:dyDescent="0.2">
      <c r="A283" s="93" t="s">
        <v>734</v>
      </c>
      <c r="B283" s="93" t="s">
        <v>735</v>
      </c>
      <c r="C283" s="93">
        <v>3</v>
      </c>
      <c r="D283" s="93">
        <v>3</v>
      </c>
    </row>
    <row r="284" spans="1:4" ht="15" x14ac:dyDescent="0.2">
      <c r="A284" s="93" t="s">
        <v>736</v>
      </c>
      <c r="B284" s="93" t="s">
        <v>737</v>
      </c>
      <c r="C284" s="93">
        <v>3</v>
      </c>
      <c r="D284" s="93">
        <v>3</v>
      </c>
    </row>
    <row r="285" spans="1:4" ht="15" x14ac:dyDescent="0.2">
      <c r="A285" s="93" t="s">
        <v>738</v>
      </c>
      <c r="B285" s="93" t="s">
        <v>739</v>
      </c>
      <c r="C285" s="93">
        <v>3</v>
      </c>
      <c r="D285" s="93">
        <v>3</v>
      </c>
    </row>
    <row r="286" spans="1:4" ht="15" x14ac:dyDescent="0.2">
      <c r="A286" s="93" t="s">
        <v>740</v>
      </c>
      <c r="B286" s="93" t="s">
        <v>741</v>
      </c>
      <c r="C286" s="93">
        <v>3</v>
      </c>
      <c r="D286" s="93">
        <v>3</v>
      </c>
    </row>
    <row r="287" spans="1:4" ht="15" x14ac:dyDescent="0.2">
      <c r="A287" s="93" t="s">
        <v>742</v>
      </c>
      <c r="B287" s="93" t="s">
        <v>743</v>
      </c>
      <c r="C287" s="93">
        <v>3</v>
      </c>
      <c r="D287" s="93">
        <v>3</v>
      </c>
    </row>
    <row r="288" spans="1:4" ht="15" x14ac:dyDescent="0.2">
      <c r="A288" s="93" t="s">
        <v>744</v>
      </c>
      <c r="B288" s="93" t="s">
        <v>745</v>
      </c>
      <c r="C288" s="93">
        <v>3</v>
      </c>
      <c r="D288" s="93">
        <v>3</v>
      </c>
    </row>
    <row r="289" spans="1:4" ht="15" x14ac:dyDescent="0.2">
      <c r="A289" s="93" t="s">
        <v>746</v>
      </c>
      <c r="B289" s="93" t="s">
        <v>747</v>
      </c>
      <c r="C289" s="93">
        <v>3</v>
      </c>
      <c r="D289" s="93">
        <v>3</v>
      </c>
    </row>
    <row r="290" spans="1:4" ht="15" x14ac:dyDescent="0.2">
      <c r="A290" s="93" t="s">
        <v>748</v>
      </c>
      <c r="B290" s="93" t="s">
        <v>749</v>
      </c>
      <c r="C290" s="93">
        <v>3</v>
      </c>
      <c r="D290" s="93">
        <v>3</v>
      </c>
    </row>
    <row r="291" spans="1:4" ht="15" x14ac:dyDescent="0.2">
      <c r="A291" s="93" t="s">
        <v>750</v>
      </c>
      <c r="B291" s="93" t="s">
        <v>751</v>
      </c>
      <c r="C291" s="93">
        <v>3</v>
      </c>
      <c r="D291" s="93">
        <v>3</v>
      </c>
    </row>
    <row r="292" spans="1:4" ht="15" x14ac:dyDescent="0.2">
      <c r="A292" s="93" t="s">
        <v>752</v>
      </c>
      <c r="B292" s="93" t="s">
        <v>753</v>
      </c>
      <c r="C292" s="93">
        <v>3</v>
      </c>
      <c r="D292" s="93">
        <v>3</v>
      </c>
    </row>
    <row r="293" spans="1:4" ht="15" x14ac:dyDescent="0.2">
      <c r="A293" s="93" t="s">
        <v>754</v>
      </c>
      <c r="B293" s="93" t="s">
        <v>755</v>
      </c>
      <c r="C293" s="93">
        <v>3</v>
      </c>
      <c r="D293" s="93">
        <v>3</v>
      </c>
    </row>
    <row r="294" spans="1:4" ht="15" x14ac:dyDescent="0.2">
      <c r="A294" s="93" t="s">
        <v>756</v>
      </c>
      <c r="B294" s="93" t="s">
        <v>757</v>
      </c>
      <c r="C294" s="93">
        <v>3</v>
      </c>
      <c r="D294" s="93">
        <v>3</v>
      </c>
    </row>
    <row r="295" spans="1:4" ht="15" x14ac:dyDescent="0.2">
      <c r="A295" s="93" t="s">
        <v>758</v>
      </c>
      <c r="B295" s="93" t="s">
        <v>759</v>
      </c>
      <c r="C295" s="93">
        <v>3</v>
      </c>
      <c r="D295" s="93">
        <v>3</v>
      </c>
    </row>
    <row r="296" spans="1:4" ht="15" x14ac:dyDescent="0.2">
      <c r="A296" s="93" t="s">
        <v>760</v>
      </c>
      <c r="B296" s="93" t="s">
        <v>761</v>
      </c>
      <c r="C296" s="93">
        <v>3</v>
      </c>
      <c r="D296" s="93">
        <v>3</v>
      </c>
    </row>
    <row r="297" spans="1:4" ht="15" x14ac:dyDescent="0.2">
      <c r="A297" s="93" t="s">
        <v>762</v>
      </c>
      <c r="B297" s="93" t="s">
        <v>763</v>
      </c>
      <c r="C297" s="93">
        <v>3</v>
      </c>
      <c r="D297" s="93">
        <v>3</v>
      </c>
    </row>
    <row r="298" spans="1:4" ht="15" x14ac:dyDescent="0.2">
      <c r="A298" s="93" t="s">
        <v>764</v>
      </c>
      <c r="B298" s="93" t="s">
        <v>765</v>
      </c>
      <c r="C298" s="93">
        <v>3</v>
      </c>
      <c r="D298" s="93">
        <v>3</v>
      </c>
    </row>
    <row r="299" spans="1:4" ht="15" x14ac:dyDescent="0.2">
      <c r="A299" s="93" t="s">
        <v>766</v>
      </c>
      <c r="B299" s="93" t="s">
        <v>767</v>
      </c>
      <c r="C299" s="93">
        <v>3</v>
      </c>
      <c r="D299" s="93">
        <v>3</v>
      </c>
    </row>
    <row r="300" spans="1:4" ht="15" x14ac:dyDescent="0.2">
      <c r="A300" s="93" t="s">
        <v>768</v>
      </c>
      <c r="B300" s="93" t="s">
        <v>769</v>
      </c>
      <c r="C300" s="93">
        <v>3</v>
      </c>
      <c r="D300" s="93">
        <v>3</v>
      </c>
    </row>
    <row r="301" spans="1:4" ht="15" x14ac:dyDescent="0.2">
      <c r="A301" s="93" t="s">
        <v>770</v>
      </c>
      <c r="B301" s="93" t="s">
        <v>771</v>
      </c>
      <c r="C301" s="93">
        <v>3</v>
      </c>
      <c r="D301" s="93">
        <v>3</v>
      </c>
    </row>
    <row r="302" spans="1:4" ht="15" x14ac:dyDescent="0.2">
      <c r="A302" s="93" t="s">
        <v>772</v>
      </c>
      <c r="B302" s="93" t="s">
        <v>773</v>
      </c>
      <c r="C302" s="93">
        <v>3</v>
      </c>
      <c r="D302" s="93">
        <v>3</v>
      </c>
    </row>
    <row r="303" spans="1:4" ht="15" x14ac:dyDescent="0.2">
      <c r="A303" s="93" t="s">
        <v>774</v>
      </c>
      <c r="B303" s="93" t="s">
        <v>775</v>
      </c>
      <c r="C303" s="93">
        <v>3</v>
      </c>
      <c r="D303" s="93">
        <v>3</v>
      </c>
    </row>
    <row r="304" spans="1:4" ht="15" x14ac:dyDescent="0.2">
      <c r="A304" s="93" t="s">
        <v>776</v>
      </c>
      <c r="B304" s="93" t="s">
        <v>777</v>
      </c>
      <c r="C304" s="93">
        <v>3</v>
      </c>
      <c r="D304" s="93">
        <v>3</v>
      </c>
    </row>
    <row r="305" spans="1:4" ht="15" x14ac:dyDescent="0.2">
      <c r="A305" s="93" t="s">
        <v>778</v>
      </c>
      <c r="B305" s="93" t="s">
        <v>779</v>
      </c>
      <c r="C305" s="93">
        <v>3</v>
      </c>
      <c r="D305" s="93">
        <v>3</v>
      </c>
    </row>
    <row r="306" spans="1:4" ht="15" x14ac:dyDescent="0.2">
      <c r="A306" s="93" t="s">
        <v>780</v>
      </c>
      <c r="B306" s="93" t="s">
        <v>781</v>
      </c>
      <c r="C306" s="93">
        <v>3</v>
      </c>
      <c r="D306" s="93">
        <v>3</v>
      </c>
    </row>
    <row r="307" spans="1:4" ht="15" x14ac:dyDescent="0.2">
      <c r="A307" s="93" t="s">
        <v>782</v>
      </c>
      <c r="B307" s="93" t="s">
        <v>783</v>
      </c>
      <c r="C307" s="93">
        <v>3</v>
      </c>
      <c r="D307" s="93">
        <v>3</v>
      </c>
    </row>
    <row r="308" spans="1:4" ht="15" x14ac:dyDescent="0.2">
      <c r="A308" s="93" t="s">
        <v>784</v>
      </c>
      <c r="B308" s="93" t="s">
        <v>785</v>
      </c>
      <c r="C308" s="93">
        <v>3</v>
      </c>
      <c r="D308" s="93">
        <v>3</v>
      </c>
    </row>
    <row r="309" spans="1:4" ht="15" x14ac:dyDescent="0.2">
      <c r="A309" s="96" t="s">
        <v>786</v>
      </c>
      <c r="B309" s="93" t="s">
        <v>787</v>
      </c>
      <c r="C309" s="93">
        <v>3</v>
      </c>
      <c r="D309" s="93">
        <v>3</v>
      </c>
    </row>
    <row r="310" spans="1:4" ht="15" x14ac:dyDescent="0.2">
      <c r="A310" s="93" t="s">
        <v>788</v>
      </c>
      <c r="B310" s="93" t="s">
        <v>789</v>
      </c>
      <c r="C310" s="93">
        <v>3</v>
      </c>
      <c r="D310" s="93">
        <v>3</v>
      </c>
    </row>
    <row r="311" spans="1:4" ht="15" x14ac:dyDescent="0.2">
      <c r="A311" s="93" t="s">
        <v>790</v>
      </c>
      <c r="B311" s="93" t="s">
        <v>791</v>
      </c>
      <c r="C311" s="93">
        <v>3</v>
      </c>
      <c r="D311" s="93">
        <v>3</v>
      </c>
    </row>
    <row r="312" spans="1:4" ht="15" x14ac:dyDescent="0.2">
      <c r="A312" s="93" t="s">
        <v>792</v>
      </c>
      <c r="B312" s="93" t="s">
        <v>793</v>
      </c>
      <c r="C312" s="93">
        <v>3</v>
      </c>
      <c r="D312" s="93">
        <v>3</v>
      </c>
    </row>
    <row r="313" spans="1:4" ht="15" x14ac:dyDescent="0.2">
      <c r="A313" s="93" t="s">
        <v>794</v>
      </c>
      <c r="B313" s="93" t="s">
        <v>795</v>
      </c>
      <c r="C313" s="93">
        <v>3</v>
      </c>
      <c r="D313" s="93">
        <v>3</v>
      </c>
    </row>
    <row r="314" spans="1:4" ht="15" x14ac:dyDescent="0.2">
      <c r="A314" s="93" t="s">
        <v>796</v>
      </c>
      <c r="B314" s="93" t="s">
        <v>797</v>
      </c>
      <c r="C314" s="93">
        <v>3</v>
      </c>
      <c r="D314" s="93">
        <v>3</v>
      </c>
    </row>
    <row r="315" spans="1:4" ht="15" x14ac:dyDescent="0.2">
      <c r="A315" s="93" t="s">
        <v>798</v>
      </c>
      <c r="B315" s="93" t="s">
        <v>799</v>
      </c>
      <c r="C315" s="93">
        <v>3</v>
      </c>
      <c r="D315" s="93">
        <v>3</v>
      </c>
    </row>
    <row r="316" spans="1:4" ht="15" x14ac:dyDescent="0.2">
      <c r="A316" s="93" t="s">
        <v>800</v>
      </c>
      <c r="B316" s="93" t="s">
        <v>801</v>
      </c>
      <c r="C316" s="93">
        <v>3</v>
      </c>
      <c r="D316" s="93">
        <v>3</v>
      </c>
    </row>
    <row r="317" spans="1:4" ht="15" x14ac:dyDescent="0.2">
      <c r="A317" s="93" t="s">
        <v>802</v>
      </c>
      <c r="B317" s="93" t="s">
        <v>803</v>
      </c>
      <c r="C317" s="93">
        <v>1</v>
      </c>
      <c r="D317" s="93">
        <v>1</v>
      </c>
    </row>
    <row r="318" spans="1:4" ht="15" x14ac:dyDescent="0.2">
      <c r="A318" s="93" t="s">
        <v>804</v>
      </c>
      <c r="B318" s="93" t="s">
        <v>805</v>
      </c>
      <c r="C318" s="93">
        <v>1</v>
      </c>
      <c r="D318" s="93">
        <v>1</v>
      </c>
    </row>
    <row r="319" spans="1:4" ht="15" x14ac:dyDescent="0.2">
      <c r="A319" s="93" t="s">
        <v>806</v>
      </c>
      <c r="B319" s="93" t="s">
        <v>807</v>
      </c>
      <c r="C319" s="93">
        <v>1</v>
      </c>
      <c r="D319" s="93">
        <v>1</v>
      </c>
    </row>
    <row r="320" spans="1:4" ht="15" x14ac:dyDescent="0.2">
      <c r="A320" s="93" t="s">
        <v>808</v>
      </c>
      <c r="B320" s="93" t="s">
        <v>809</v>
      </c>
      <c r="C320" s="93">
        <v>1</v>
      </c>
      <c r="D320" s="93">
        <v>1</v>
      </c>
    </row>
    <row r="321" spans="1:4" ht="15" x14ac:dyDescent="0.2">
      <c r="A321" s="93" t="s">
        <v>810</v>
      </c>
      <c r="B321" s="93" t="s">
        <v>811</v>
      </c>
      <c r="C321" s="93">
        <v>1</v>
      </c>
      <c r="D321" s="93">
        <v>1</v>
      </c>
    </row>
    <row r="322" spans="1:4" ht="15" x14ac:dyDescent="0.2">
      <c r="A322" s="93" t="s">
        <v>812</v>
      </c>
      <c r="B322" s="93" t="s">
        <v>813</v>
      </c>
      <c r="C322" s="93">
        <v>1</v>
      </c>
      <c r="D322" s="93">
        <v>1</v>
      </c>
    </row>
    <row r="323" spans="1:4" ht="15" x14ac:dyDescent="0.2">
      <c r="A323" s="93" t="s">
        <v>814</v>
      </c>
      <c r="B323" s="93" t="s">
        <v>815</v>
      </c>
      <c r="C323" s="93">
        <v>3</v>
      </c>
      <c r="D323" s="93">
        <v>3</v>
      </c>
    </row>
    <row r="324" spans="1:4" ht="15" x14ac:dyDescent="0.2">
      <c r="A324" s="93" t="s">
        <v>816</v>
      </c>
      <c r="B324" s="93" t="s">
        <v>817</v>
      </c>
      <c r="C324" s="93">
        <v>3</v>
      </c>
      <c r="D324" s="93">
        <v>3</v>
      </c>
    </row>
    <row r="325" spans="1:4" ht="15" x14ac:dyDescent="0.2">
      <c r="A325" s="93" t="s">
        <v>818</v>
      </c>
      <c r="B325" s="93" t="s">
        <v>819</v>
      </c>
      <c r="C325" s="93">
        <v>1</v>
      </c>
      <c r="D325" s="93">
        <v>1</v>
      </c>
    </row>
    <row r="326" spans="1:4" ht="15" x14ac:dyDescent="0.2">
      <c r="A326" s="93" t="s">
        <v>820</v>
      </c>
      <c r="B326" s="93" t="s">
        <v>821</v>
      </c>
      <c r="C326" s="93">
        <v>1</v>
      </c>
      <c r="D326" s="93">
        <v>1</v>
      </c>
    </row>
    <row r="327" spans="1:4" ht="15" x14ac:dyDescent="0.2">
      <c r="A327" s="93" t="s">
        <v>822</v>
      </c>
      <c r="B327" s="93" t="s">
        <v>823</v>
      </c>
      <c r="C327" s="93">
        <v>1</v>
      </c>
      <c r="D327" s="93">
        <v>1</v>
      </c>
    </row>
    <row r="328" spans="1:4" ht="15" x14ac:dyDescent="0.2">
      <c r="A328" s="93" t="s">
        <v>824</v>
      </c>
      <c r="B328" s="93" t="s">
        <v>825</v>
      </c>
      <c r="C328" s="93">
        <v>1</v>
      </c>
      <c r="D328" s="93">
        <v>1</v>
      </c>
    </row>
    <row r="329" spans="1:4" ht="15" x14ac:dyDescent="0.2">
      <c r="A329" s="93" t="s">
        <v>826</v>
      </c>
      <c r="B329" s="93" t="s">
        <v>827</v>
      </c>
      <c r="C329" s="93">
        <v>1</v>
      </c>
      <c r="D329" s="93">
        <v>1</v>
      </c>
    </row>
    <row r="330" spans="1:4" ht="15" x14ac:dyDescent="0.2">
      <c r="A330" s="93" t="s">
        <v>828</v>
      </c>
      <c r="B330" s="93" t="s">
        <v>829</v>
      </c>
      <c r="C330" s="93">
        <v>1</v>
      </c>
      <c r="D330" s="93">
        <v>1</v>
      </c>
    </row>
    <row r="331" spans="1:4" ht="15" x14ac:dyDescent="0.2">
      <c r="A331" s="93" t="s">
        <v>830</v>
      </c>
      <c r="B331" s="93" t="s">
        <v>831</v>
      </c>
      <c r="C331" s="93">
        <v>4</v>
      </c>
      <c r="D331" s="93">
        <v>4</v>
      </c>
    </row>
    <row r="332" spans="1:4" ht="15" x14ac:dyDescent="0.2">
      <c r="A332" s="93" t="s">
        <v>832</v>
      </c>
      <c r="B332" s="93" t="s">
        <v>833</v>
      </c>
      <c r="C332" s="93">
        <v>3</v>
      </c>
      <c r="D332" s="93">
        <v>3</v>
      </c>
    </row>
    <row r="333" spans="1:4" ht="15" x14ac:dyDescent="0.2">
      <c r="A333" s="93" t="s">
        <v>834</v>
      </c>
      <c r="B333" s="93" t="s">
        <v>835</v>
      </c>
      <c r="C333" s="93">
        <v>3</v>
      </c>
      <c r="D333" s="93">
        <v>3</v>
      </c>
    </row>
    <row r="334" spans="1:4" ht="15" x14ac:dyDescent="0.2">
      <c r="A334" s="93" t="s">
        <v>836</v>
      </c>
      <c r="B334" s="93" t="s">
        <v>837</v>
      </c>
      <c r="C334" s="93">
        <v>3</v>
      </c>
      <c r="D334" s="93">
        <v>3</v>
      </c>
    </row>
    <row r="335" spans="1:4" ht="15" x14ac:dyDescent="0.2">
      <c r="A335" s="96" t="s">
        <v>838</v>
      </c>
      <c r="B335" s="96" t="s">
        <v>839</v>
      </c>
      <c r="C335" s="93">
        <v>3</v>
      </c>
      <c r="D335" s="93">
        <v>3</v>
      </c>
    </row>
    <row r="336" spans="1:4" ht="15" x14ac:dyDescent="0.2">
      <c r="A336" s="93" t="s">
        <v>840</v>
      </c>
      <c r="B336" s="93" t="s">
        <v>841</v>
      </c>
      <c r="C336" s="93">
        <v>3</v>
      </c>
      <c r="D336" s="93">
        <v>3</v>
      </c>
    </row>
    <row r="337" spans="1:4" ht="15" x14ac:dyDescent="0.2">
      <c r="A337" s="93" t="s">
        <v>842</v>
      </c>
      <c r="B337" s="93" t="s">
        <v>843</v>
      </c>
      <c r="C337" s="93">
        <v>3</v>
      </c>
      <c r="D337" s="93">
        <v>3</v>
      </c>
    </row>
    <row r="338" spans="1:4" ht="15" x14ac:dyDescent="0.2">
      <c r="A338" s="93" t="s">
        <v>844</v>
      </c>
      <c r="B338" s="93" t="s">
        <v>845</v>
      </c>
      <c r="C338" s="93">
        <v>3</v>
      </c>
      <c r="D338" s="93">
        <v>3</v>
      </c>
    </row>
    <row r="339" spans="1:4" ht="15" x14ac:dyDescent="0.2">
      <c r="A339" s="93" t="s">
        <v>846</v>
      </c>
      <c r="B339" s="93" t="s">
        <v>765</v>
      </c>
      <c r="C339" s="93">
        <v>3</v>
      </c>
      <c r="D339" s="93">
        <v>3</v>
      </c>
    </row>
    <row r="340" spans="1:4" ht="15" x14ac:dyDescent="0.2">
      <c r="A340" s="93" t="s">
        <v>847</v>
      </c>
      <c r="B340" s="93" t="s">
        <v>848</v>
      </c>
      <c r="C340" s="93">
        <v>3</v>
      </c>
      <c r="D340" s="93">
        <v>3</v>
      </c>
    </row>
    <row r="341" spans="1:4" ht="15" x14ac:dyDescent="0.2">
      <c r="A341" s="93" t="s">
        <v>849</v>
      </c>
      <c r="B341" s="93" t="s">
        <v>850</v>
      </c>
      <c r="C341" s="93">
        <v>3</v>
      </c>
      <c r="D341" s="93">
        <v>3</v>
      </c>
    </row>
    <row r="342" spans="1:4" ht="15" x14ac:dyDescent="0.2">
      <c r="A342" s="93" t="s">
        <v>851</v>
      </c>
      <c r="B342" s="93" t="s">
        <v>852</v>
      </c>
      <c r="C342" s="93">
        <v>3</v>
      </c>
      <c r="D342" s="93">
        <v>3</v>
      </c>
    </row>
    <row r="343" spans="1:4" ht="15" x14ac:dyDescent="0.2">
      <c r="A343" s="93" t="s">
        <v>853</v>
      </c>
      <c r="B343" s="93" t="s">
        <v>854</v>
      </c>
      <c r="C343" s="93">
        <v>3</v>
      </c>
      <c r="D343" s="93">
        <v>3</v>
      </c>
    </row>
    <row r="344" spans="1:4" ht="15" x14ac:dyDescent="0.2">
      <c r="A344" s="93" t="s">
        <v>855</v>
      </c>
      <c r="B344" s="93" t="s">
        <v>856</v>
      </c>
      <c r="C344" s="93">
        <v>3</v>
      </c>
      <c r="D344" s="93">
        <v>3</v>
      </c>
    </row>
    <row r="345" spans="1:4" ht="15" x14ac:dyDescent="0.2">
      <c r="A345" s="93" t="s">
        <v>857</v>
      </c>
      <c r="B345" s="93" t="s">
        <v>858</v>
      </c>
      <c r="C345" s="93">
        <v>3</v>
      </c>
      <c r="D345" s="93">
        <v>3</v>
      </c>
    </row>
    <row r="346" spans="1:4" ht="15" x14ac:dyDescent="0.2">
      <c r="A346" s="93" t="s">
        <v>859</v>
      </c>
      <c r="B346" s="93" t="s">
        <v>860</v>
      </c>
      <c r="C346" s="93">
        <v>3</v>
      </c>
      <c r="D346" s="93">
        <v>3</v>
      </c>
    </row>
    <row r="347" spans="1:4" ht="15" x14ac:dyDescent="0.2">
      <c r="A347" s="93" t="s">
        <v>861</v>
      </c>
      <c r="B347" s="93" t="s">
        <v>862</v>
      </c>
      <c r="C347" s="93">
        <v>3</v>
      </c>
      <c r="D347" s="93">
        <v>3</v>
      </c>
    </row>
    <row r="348" spans="1:4" ht="15" x14ac:dyDescent="0.2">
      <c r="A348" s="93" t="s">
        <v>863</v>
      </c>
      <c r="B348" s="93" t="s">
        <v>864</v>
      </c>
      <c r="C348" s="93">
        <v>3</v>
      </c>
      <c r="D348" s="93">
        <v>3</v>
      </c>
    </row>
    <row r="349" spans="1:4" ht="15" x14ac:dyDescent="0.2">
      <c r="A349" s="93" t="s">
        <v>865</v>
      </c>
      <c r="B349" s="93" t="s">
        <v>674</v>
      </c>
      <c r="C349" s="93">
        <v>3</v>
      </c>
      <c r="D349" s="93">
        <v>3</v>
      </c>
    </row>
    <row r="350" spans="1:4" ht="15" x14ac:dyDescent="0.2">
      <c r="A350" s="93" t="s">
        <v>866</v>
      </c>
      <c r="B350" s="93" t="s">
        <v>293</v>
      </c>
      <c r="C350" s="93">
        <v>3</v>
      </c>
      <c r="D350" s="93">
        <v>4</v>
      </c>
    </row>
    <row r="351" spans="1:4" ht="15" x14ac:dyDescent="0.2">
      <c r="A351" s="93" t="s">
        <v>867</v>
      </c>
      <c r="B351" s="93" t="s">
        <v>562</v>
      </c>
      <c r="C351" s="93">
        <v>3</v>
      </c>
      <c r="D351" s="93">
        <v>3</v>
      </c>
    </row>
    <row r="352" spans="1:4" ht="15" x14ac:dyDescent="0.2">
      <c r="A352" s="93" t="s">
        <v>868</v>
      </c>
      <c r="B352" s="93" t="s">
        <v>564</v>
      </c>
      <c r="C352" s="93">
        <v>3</v>
      </c>
      <c r="D352" s="93">
        <v>3</v>
      </c>
    </row>
    <row r="353" spans="1:4" ht="15" x14ac:dyDescent="0.2">
      <c r="A353" s="93" t="s">
        <v>869</v>
      </c>
      <c r="B353" s="93" t="s">
        <v>870</v>
      </c>
      <c r="C353" s="93">
        <v>3</v>
      </c>
      <c r="D353" s="93">
        <v>3</v>
      </c>
    </row>
    <row r="354" spans="1:4" ht="15" x14ac:dyDescent="0.2">
      <c r="A354" s="93" t="s">
        <v>871</v>
      </c>
      <c r="B354" s="93" t="s">
        <v>872</v>
      </c>
      <c r="C354" s="93">
        <v>3</v>
      </c>
      <c r="D354" s="93">
        <v>3</v>
      </c>
    </row>
    <row r="355" spans="1:4" ht="15" x14ac:dyDescent="0.2">
      <c r="A355" s="93" t="s">
        <v>873</v>
      </c>
      <c r="B355" s="93" t="s">
        <v>682</v>
      </c>
      <c r="C355" s="93">
        <v>3</v>
      </c>
      <c r="D355" s="93">
        <v>3</v>
      </c>
    </row>
    <row r="356" spans="1:4" ht="15" x14ac:dyDescent="0.2">
      <c r="A356" s="93" t="s">
        <v>874</v>
      </c>
      <c r="B356" s="93" t="s">
        <v>181</v>
      </c>
      <c r="C356" s="93">
        <v>3</v>
      </c>
      <c r="D356" s="93">
        <v>3</v>
      </c>
    </row>
    <row r="357" spans="1:4" ht="15" x14ac:dyDescent="0.2">
      <c r="A357" s="93" t="s">
        <v>875</v>
      </c>
      <c r="B357" s="93" t="s">
        <v>297</v>
      </c>
      <c r="C357" s="93">
        <v>4</v>
      </c>
      <c r="D357" s="93">
        <v>4</v>
      </c>
    </row>
    <row r="358" spans="1:4" ht="15" x14ac:dyDescent="0.2">
      <c r="A358" s="93" t="s">
        <v>876</v>
      </c>
      <c r="B358" s="93" t="s">
        <v>299</v>
      </c>
      <c r="C358" s="93">
        <v>3</v>
      </c>
      <c r="D358" s="93">
        <v>4</v>
      </c>
    </row>
    <row r="359" spans="1:4" ht="15" x14ac:dyDescent="0.2">
      <c r="A359" s="93" t="s">
        <v>877</v>
      </c>
      <c r="B359" s="93" t="s">
        <v>596</v>
      </c>
      <c r="C359" s="93">
        <v>3</v>
      </c>
      <c r="D359" s="93">
        <v>3</v>
      </c>
    </row>
    <row r="360" spans="1:4" ht="15" x14ac:dyDescent="0.2">
      <c r="A360" s="93" t="s">
        <v>878</v>
      </c>
      <c r="B360" s="93" t="s">
        <v>620</v>
      </c>
      <c r="C360" s="93">
        <v>3</v>
      </c>
      <c r="D360" s="93">
        <v>3</v>
      </c>
    </row>
    <row r="361" spans="1:4" ht="15" x14ac:dyDescent="0.2">
      <c r="A361" s="93" t="s">
        <v>879</v>
      </c>
      <c r="B361" s="93" t="s">
        <v>622</v>
      </c>
      <c r="C361" s="93">
        <v>3</v>
      </c>
      <c r="D361" s="93">
        <v>3</v>
      </c>
    </row>
    <row r="362" spans="1:4" ht="15" x14ac:dyDescent="0.2">
      <c r="A362" s="93" t="s">
        <v>880</v>
      </c>
      <c r="B362" s="93" t="s">
        <v>624</v>
      </c>
      <c r="C362" s="93">
        <v>3</v>
      </c>
      <c r="D362" s="93">
        <v>3</v>
      </c>
    </row>
    <row r="363" spans="1:4" ht="15" x14ac:dyDescent="0.2">
      <c r="A363" s="93" t="s">
        <v>881</v>
      </c>
      <c r="B363" s="93" t="s">
        <v>694</v>
      </c>
      <c r="C363" s="93">
        <v>3</v>
      </c>
      <c r="D363" s="93">
        <v>3</v>
      </c>
    </row>
    <row r="364" spans="1:4" ht="15" x14ac:dyDescent="0.2">
      <c r="A364" s="93" t="s">
        <v>882</v>
      </c>
      <c r="B364" s="93" t="s">
        <v>702</v>
      </c>
      <c r="C364" s="93">
        <v>3</v>
      </c>
      <c r="D364" s="93">
        <v>3</v>
      </c>
    </row>
    <row r="365" spans="1:4" ht="15" x14ac:dyDescent="0.2">
      <c r="A365" s="93" t="s">
        <v>883</v>
      </c>
      <c r="B365" s="93" t="s">
        <v>884</v>
      </c>
      <c r="C365" s="93">
        <v>3</v>
      </c>
      <c r="D365" s="93">
        <v>3</v>
      </c>
    </row>
    <row r="366" spans="1:4" ht="15" x14ac:dyDescent="0.2">
      <c r="A366" s="93" t="s">
        <v>885</v>
      </c>
      <c r="B366" s="93" t="s">
        <v>886</v>
      </c>
      <c r="C366" s="93">
        <v>3</v>
      </c>
      <c r="D366" s="93">
        <v>3</v>
      </c>
    </row>
    <row r="367" spans="1:4" ht="15" x14ac:dyDescent="0.2">
      <c r="A367" s="93" t="s">
        <v>887</v>
      </c>
      <c r="B367" s="93" t="s">
        <v>888</v>
      </c>
      <c r="C367" s="93">
        <v>1</v>
      </c>
      <c r="D367" s="93">
        <v>1</v>
      </c>
    </row>
    <row r="368" spans="1:4" ht="15" x14ac:dyDescent="0.2">
      <c r="A368" s="93" t="s">
        <v>889</v>
      </c>
      <c r="B368" s="93" t="s">
        <v>890</v>
      </c>
      <c r="C368" s="93">
        <v>3</v>
      </c>
      <c r="D368" s="93">
        <v>3</v>
      </c>
    </row>
    <row r="369" spans="1:4" ht="15" x14ac:dyDescent="0.2">
      <c r="A369" s="93" t="s">
        <v>891</v>
      </c>
      <c r="B369" s="93" t="s">
        <v>892</v>
      </c>
      <c r="C369" s="93">
        <v>2</v>
      </c>
      <c r="D369" s="93">
        <v>2</v>
      </c>
    </row>
    <row r="370" spans="1:4" ht="15" x14ac:dyDescent="0.2">
      <c r="A370" s="93" t="s">
        <v>893</v>
      </c>
      <c r="B370" s="93" t="s">
        <v>894</v>
      </c>
      <c r="C370" s="93">
        <v>1</v>
      </c>
      <c r="D370" s="93">
        <v>1</v>
      </c>
    </row>
    <row r="371" spans="1:4" ht="15" x14ac:dyDescent="0.2">
      <c r="A371" s="93" t="s">
        <v>895</v>
      </c>
      <c r="B371" s="93" t="s">
        <v>896</v>
      </c>
      <c r="C371" s="93">
        <v>1</v>
      </c>
      <c r="D371" s="93">
        <v>1</v>
      </c>
    </row>
    <row r="372" spans="1:4" ht="15" x14ac:dyDescent="0.2">
      <c r="A372" s="93" t="s">
        <v>897</v>
      </c>
      <c r="B372" s="93" t="s">
        <v>898</v>
      </c>
      <c r="C372" s="93">
        <v>3</v>
      </c>
      <c r="D372" s="93">
        <v>3</v>
      </c>
    </row>
    <row r="373" spans="1:4" ht="15" x14ac:dyDescent="0.2">
      <c r="A373" s="93" t="s">
        <v>899</v>
      </c>
      <c r="B373" s="93" t="s">
        <v>900</v>
      </c>
      <c r="C373" s="93">
        <v>3</v>
      </c>
      <c r="D373" s="93">
        <v>4</v>
      </c>
    </row>
    <row r="374" spans="1:4" ht="15" x14ac:dyDescent="0.2">
      <c r="A374" s="93" t="s">
        <v>901</v>
      </c>
      <c r="B374" s="93" t="s">
        <v>902</v>
      </c>
      <c r="C374" s="93">
        <v>1</v>
      </c>
      <c r="D374" s="93">
        <v>1</v>
      </c>
    </row>
    <row r="375" spans="1:4" ht="15" x14ac:dyDescent="0.2">
      <c r="A375" s="93" t="s">
        <v>903</v>
      </c>
      <c r="B375" s="93" t="s">
        <v>904</v>
      </c>
      <c r="C375" s="93">
        <v>6</v>
      </c>
      <c r="D375" s="93">
        <v>0</v>
      </c>
    </row>
    <row r="376" spans="1:4" ht="15" x14ac:dyDescent="0.2">
      <c r="A376" s="93" t="s">
        <v>905</v>
      </c>
      <c r="B376" s="93" t="s">
        <v>906</v>
      </c>
      <c r="C376" s="93">
        <v>3</v>
      </c>
      <c r="D376" s="93">
        <v>4</v>
      </c>
    </row>
    <row r="377" spans="1:4" ht="15" x14ac:dyDescent="0.2">
      <c r="A377" s="93" t="s">
        <v>907</v>
      </c>
      <c r="B377" s="93" t="s">
        <v>908</v>
      </c>
      <c r="C377" s="93">
        <v>2</v>
      </c>
      <c r="D377" s="93">
        <v>3</v>
      </c>
    </row>
    <row r="378" spans="1:4" ht="15" x14ac:dyDescent="0.2">
      <c r="A378" s="93" t="s">
        <v>909</v>
      </c>
      <c r="B378" s="93" t="s">
        <v>910</v>
      </c>
      <c r="C378" s="93">
        <v>2</v>
      </c>
      <c r="D378" s="93">
        <v>3</v>
      </c>
    </row>
    <row r="379" spans="1:4" ht="15" x14ac:dyDescent="0.2">
      <c r="A379" s="93" t="s">
        <v>911</v>
      </c>
      <c r="B379" s="93" t="s">
        <v>912</v>
      </c>
      <c r="C379" s="93">
        <v>6</v>
      </c>
      <c r="D379" s="93">
        <v>0</v>
      </c>
    </row>
    <row r="380" spans="1:4" ht="15" x14ac:dyDescent="0.2">
      <c r="A380" s="93" t="s">
        <v>913</v>
      </c>
      <c r="B380" s="93" t="s">
        <v>914</v>
      </c>
      <c r="C380" s="93">
        <v>3</v>
      </c>
      <c r="D380" s="93">
        <v>3</v>
      </c>
    </row>
    <row r="381" spans="1:4" ht="15" x14ac:dyDescent="0.2">
      <c r="A381" s="93" t="s">
        <v>915</v>
      </c>
      <c r="B381" s="93" t="s">
        <v>916</v>
      </c>
      <c r="C381" s="93">
        <v>3</v>
      </c>
      <c r="D381" s="93">
        <v>3</v>
      </c>
    </row>
    <row r="382" spans="1:4" ht="15" x14ac:dyDescent="0.2">
      <c r="A382" s="93" t="s">
        <v>917</v>
      </c>
      <c r="B382" s="93" t="s">
        <v>918</v>
      </c>
      <c r="C382" s="93">
        <v>3</v>
      </c>
      <c r="D382" s="93">
        <v>3</v>
      </c>
    </row>
    <row r="383" spans="1:4" ht="15" x14ac:dyDescent="0.2">
      <c r="A383" s="93" t="s">
        <v>919</v>
      </c>
      <c r="B383" s="93" t="s">
        <v>920</v>
      </c>
      <c r="C383" s="93">
        <v>3</v>
      </c>
      <c r="D383" s="93">
        <v>3</v>
      </c>
    </row>
    <row r="384" spans="1:4" ht="15" x14ac:dyDescent="0.2">
      <c r="A384" s="93" t="s">
        <v>921</v>
      </c>
      <c r="B384" s="93" t="s">
        <v>922</v>
      </c>
      <c r="C384" s="93">
        <v>3</v>
      </c>
      <c r="D384" s="93">
        <v>3</v>
      </c>
    </row>
    <row r="385" spans="1:4" ht="15" x14ac:dyDescent="0.2">
      <c r="A385" s="93" t="s">
        <v>923</v>
      </c>
      <c r="B385" s="93" t="s">
        <v>924</v>
      </c>
      <c r="C385" s="93">
        <v>4</v>
      </c>
      <c r="D385" s="93">
        <v>4</v>
      </c>
    </row>
    <row r="386" spans="1:4" ht="15" x14ac:dyDescent="0.2">
      <c r="A386" s="93" t="s">
        <v>925</v>
      </c>
      <c r="B386" s="93" t="s">
        <v>926</v>
      </c>
      <c r="C386" s="93">
        <v>4</v>
      </c>
      <c r="D386" s="93">
        <v>4</v>
      </c>
    </row>
    <row r="387" spans="1:4" ht="15" x14ac:dyDescent="0.2">
      <c r="A387" s="93" t="s">
        <v>927</v>
      </c>
      <c r="B387" s="93" t="s">
        <v>928</v>
      </c>
      <c r="C387" s="93">
        <v>3</v>
      </c>
      <c r="D387" s="93">
        <v>3</v>
      </c>
    </row>
    <row r="388" spans="1:4" ht="15" x14ac:dyDescent="0.2">
      <c r="A388" s="93" t="s">
        <v>929</v>
      </c>
      <c r="B388" s="93" t="s">
        <v>930</v>
      </c>
      <c r="C388" s="93">
        <v>4</v>
      </c>
      <c r="D388" s="93">
        <v>4</v>
      </c>
    </row>
    <row r="389" spans="1:4" ht="15" x14ac:dyDescent="0.2">
      <c r="A389" s="93" t="s">
        <v>931</v>
      </c>
      <c r="B389" s="93" t="s">
        <v>932</v>
      </c>
      <c r="C389" s="93">
        <v>3</v>
      </c>
      <c r="D389" s="93">
        <v>3</v>
      </c>
    </row>
    <row r="390" spans="1:4" ht="15" x14ac:dyDescent="0.2">
      <c r="A390" s="93" t="s">
        <v>933</v>
      </c>
      <c r="B390" s="93" t="s">
        <v>934</v>
      </c>
      <c r="C390" s="93">
        <v>4</v>
      </c>
      <c r="D390" s="93">
        <v>4</v>
      </c>
    </row>
    <row r="391" spans="1:4" ht="15" x14ac:dyDescent="0.2">
      <c r="A391" s="93" t="s">
        <v>935</v>
      </c>
      <c r="B391" s="93" t="s">
        <v>936</v>
      </c>
      <c r="C391" s="93">
        <v>4</v>
      </c>
      <c r="D391" s="93">
        <v>4</v>
      </c>
    </row>
    <row r="392" spans="1:4" ht="15" x14ac:dyDescent="0.2">
      <c r="A392" s="93" t="s">
        <v>937</v>
      </c>
      <c r="B392" s="93" t="s">
        <v>938</v>
      </c>
      <c r="C392" s="93">
        <v>4</v>
      </c>
      <c r="D392" s="93">
        <v>4</v>
      </c>
    </row>
    <row r="393" spans="1:4" ht="15" x14ac:dyDescent="0.2">
      <c r="A393" s="93" t="s">
        <v>939</v>
      </c>
      <c r="B393" s="93" t="s">
        <v>940</v>
      </c>
      <c r="C393" s="93">
        <v>4</v>
      </c>
      <c r="D393" s="93">
        <v>4</v>
      </c>
    </row>
    <row r="394" spans="1:4" ht="15" x14ac:dyDescent="0.2">
      <c r="A394" s="93" t="s">
        <v>941</v>
      </c>
      <c r="B394" s="93" t="s">
        <v>942</v>
      </c>
      <c r="C394" s="93">
        <v>3</v>
      </c>
      <c r="D394" s="93">
        <v>3</v>
      </c>
    </row>
    <row r="395" spans="1:4" ht="15" x14ac:dyDescent="0.2">
      <c r="A395" s="99" t="s">
        <v>1414</v>
      </c>
      <c r="B395" s="99" t="s">
        <v>1415</v>
      </c>
      <c r="C395" s="93">
        <v>3</v>
      </c>
      <c r="D395" s="93">
        <v>3</v>
      </c>
    </row>
    <row r="396" spans="1:4" ht="15" x14ac:dyDescent="0.2">
      <c r="A396" s="93" t="s">
        <v>943</v>
      </c>
      <c r="B396" s="93" t="s">
        <v>944</v>
      </c>
      <c r="C396" s="93">
        <v>3</v>
      </c>
      <c r="D396" s="93">
        <v>3</v>
      </c>
    </row>
    <row r="397" spans="1:4" ht="15" x14ac:dyDescent="0.2">
      <c r="A397" s="93" t="s">
        <v>945</v>
      </c>
      <c r="B397" s="93" t="s">
        <v>946</v>
      </c>
      <c r="C397" s="93">
        <v>3</v>
      </c>
      <c r="D397" s="93">
        <v>3</v>
      </c>
    </row>
    <row r="398" spans="1:4" ht="15" x14ac:dyDescent="0.2">
      <c r="A398" s="93" t="s">
        <v>947</v>
      </c>
      <c r="B398" s="93" t="s">
        <v>948</v>
      </c>
      <c r="C398" s="93">
        <v>3</v>
      </c>
      <c r="D398" s="93">
        <v>3</v>
      </c>
    </row>
    <row r="399" spans="1:4" ht="15" x14ac:dyDescent="0.2">
      <c r="A399" s="99" t="s">
        <v>1416</v>
      </c>
      <c r="B399" s="99" t="s">
        <v>1417</v>
      </c>
      <c r="C399" s="93">
        <v>3</v>
      </c>
      <c r="D399" s="93">
        <v>3</v>
      </c>
    </row>
    <row r="400" spans="1:4" ht="15" x14ac:dyDescent="0.2">
      <c r="A400" s="93" t="s">
        <v>949</v>
      </c>
      <c r="B400" s="93" t="s">
        <v>950</v>
      </c>
      <c r="C400" s="93">
        <v>3</v>
      </c>
      <c r="D400" s="93">
        <v>3</v>
      </c>
    </row>
    <row r="401" spans="1:4" ht="15" x14ac:dyDescent="0.2">
      <c r="A401" s="93" t="s">
        <v>951</v>
      </c>
      <c r="B401" s="93" t="s">
        <v>952</v>
      </c>
      <c r="C401" s="93">
        <v>3</v>
      </c>
      <c r="D401" s="93">
        <v>3</v>
      </c>
    </row>
    <row r="402" spans="1:4" ht="15" x14ac:dyDescent="0.2">
      <c r="A402" s="93" t="s">
        <v>953</v>
      </c>
      <c r="B402" s="93" t="s">
        <v>954</v>
      </c>
      <c r="C402" s="93">
        <v>3</v>
      </c>
      <c r="D402" s="93">
        <v>3</v>
      </c>
    </row>
    <row r="403" spans="1:4" ht="15" x14ac:dyDescent="0.2">
      <c r="A403" s="93" t="s">
        <v>955</v>
      </c>
      <c r="B403" s="93" t="s">
        <v>956</v>
      </c>
      <c r="C403" s="93">
        <v>4</v>
      </c>
      <c r="D403" s="93">
        <v>3</v>
      </c>
    </row>
    <row r="404" spans="1:4" ht="15" x14ac:dyDescent="0.2">
      <c r="A404" s="93" t="s">
        <v>957</v>
      </c>
      <c r="B404" s="93" t="s">
        <v>958</v>
      </c>
      <c r="C404" s="93">
        <v>0</v>
      </c>
      <c r="D404" s="93">
        <v>2</v>
      </c>
    </row>
    <row r="405" spans="1:4" ht="15" x14ac:dyDescent="0.2">
      <c r="A405" s="93" t="s">
        <v>959</v>
      </c>
      <c r="B405" s="93" t="s">
        <v>960</v>
      </c>
      <c r="C405" s="93">
        <v>4</v>
      </c>
      <c r="D405" s="93">
        <v>3</v>
      </c>
    </row>
    <row r="406" spans="1:4" ht="15" x14ac:dyDescent="0.2">
      <c r="A406" s="93" t="s">
        <v>961</v>
      </c>
      <c r="B406" s="93" t="s">
        <v>962</v>
      </c>
      <c r="C406" s="93">
        <v>0</v>
      </c>
      <c r="D406" s="93">
        <v>2</v>
      </c>
    </row>
    <row r="407" spans="1:4" ht="15" x14ac:dyDescent="0.2">
      <c r="A407" s="93" t="s">
        <v>963</v>
      </c>
      <c r="B407" s="93" t="s">
        <v>964</v>
      </c>
      <c r="C407" s="93">
        <v>3</v>
      </c>
      <c r="D407" s="93">
        <v>3</v>
      </c>
    </row>
    <row r="408" spans="1:4" ht="15" x14ac:dyDescent="0.2">
      <c r="A408" s="93" t="s">
        <v>965</v>
      </c>
      <c r="B408" s="93" t="s">
        <v>966</v>
      </c>
      <c r="C408" s="93">
        <v>3</v>
      </c>
      <c r="D408" s="93">
        <v>3</v>
      </c>
    </row>
    <row r="409" spans="1:4" ht="15" x14ac:dyDescent="0.2">
      <c r="A409" s="93" t="s">
        <v>967</v>
      </c>
      <c r="B409" s="93" t="s">
        <v>968</v>
      </c>
      <c r="C409" s="93">
        <v>1</v>
      </c>
      <c r="D409" s="93">
        <v>1</v>
      </c>
    </row>
    <row r="410" spans="1:4" ht="15" x14ac:dyDescent="0.2">
      <c r="A410" s="93" t="s">
        <v>969</v>
      </c>
      <c r="B410" s="93" t="s">
        <v>970</v>
      </c>
      <c r="C410" s="93">
        <v>3</v>
      </c>
      <c r="D410" s="93">
        <v>3</v>
      </c>
    </row>
    <row r="411" spans="1:4" ht="15" x14ac:dyDescent="0.2">
      <c r="A411" s="93" t="s">
        <v>971</v>
      </c>
      <c r="B411" s="93" t="s">
        <v>972</v>
      </c>
      <c r="C411" s="93">
        <v>3</v>
      </c>
      <c r="D411" s="93">
        <v>3</v>
      </c>
    </row>
    <row r="412" spans="1:4" ht="15" x14ac:dyDescent="0.2">
      <c r="A412" s="93" t="s">
        <v>973</v>
      </c>
      <c r="B412" s="93" t="s">
        <v>974</v>
      </c>
      <c r="C412" s="93">
        <v>3</v>
      </c>
      <c r="D412" s="93">
        <v>3</v>
      </c>
    </row>
    <row r="413" spans="1:4" ht="15" x14ac:dyDescent="0.2">
      <c r="A413" s="93" t="s">
        <v>975</v>
      </c>
      <c r="B413" s="93" t="s">
        <v>976</v>
      </c>
      <c r="C413" s="93">
        <v>3</v>
      </c>
      <c r="D413" s="93">
        <v>3</v>
      </c>
    </row>
    <row r="414" spans="1:4" ht="15" x14ac:dyDescent="0.2">
      <c r="A414" s="93" t="s">
        <v>977</v>
      </c>
      <c r="B414" s="93" t="s">
        <v>978</v>
      </c>
      <c r="C414" s="93">
        <v>3</v>
      </c>
      <c r="D414" s="93">
        <v>3</v>
      </c>
    </row>
    <row r="415" spans="1:4" ht="15" x14ac:dyDescent="0.2">
      <c r="A415" s="93" t="s">
        <v>979</v>
      </c>
      <c r="B415" s="93" t="s">
        <v>980</v>
      </c>
      <c r="C415" s="93">
        <v>3</v>
      </c>
      <c r="D415" s="93">
        <v>3</v>
      </c>
    </row>
    <row r="416" spans="1:4" ht="15" x14ac:dyDescent="0.2">
      <c r="A416" s="93" t="s">
        <v>981</v>
      </c>
      <c r="B416" s="93" t="s">
        <v>982</v>
      </c>
      <c r="C416" s="93">
        <v>2</v>
      </c>
      <c r="D416" s="93">
        <v>2</v>
      </c>
    </row>
    <row r="417" spans="1:4" ht="15" x14ac:dyDescent="0.2">
      <c r="A417" s="93" t="s">
        <v>983</v>
      </c>
      <c r="B417" s="93" t="s">
        <v>984</v>
      </c>
      <c r="C417" s="93">
        <v>2</v>
      </c>
      <c r="D417" s="93">
        <v>2</v>
      </c>
    </row>
    <row r="418" spans="1:4" ht="15" x14ac:dyDescent="0.2">
      <c r="A418" s="93" t="s">
        <v>985</v>
      </c>
      <c r="B418" s="93" t="s">
        <v>986</v>
      </c>
      <c r="C418" s="93">
        <v>2</v>
      </c>
      <c r="D418" s="93">
        <v>2</v>
      </c>
    </row>
    <row r="419" spans="1:4" ht="15" x14ac:dyDescent="0.2">
      <c r="A419" s="94" t="s">
        <v>987</v>
      </c>
      <c r="B419" s="94" t="s">
        <v>988</v>
      </c>
      <c r="C419" s="93">
        <v>0</v>
      </c>
      <c r="D419" s="93">
        <v>0</v>
      </c>
    </row>
    <row r="420" spans="1:4" ht="15" x14ac:dyDescent="0.2">
      <c r="A420" s="93" t="s">
        <v>989</v>
      </c>
      <c r="B420" s="93" t="s">
        <v>990</v>
      </c>
      <c r="C420" s="93">
        <v>8</v>
      </c>
      <c r="D420" s="93">
        <v>4</v>
      </c>
    </row>
    <row r="421" spans="1:4" ht="15" x14ac:dyDescent="0.2">
      <c r="A421" s="93" t="s">
        <v>991</v>
      </c>
      <c r="B421" s="93" t="s">
        <v>992</v>
      </c>
      <c r="C421" s="93">
        <v>0</v>
      </c>
      <c r="D421" s="93">
        <v>9</v>
      </c>
    </row>
    <row r="422" spans="1:4" ht="15" x14ac:dyDescent="0.2">
      <c r="A422" s="93" t="s">
        <v>993</v>
      </c>
      <c r="B422" s="93" t="s">
        <v>994</v>
      </c>
      <c r="C422" s="93">
        <v>0</v>
      </c>
      <c r="D422" s="93">
        <v>3</v>
      </c>
    </row>
    <row r="423" spans="1:4" ht="15" x14ac:dyDescent="0.2">
      <c r="A423" s="93" t="s">
        <v>995</v>
      </c>
      <c r="B423" s="93" t="s">
        <v>996</v>
      </c>
      <c r="C423" s="93">
        <v>8</v>
      </c>
      <c r="D423" s="93">
        <v>4</v>
      </c>
    </row>
    <row r="424" spans="1:4" ht="15" x14ac:dyDescent="0.2">
      <c r="A424" s="93" t="s">
        <v>997</v>
      </c>
      <c r="B424" s="93" t="s">
        <v>998</v>
      </c>
      <c r="C424" s="93">
        <v>0</v>
      </c>
      <c r="D424" s="93">
        <v>9</v>
      </c>
    </row>
    <row r="425" spans="1:4" ht="15" x14ac:dyDescent="0.2">
      <c r="A425" s="93" t="s">
        <v>999</v>
      </c>
      <c r="B425" s="93" t="s">
        <v>1000</v>
      </c>
      <c r="C425" s="93">
        <v>0</v>
      </c>
      <c r="D425" s="93">
        <v>3</v>
      </c>
    </row>
    <row r="426" spans="1:4" ht="15" x14ac:dyDescent="0.2">
      <c r="A426" s="93" t="s">
        <v>1001</v>
      </c>
      <c r="B426" s="93" t="s">
        <v>1002</v>
      </c>
      <c r="C426" s="93">
        <v>1</v>
      </c>
      <c r="D426" s="93">
        <v>1</v>
      </c>
    </row>
    <row r="427" spans="1:4" ht="15" x14ac:dyDescent="0.2">
      <c r="A427" s="93" t="s">
        <v>1003</v>
      </c>
      <c r="B427" s="93" t="s">
        <v>1004</v>
      </c>
      <c r="C427" s="93">
        <v>8</v>
      </c>
      <c r="D427" s="93">
        <v>4</v>
      </c>
    </row>
    <row r="428" spans="1:4" ht="15" x14ac:dyDescent="0.2">
      <c r="A428" s="93" t="s">
        <v>1005</v>
      </c>
      <c r="B428" s="93" t="s">
        <v>1006</v>
      </c>
      <c r="C428" s="93">
        <v>1</v>
      </c>
      <c r="D428" s="93">
        <v>1</v>
      </c>
    </row>
    <row r="429" spans="1:4" ht="15" x14ac:dyDescent="0.2">
      <c r="A429" s="93" t="s">
        <v>1007</v>
      </c>
      <c r="B429" s="93" t="s">
        <v>1008</v>
      </c>
      <c r="C429" s="93">
        <v>0</v>
      </c>
      <c r="D429" s="93">
        <v>9</v>
      </c>
    </row>
    <row r="430" spans="1:4" ht="15" x14ac:dyDescent="0.2">
      <c r="A430" s="93" t="s">
        <v>1009</v>
      </c>
      <c r="B430" s="93" t="s">
        <v>1010</v>
      </c>
      <c r="C430" s="93">
        <v>0</v>
      </c>
      <c r="D430" s="93">
        <v>3</v>
      </c>
    </row>
    <row r="431" spans="1:4" ht="15" x14ac:dyDescent="0.2">
      <c r="A431" s="93" t="s">
        <v>1011</v>
      </c>
      <c r="B431" s="93" t="s">
        <v>1012</v>
      </c>
      <c r="C431" s="93">
        <v>8</v>
      </c>
      <c r="D431" s="93">
        <v>4</v>
      </c>
    </row>
    <row r="432" spans="1:4" ht="15" x14ac:dyDescent="0.2">
      <c r="A432" s="93" t="s">
        <v>1013</v>
      </c>
      <c r="B432" s="93" t="s">
        <v>1014</v>
      </c>
      <c r="C432" s="93">
        <v>1</v>
      </c>
      <c r="D432" s="93">
        <v>1</v>
      </c>
    </row>
    <row r="433" spans="1:4" ht="15" x14ac:dyDescent="0.2">
      <c r="A433" s="93" t="s">
        <v>1015</v>
      </c>
      <c r="B433" s="93" t="s">
        <v>1016</v>
      </c>
      <c r="C433" s="93">
        <v>0</v>
      </c>
      <c r="D433" s="93">
        <v>12</v>
      </c>
    </row>
    <row r="434" spans="1:4" ht="15" x14ac:dyDescent="0.2">
      <c r="A434" s="93" t="s">
        <v>1017</v>
      </c>
      <c r="B434" s="93" t="s">
        <v>1018</v>
      </c>
      <c r="C434" s="93">
        <v>1</v>
      </c>
      <c r="D434" s="93">
        <v>1</v>
      </c>
    </row>
    <row r="435" spans="1:4" ht="15" x14ac:dyDescent="0.2">
      <c r="A435" s="93" t="s">
        <v>1019</v>
      </c>
      <c r="B435" s="93" t="s">
        <v>1020</v>
      </c>
      <c r="C435" s="93">
        <v>1</v>
      </c>
      <c r="D435" s="93">
        <v>1</v>
      </c>
    </row>
    <row r="436" spans="1:4" ht="15" x14ac:dyDescent="0.2">
      <c r="A436" s="93" t="s">
        <v>1021</v>
      </c>
      <c r="B436" s="93" t="s">
        <v>1022</v>
      </c>
      <c r="C436" s="93">
        <v>3</v>
      </c>
      <c r="D436" s="93">
        <v>3</v>
      </c>
    </row>
    <row r="437" spans="1:4" ht="15" x14ac:dyDescent="0.2">
      <c r="A437" s="93" t="s">
        <v>1023</v>
      </c>
      <c r="B437" s="93" t="s">
        <v>181</v>
      </c>
      <c r="C437" s="93">
        <v>3</v>
      </c>
      <c r="D437" s="93">
        <v>3</v>
      </c>
    </row>
    <row r="438" spans="1:4" ht="15" x14ac:dyDescent="0.2">
      <c r="A438" s="94" t="s">
        <v>1024</v>
      </c>
      <c r="B438" s="93" t="s">
        <v>1025</v>
      </c>
      <c r="C438" s="93">
        <v>2</v>
      </c>
      <c r="D438" s="93">
        <v>2</v>
      </c>
    </row>
    <row r="439" spans="1:4" ht="15" x14ac:dyDescent="0.2">
      <c r="A439" s="93" t="s">
        <v>1026</v>
      </c>
      <c r="B439" s="93" t="s">
        <v>1027</v>
      </c>
      <c r="C439" s="93">
        <v>3</v>
      </c>
      <c r="D439" s="93">
        <v>3</v>
      </c>
    </row>
    <row r="440" spans="1:4" ht="15" x14ac:dyDescent="0.2">
      <c r="A440" s="93" t="s">
        <v>1028</v>
      </c>
      <c r="B440" s="93" t="s">
        <v>1029</v>
      </c>
      <c r="C440" s="93">
        <v>3</v>
      </c>
      <c r="D440" s="93">
        <v>3</v>
      </c>
    </row>
    <row r="441" spans="1:4" ht="15" x14ac:dyDescent="0.2">
      <c r="A441" s="93" t="s">
        <v>1030</v>
      </c>
      <c r="B441" s="93" t="s">
        <v>1029</v>
      </c>
      <c r="C441" s="93">
        <v>3</v>
      </c>
      <c r="D441" s="93">
        <v>3</v>
      </c>
    </row>
    <row r="442" spans="1:4" ht="15" x14ac:dyDescent="0.2">
      <c r="A442" s="93" t="s">
        <v>1031</v>
      </c>
      <c r="B442" s="93" t="s">
        <v>1032</v>
      </c>
      <c r="C442" s="93">
        <v>3</v>
      </c>
      <c r="D442" s="93">
        <v>3</v>
      </c>
    </row>
    <row r="443" spans="1:4" ht="15" x14ac:dyDescent="0.2">
      <c r="A443" s="93" t="s">
        <v>1033</v>
      </c>
      <c r="B443" s="93" t="s">
        <v>1034</v>
      </c>
      <c r="C443" s="93">
        <v>3</v>
      </c>
      <c r="D443" s="93">
        <v>3</v>
      </c>
    </row>
    <row r="444" spans="1:4" ht="15" x14ac:dyDescent="0.2">
      <c r="A444" s="93" t="s">
        <v>1035</v>
      </c>
      <c r="B444" s="93" t="s">
        <v>1036</v>
      </c>
      <c r="C444" s="93">
        <v>3</v>
      </c>
      <c r="D444" s="93">
        <v>3</v>
      </c>
    </row>
    <row r="445" spans="1:4" ht="15" x14ac:dyDescent="0.2">
      <c r="A445" s="93" t="s">
        <v>1037</v>
      </c>
      <c r="B445" s="93" t="s">
        <v>1032</v>
      </c>
      <c r="C445" s="93">
        <v>3</v>
      </c>
      <c r="D445" s="93">
        <v>3</v>
      </c>
    </row>
    <row r="446" spans="1:4" ht="15" x14ac:dyDescent="0.2">
      <c r="A446" s="93" t="s">
        <v>1038</v>
      </c>
      <c r="B446" s="93" t="s">
        <v>1039</v>
      </c>
      <c r="C446" s="93">
        <v>6</v>
      </c>
      <c r="D446" s="93">
        <v>12</v>
      </c>
    </row>
    <row r="447" spans="1:4" ht="15" x14ac:dyDescent="0.2">
      <c r="A447" s="93" t="s">
        <v>1040</v>
      </c>
      <c r="B447" s="93" t="s">
        <v>1041</v>
      </c>
      <c r="C447" s="93">
        <v>4</v>
      </c>
      <c r="D447" s="93">
        <v>4</v>
      </c>
    </row>
    <row r="448" spans="1:4" ht="15" x14ac:dyDescent="0.2">
      <c r="A448" s="93" t="s">
        <v>1042</v>
      </c>
      <c r="B448" s="93" t="s">
        <v>1043</v>
      </c>
      <c r="C448" s="93">
        <v>2</v>
      </c>
      <c r="D448" s="93">
        <v>2</v>
      </c>
    </row>
    <row r="449" spans="1:4" ht="15" x14ac:dyDescent="0.2">
      <c r="A449" s="93" t="s">
        <v>1044</v>
      </c>
      <c r="B449" s="93" t="s">
        <v>1045</v>
      </c>
      <c r="C449" s="93">
        <v>6</v>
      </c>
      <c r="D449" s="93">
        <v>12</v>
      </c>
    </row>
    <row r="450" spans="1:4" ht="15" x14ac:dyDescent="0.2">
      <c r="A450" s="93" t="s">
        <v>1046</v>
      </c>
      <c r="B450" s="93" t="s">
        <v>1047</v>
      </c>
      <c r="C450" s="93">
        <v>2</v>
      </c>
      <c r="D450" s="93">
        <v>2</v>
      </c>
    </row>
    <row r="451" spans="1:4" ht="15" x14ac:dyDescent="0.2">
      <c r="A451" s="93" t="s">
        <v>1048</v>
      </c>
      <c r="B451" s="93" t="s">
        <v>1049</v>
      </c>
      <c r="C451" s="93">
        <v>2</v>
      </c>
      <c r="D451" s="93">
        <v>2</v>
      </c>
    </row>
    <row r="452" spans="1:4" ht="15" x14ac:dyDescent="0.2">
      <c r="A452" s="93" t="s">
        <v>1050</v>
      </c>
      <c r="B452" s="93" t="s">
        <v>1051</v>
      </c>
      <c r="C452" s="93">
        <v>4</v>
      </c>
      <c r="D452" s="93">
        <v>4</v>
      </c>
    </row>
    <row r="453" spans="1:4" ht="15" x14ac:dyDescent="0.2">
      <c r="A453" s="93" t="s">
        <v>1052</v>
      </c>
      <c r="B453" s="93" t="s">
        <v>1053</v>
      </c>
      <c r="C453" s="93">
        <v>1</v>
      </c>
      <c r="D453" s="93">
        <v>1</v>
      </c>
    </row>
    <row r="454" spans="1:4" ht="15" x14ac:dyDescent="0.2">
      <c r="A454" s="93" t="s">
        <v>1054</v>
      </c>
      <c r="B454" s="93" t="s">
        <v>1055</v>
      </c>
      <c r="C454" s="93">
        <v>1</v>
      </c>
      <c r="D454" s="93">
        <v>2</v>
      </c>
    </row>
    <row r="455" spans="1:4" ht="15" x14ac:dyDescent="0.2">
      <c r="A455" s="93" t="s">
        <v>1056</v>
      </c>
      <c r="B455" s="93" t="s">
        <v>1057</v>
      </c>
      <c r="C455" s="93">
        <v>1</v>
      </c>
      <c r="D455" s="93">
        <v>2</v>
      </c>
    </row>
    <row r="456" spans="1:4" ht="15" x14ac:dyDescent="0.2">
      <c r="A456" s="93" t="s">
        <v>1058</v>
      </c>
      <c r="B456" s="93" t="s">
        <v>1059</v>
      </c>
      <c r="C456" s="93">
        <v>1</v>
      </c>
      <c r="D456" s="93">
        <v>2</v>
      </c>
    </row>
    <row r="457" spans="1:4" ht="15" x14ac:dyDescent="0.2">
      <c r="A457" s="93" t="s">
        <v>1060</v>
      </c>
      <c r="B457" s="93" t="s">
        <v>1061</v>
      </c>
      <c r="C457" s="93">
        <v>1</v>
      </c>
      <c r="D457" s="93">
        <v>2</v>
      </c>
    </row>
    <row r="458" spans="1:4" ht="15" x14ac:dyDescent="0.2">
      <c r="A458" s="93" t="s">
        <v>1062</v>
      </c>
      <c r="B458" s="93" t="s">
        <v>1063</v>
      </c>
      <c r="C458" s="93">
        <v>2</v>
      </c>
      <c r="D458" s="93">
        <v>3</v>
      </c>
    </row>
    <row r="459" spans="1:4" ht="15" x14ac:dyDescent="0.2">
      <c r="A459" s="93" t="s">
        <v>1064</v>
      </c>
      <c r="B459" s="93" t="s">
        <v>1065</v>
      </c>
      <c r="C459" s="93">
        <v>1</v>
      </c>
      <c r="D459" s="93">
        <v>2</v>
      </c>
    </row>
    <row r="460" spans="1:4" ht="15" x14ac:dyDescent="0.2">
      <c r="A460" s="93" t="s">
        <v>1066</v>
      </c>
      <c r="B460" s="93" t="s">
        <v>1067</v>
      </c>
      <c r="C460" s="93">
        <v>1</v>
      </c>
      <c r="D460" s="93">
        <v>2</v>
      </c>
    </row>
    <row r="461" spans="1:4" ht="15" x14ac:dyDescent="0.2">
      <c r="A461" s="93" t="s">
        <v>1068</v>
      </c>
      <c r="B461" s="93" t="s">
        <v>1069</v>
      </c>
      <c r="C461" s="93">
        <v>1</v>
      </c>
      <c r="D461" s="93">
        <v>2</v>
      </c>
    </row>
    <row r="462" spans="1:4" ht="15" x14ac:dyDescent="0.2">
      <c r="A462" s="93" t="s">
        <v>1070</v>
      </c>
      <c r="B462" s="93" t="s">
        <v>1071</v>
      </c>
      <c r="C462" s="93">
        <v>1</v>
      </c>
      <c r="D462" s="93">
        <v>2</v>
      </c>
    </row>
    <row r="463" spans="1:4" ht="15" x14ac:dyDescent="0.2">
      <c r="A463" s="93" t="s">
        <v>1072</v>
      </c>
      <c r="B463" s="93" t="s">
        <v>1073</v>
      </c>
      <c r="C463" s="93">
        <v>1</v>
      </c>
      <c r="D463" s="93">
        <v>2</v>
      </c>
    </row>
    <row r="464" spans="1:4" ht="15" x14ac:dyDescent="0.2">
      <c r="A464" s="93" t="s">
        <v>1074</v>
      </c>
      <c r="B464" s="93" t="s">
        <v>1075</v>
      </c>
      <c r="C464" s="93">
        <v>1</v>
      </c>
      <c r="D464" s="93">
        <v>2</v>
      </c>
    </row>
    <row r="465" spans="1:4" ht="15" x14ac:dyDescent="0.2">
      <c r="A465" s="100" t="s">
        <v>1444</v>
      </c>
      <c r="B465" s="100" t="s">
        <v>1445</v>
      </c>
      <c r="C465" s="93">
        <v>1</v>
      </c>
      <c r="D465" s="93">
        <v>2</v>
      </c>
    </row>
    <row r="466" spans="1:4" ht="15" x14ac:dyDescent="0.2">
      <c r="A466" s="93" t="s">
        <v>1076</v>
      </c>
      <c r="B466" s="93" t="s">
        <v>1077</v>
      </c>
      <c r="C466" s="93">
        <v>1</v>
      </c>
      <c r="D466" s="93">
        <v>2</v>
      </c>
    </row>
    <row r="467" spans="1:4" ht="15" x14ac:dyDescent="0.2">
      <c r="A467" s="93" t="s">
        <v>1078</v>
      </c>
      <c r="B467" s="93" t="s">
        <v>1079</v>
      </c>
      <c r="C467" s="93">
        <v>1</v>
      </c>
      <c r="D467" s="93">
        <v>2</v>
      </c>
    </row>
    <row r="468" spans="1:4" ht="15" x14ac:dyDescent="0.2">
      <c r="A468" s="93" t="s">
        <v>1080</v>
      </c>
      <c r="B468" s="93" t="s">
        <v>1081</v>
      </c>
      <c r="C468" s="93">
        <v>1</v>
      </c>
      <c r="D468" s="93">
        <v>2</v>
      </c>
    </row>
    <row r="469" spans="1:4" ht="15" x14ac:dyDescent="0.2">
      <c r="A469" s="93" t="s">
        <v>1082</v>
      </c>
      <c r="B469" s="93" t="s">
        <v>1083</v>
      </c>
      <c r="C469" s="93">
        <v>1</v>
      </c>
      <c r="D469" s="93">
        <v>2</v>
      </c>
    </row>
    <row r="470" spans="1:4" ht="15" x14ac:dyDescent="0.2">
      <c r="A470" s="93" t="s">
        <v>1084</v>
      </c>
      <c r="B470" s="93" t="s">
        <v>1085</v>
      </c>
      <c r="C470" s="93">
        <v>1</v>
      </c>
      <c r="D470" s="93">
        <v>2</v>
      </c>
    </row>
    <row r="471" spans="1:4" ht="15" x14ac:dyDescent="0.2">
      <c r="A471" s="93" t="s">
        <v>1086</v>
      </c>
      <c r="B471" s="93" t="s">
        <v>1087</v>
      </c>
      <c r="C471" s="93">
        <v>1</v>
      </c>
      <c r="D471" s="93">
        <v>2</v>
      </c>
    </row>
    <row r="472" spans="1:4" ht="15" x14ac:dyDescent="0.2">
      <c r="A472" s="93" t="s">
        <v>1088</v>
      </c>
      <c r="B472" s="93" t="s">
        <v>1089</v>
      </c>
      <c r="C472" s="93">
        <v>1</v>
      </c>
      <c r="D472" s="93">
        <v>2</v>
      </c>
    </row>
    <row r="473" spans="1:4" ht="15" x14ac:dyDescent="0.2">
      <c r="A473" s="93" t="s">
        <v>1090</v>
      </c>
      <c r="B473" s="93" t="s">
        <v>1091</v>
      </c>
      <c r="C473" s="93">
        <v>2</v>
      </c>
      <c r="D473" s="93">
        <v>3</v>
      </c>
    </row>
    <row r="474" spans="1:4" ht="15" x14ac:dyDescent="0.2">
      <c r="A474" s="93" t="s">
        <v>1092</v>
      </c>
      <c r="B474" s="93" t="s">
        <v>1093</v>
      </c>
      <c r="C474" s="93">
        <v>2</v>
      </c>
      <c r="D474" s="93">
        <v>3</v>
      </c>
    </row>
    <row r="475" spans="1:4" ht="15" x14ac:dyDescent="0.2">
      <c r="A475" s="93" t="s">
        <v>1094</v>
      </c>
      <c r="B475" s="93" t="s">
        <v>1095</v>
      </c>
      <c r="C475" s="93">
        <v>1</v>
      </c>
      <c r="D475" s="93">
        <v>2</v>
      </c>
    </row>
    <row r="476" spans="1:4" ht="15" x14ac:dyDescent="0.2">
      <c r="A476" s="93" t="s">
        <v>1096</v>
      </c>
      <c r="B476" s="93" t="s">
        <v>1097</v>
      </c>
      <c r="C476" s="93">
        <v>2</v>
      </c>
      <c r="D476" s="93">
        <v>3</v>
      </c>
    </row>
    <row r="477" spans="1:4" ht="15" x14ac:dyDescent="0.2">
      <c r="A477" s="93" t="s">
        <v>1098</v>
      </c>
      <c r="B477" s="93" t="s">
        <v>1099</v>
      </c>
      <c r="C477" s="93">
        <v>1</v>
      </c>
      <c r="D477" s="93">
        <v>2</v>
      </c>
    </row>
    <row r="478" spans="1:4" ht="15" x14ac:dyDescent="0.2">
      <c r="A478" s="93" t="s">
        <v>1100</v>
      </c>
      <c r="B478" s="93" t="s">
        <v>1101</v>
      </c>
      <c r="C478" s="93">
        <v>1</v>
      </c>
      <c r="D478" s="93">
        <v>2</v>
      </c>
    </row>
    <row r="479" spans="1:4" ht="15" x14ac:dyDescent="0.2">
      <c r="A479" s="93" t="s">
        <v>1102</v>
      </c>
      <c r="B479" s="93" t="s">
        <v>1103</v>
      </c>
      <c r="C479" s="93">
        <v>2</v>
      </c>
      <c r="D479" s="93">
        <v>2</v>
      </c>
    </row>
    <row r="480" spans="1:4" ht="15" x14ac:dyDescent="0.2">
      <c r="A480" s="93" t="s">
        <v>1104</v>
      </c>
      <c r="B480" s="93" t="s">
        <v>1105</v>
      </c>
      <c r="C480" s="93">
        <v>3</v>
      </c>
      <c r="D480" s="93">
        <v>5</v>
      </c>
    </row>
    <row r="481" spans="1:4" ht="15" x14ac:dyDescent="0.2">
      <c r="A481" s="93" t="s">
        <v>1106</v>
      </c>
      <c r="B481" s="93" t="s">
        <v>1107</v>
      </c>
      <c r="C481" s="93">
        <v>3</v>
      </c>
      <c r="D481" s="93">
        <v>3</v>
      </c>
    </row>
    <row r="482" spans="1:4" ht="15" x14ac:dyDescent="0.2">
      <c r="A482" s="93" t="s">
        <v>1108</v>
      </c>
      <c r="B482" s="93" t="s">
        <v>1109</v>
      </c>
      <c r="C482" s="93">
        <v>3</v>
      </c>
      <c r="D482" s="93">
        <v>3</v>
      </c>
    </row>
    <row r="483" spans="1:4" ht="15" x14ac:dyDescent="0.2">
      <c r="A483" s="93" t="s">
        <v>1110</v>
      </c>
      <c r="B483" s="93" t="s">
        <v>1111</v>
      </c>
      <c r="C483" s="93">
        <v>3</v>
      </c>
      <c r="D483" s="93">
        <v>3</v>
      </c>
    </row>
    <row r="484" spans="1:4" ht="15" x14ac:dyDescent="0.2">
      <c r="A484" s="93" t="s">
        <v>1112</v>
      </c>
      <c r="B484" s="93" t="s">
        <v>1113</v>
      </c>
      <c r="C484" s="93">
        <v>3</v>
      </c>
      <c r="D484" s="93">
        <v>3</v>
      </c>
    </row>
    <row r="485" spans="1:4" ht="15" x14ac:dyDescent="0.2">
      <c r="A485" s="93" t="s">
        <v>1114</v>
      </c>
      <c r="B485" s="93" t="s">
        <v>1115</v>
      </c>
      <c r="C485" s="93">
        <v>3</v>
      </c>
      <c r="D485" s="93">
        <v>3</v>
      </c>
    </row>
    <row r="486" spans="1:4" ht="15" x14ac:dyDescent="0.2">
      <c r="A486" s="93" t="s">
        <v>1116</v>
      </c>
      <c r="B486" s="93" t="s">
        <v>1117</v>
      </c>
      <c r="C486" s="93">
        <v>3</v>
      </c>
      <c r="D486" s="93">
        <v>3</v>
      </c>
    </row>
    <row r="487" spans="1:4" ht="15" x14ac:dyDescent="0.2">
      <c r="A487" s="93" t="s">
        <v>1118</v>
      </c>
      <c r="B487" s="93" t="s">
        <v>1119</v>
      </c>
      <c r="C487" s="93">
        <v>4</v>
      </c>
      <c r="D487" s="93">
        <v>4</v>
      </c>
    </row>
    <row r="488" spans="1:4" ht="15" x14ac:dyDescent="0.2">
      <c r="A488" s="93" t="s">
        <v>1120</v>
      </c>
      <c r="B488" s="93" t="s">
        <v>1121</v>
      </c>
      <c r="C488" s="93">
        <v>5</v>
      </c>
      <c r="D488" s="93">
        <v>10</v>
      </c>
    </row>
    <row r="489" spans="1:4" ht="15" x14ac:dyDescent="0.2">
      <c r="A489" s="93" t="s">
        <v>1122</v>
      </c>
      <c r="B489" s="93" t="s">
        <v>1123</v>
      </c>
      <c r="C489" s="93">
        <v>3</v>
      </c>
      <c r="D489" s="93">
        <v>3</v>
      </c>
    </row>
    <row r="490" spans="1:4" ht="15" x14ac:dyDescent="0.2">
      <c r="A490" s="93" t="s">
        <v>1124</v>
      </c>
      <c r="B490" s="93" t="s">
        <v>1125</v>
      </c>
      <c r="C490" s="93">
        <v>3</v>
      </c>
      <c r="D490" s="93">
        <v>3</v>
      </c>
    </row>
    <row r="491" spans="1:4" ht="15" x14ac:dyDescent="0.2">
      <c r="A491" s="93" t="s">
        <v>1126</v>
      </c>
      <c r="B491" s="93" t="s">
        <v>417</v>
      </c>
      <c r="C491" s="93">
        <v>3</v>
      </c>
      <c r="D491" s="93">
        <v>3</v>
      </c>
    </row>
    <row r="492" spans="1:4" ht="15" x14ac:dyDescent="0.2">
      <c r="A492" s="93" t="s">
        <v>1127</v>
      </c>
      <c r="B492" s="93" t="s">
        <v>1128</v>
      </c>
      <c r="C492" s="93">
        <v>3</v>
      </c>
      <c r="D492" s="93">
        <v>3</v>
      </c>
    </row>
    <row r="493" spans="1:4" ht="15" x14ac:dyDescent="0.2">
      <c r="A493" s="93" t="s">
        <v>1129</v>
      </c>
      <c r="B493" s="93" t="s">
        <v>1130</v>
      </c>
      <c r="C493" s="93">
        <v>3</v>
      </c>
      <c r="D493" s="93">
        <v>3</v>
      </c>
    </row>
    <row r="494" spans="1:4" ht="15" x14ac:dyDescent="0.2">
      <c r="A494" s="93" t="s">
        <v>1131</v>
      </c>
      <c r="B494" s="93" t="s">
        <v>1132</v>
      </c>
      <c r="C494" s="93">
        <v>3</v>
      </c>
      <c r="D494" s="93">
        <v>3</v>
      </c>
    </row>
    <row r="495" spans="1:4" ht="15" x14ac:dyDescent="0.2">
      <c r="A495" s="93" t="s">
        <v>1133</v>
      </c>
      <c r="B495" s="93" t="s">
        <v>1134</v>
      </c>
      <c r="C495" s="93">
        <v>3</v>
      </c>
      <c r="D495" s="93">
        <v>3</v>
      </c>
    </row>
    <row r="496" spans="1:4" ht="15" x14ac:dyDescent="0.2">
      <c r="A496" s="93" t="s">
        <v>1135</v>
      </c>
      <c r="B496" s="93" t="s">
        <v>547</v>
      </c>
      <c r="C496" s="93">
        <v>3</v>
      </c>
      <c r="D496" s="93">
        <v>3</v>
      </c>
    </row>
    <row r="497" spans="1:4" ht="15" x14ac:dyDescent="0.2">
      <c r="A497" s="93" t="s">
        <v>1136</v>
      </c>
      <c r="B497" s="93" t="s">
        <v>1137</v>
      </c>
      <c r="C497" s="93">
        <v>3</v>
      </c>
      <c r="D497" s="93">
        <v>3</v>
      </c>
    </row>
    <row r="498" spans="1:4" ht="15" x14ac:dyDescent="0.2">
      <c r="A498" s="93" t="s">
        <v>1138</v>
      </c>
      <c r="B498" s="93" t="s">
        <v>1139</v>
      </c>
      <c r="C498" s="93">
        <v>3</v>
      </c>
      <c r="D498" s="93">
        <v>3</v>
      </c>
    </row>
    <row r="499" spans="1:4" ht="15" x14ac:dyDescent="0.2">
      <c r="A499" s="93" t="s">
        <v>1140</v>
      </c>
      <c r="B499" s="93" t="s">
        <v>1141</v>
      </c>
      <c r="C499" s="93">
        <v>3</v>
      </c>
      <c r="D499" s="93">
        <v>3</v>
      </c>
    </row>
    <row r="500" spans="1:4" ht="15" x14ac:dyDescent="0.2">
      <c r="A500" s="93" t="s">
        <v>1142</v>
      </c>
      <c r="B500" s="93" t="s">
        <v>1143</v>
      </c>
      <c r="C500" s="93">
        <v>3</v>
      </c>
      <c r="D500" s="93">
        <v>3</v>
      </c>
    </row>
    <row r="501" spans="1:4" ht="15" x14ac:dyDescent="0.2">
      <c r="A501" s="93" t="s">
        <v>1144</v>
      </c>
      <c r="B501" s="93" t="s">
        <v>1145</v>
      </c>
      <c r="C501" s="93">
        <v>3</v>
      </c>
      <c r="D501" s="93">
        <v>3</v>
      </c>
    </row>
    <row r="502" spans="1:4" ht="15" x14ac:dyDescent="0.2">
      <c r="A502" s="93" t="s">
        <v>1146</v>
      </c>
      <c r="B502" s="93" t="s">
        <v>1147</v>
      </c>
      <c r="C502" s="93">
        <v>3</v>
      </c>
      <c r="D502" s="93">
        <v>3</v>
      </c>
    </row>
    <row r="503" spans="1:4" ht="15" x14ac:dyDescent="0.2">
      <c r="A503" s="93" t="s">
        <v>1148</v>
      </c>
      <c r="B503" s="93" t="s">
        <v>1149</v>
      </c>
      <c r="C503" s="93">
        <v>3</v>
      </c>
      <c r="D503" s="93">
        <v>3</v>
      </c>
    </row>
    <row r="504" spans="1:4" ht="15" x14ac:dyDescent="0.2">
      <c r="A504" s="93" t="s">
        <v>1150</v>
      </c>
      <c r="B504" s="93" t="s">
        <v>1151</v>
      </c>
      <c r="C504" s="93">
        <v>3</v>
      </c>
      <c r="D504" s="93">
        <v>3</v>
      </c>
    </row>
    <row r="505" spans="1:4" ht="15" x14ac:dyDescent="0.2">
      <c r="A505" s="93" t="s">
        <v>1152</v>
      </c>
      <c r="B505" s="93" t="s">
        <v>1153</v>
      </c>
      <c r="C505" s="93">
        <v>3</v>
      </c>
      <c r="D505" s="93">
        <v>3</v>
      </c>
    </row>
    <row r="506" spans="1:4" ht="15" x14ac:dyDescent="0.2">
      <c r="A506" s="93" t="s">
        <v>1154</v>
      </c>
      <c r="B506" s="93" t="s">
        <v>1155</v>
      </c>
      <c r="C506" s="93">
        <v>3</v>
      </c>
      <c r="D506" s="93">
        <v>3</v>
      </c>
    </row>
    <row r="507" spans="1:4" ht="15" x14ac:dyDescent="0.2">
      <c r="A507" s="93" t="s">
        <v>1156</v>
      </c>
      <c r="B507" s="93" t="s">
        <v>1157</v>
      </c>
      <c r="C507" s="93">
        <v>3</v>
      </c>
      <c r="D507" s="93">
        <v>3</v>
      </c>
    </row>
    <row r="508" spans="1:4" ht="15" x14ac:dyDescent="0.2">
      <c r="A508" s="93" t="s">
        <v>1158</v>
      </c>
      <c r="B508" s="93" t="s">
        <v>1159</v>
      </c>
      <c r="C508" s="93">
        <v>3</v>
      </c>
      <c r="D508" s="93">
        <v>3</v>
      </c>
    </row>
    <row r="509" spans="1:4" ht="15" x14ac:dyDescent="0.2">
      <c r="A509" s="93" t="s">
        <v>1160</v>
      </c>
      <c r="B509" s="93" t="s">
        <v>1161</v>
      </c>
      <c r="C509" s="93">
        <v>3</v>
      </c>
      <c r="D509" s="93">
        <v>3</v>
      </c>
    </row>
    <row r="510" spans="1:4" ht="15" x14ac:dyDescent="0.2">
      <c r="A510" s="93" t="s">
        <v>1162</v>
      </c>
      <c r="B510" s="93" t="s">
        <v>1163</v>
      </c>
      <c r="C510" s="93">
        <v>3</v>
      </c>
      <c r="D510" s="93">
        <v>3</v>
      </c>
    </row>
    <row r="511" spans="1:4" ht="15" x14ac:dyDescent="0.2">
      <c r="A511" s="93" t="s">
        <v>1164</v>
      </c>
      <c r="B511" s="93" t="s">
        <v>1165</v>
      </c>
      <c r="C511" s="93">
        <v>3</v>
      </c>
      <c r="D511" s="93">
        <v>3</v>
      </c>
    </row>
    <row r="512" spans="1:4" ht="15" x14ac:dyDescent="0.2">
      <c r="A512" s="93" t="s">
        <v>1166</v>
      </c>
      <c r="B512" s="93" t="s">
        <v>431</v>
      </c>
      <c r="C512" s="93">
        <v>3</v>
      </c>
      <c r="D512" s="93">
        <v>3</v>
      </c>
    </row>
    <row r="513" spans="1:4" ht="15" x14ac:dyDescent="0.2">
      <c r="A513" s="93" t="s">
        <v>1167</v>
      </c>
      <c r="B513" s="93" t="s">
        <v>1168</v>
      </c>
      <c r="C513" s="93">
        <v>3</v>
      </c>
      <c r="D513" s="93">
        <v>3</v>
      </c>
    </row>
    <row r="514" spans="1:4" ht="15" x14ac:dyDescent="0.2">
      <c r="A514" s="93" t="s">
        <v>1169</v>
      </c>
      <c r="B514" s="93" t="s">
        <v>1170</v>
      </c>
      <c r="C514" s="93">
        <v>3</v>
      </c>
      <c r="D514" s="93">
        <v>3</v>
      </c>
    </row>
    <row r="515" spans="1:4" ht="15" x14ac:dyDescent="0.2">
      <c r="A515" s="93" t="s">
        <v>1171</v>
      </c>
      <c r="B515" s="93" t="s">
        <v>1172</v>
      </c>
      <c r="C515" s="93">
        <v>3</v>
      </c>
      <c r="D515" s="93">
        <v>3</v>
      </c>
    </row>
    <row r="516" spans="1:4" ht="15" x14ac:dyDescent="0.2">
      <c r="A516" s="93" t="s">
        <v>1173</v>
      </c>
      <c r="B516" s="93" t="s">
        <v>1174</v>
      </c>
      <c r="C516" s="93">
        <v>3</v>
      </c>
      <c r="D516" s="93">
        <v>3</v>
      </c>
    </row>
    <row r="517" spans="1:4" ht="15" x14ac:dyDescent="0.2">
      <c r="A517" s="93" t="s">
        <v>1175</v>
      </c>
      <c r="B517" s="93" t="s">
        <v>1176</v>
      </c>
      <c r="C517" s="93">
        <v>4</v>
      </c>
      <c r="D517" s="93">
        <v>5</v>
      </c>
    </row>
    <row r="518" spans="1:4" ht="15" x14ac:dyDescent="0.2">
      <c r="A518" s="93" t="s">
        <v>1177</v>
      </c>
      <c r="B518" s="93" t="s">
        <v>1178</v>
      </c>
      <c r="C518" s="93">
        <v>3</v>
      </c>
      <c r="D518" s="93">
        <v>3</v>
      </c>
    </row>
    <row r="519" spans="1:4" ht="15" x14ac:dyDescent="0.2">
      <c r="A519" s="93" t="s">
        <v>1179</v>
      </c>
      <c r="B519" s="93" t="s">
        <v>1180</v>
      </c>
      <c r="C519" s="93">
        <v>3</v>
      </c>
      <c r="D519" s="93">
        <v>3</v>
      </c>
    </row>
    <row r="520" spans="1:4" ht="15" x14ac:dyDescent="0.2">
      <c r="A520" s="93" t="s">
        <v>1181</v>
      </c>
      <c r="B520" s="93" t="s">
        <v>1182</v>
      </c>
      <c r="C520" s="93">
        <v>2</v>
      </c>
      <c r="D520" s="93">
        <v>3</v>
      </c>
    </row>
    <row r="521" spans="1:4" ht="15" x14ac:dyDescent="0.2">
      <c r="A521" s="93" t="s">
        <v>1183</v>
      </c>
      <c r="B521" s="93" t="s">
        <v>1184</v>
      </c>
      <c r="C521" s="93">
        <v>3</v>
      </c>
      <c r="D521" s="93">
        <v>3</v>
      </c>
    </row>
    <row r="522" spans="1:4" ht="15" x14ac:dyDescent="0.2">
      <c r="A522" s="93" t="s">
        <v>1185</v>
      </c>
      <c r="B522" s="93" t="s">
        <v>1186</v>
      </c>
      <c r="C522" s="93">
        <v>3</v>
      </c>
      <c r="D522" s="93">
        <v>3</v>
      </c>
    </row>
    <row r="523" spans="1:4" ht="15" x14ac:dyDescent="0.2">
      <c r="A523" s="93" t="s">
        <v>1187</v>
      </c>
      <c r="B523" s="93" t="s">
        <v>1188</v>
      </c>
      <c r="C523" s="93">
        <v>3</v>
      </c>
      <c r="D523" s="93">
        <v>3</v>
      </c>
    </row>
    <row r="524" spans="1:4" ht="15" x14ac:dyDescent="0.2">
      <c r="A524" s="93" t="s">
        <v>1189</v>
      </c>
      <c r="B524" s="93" t="s">
        <v>1190</v>
      </c>
      <c r="C524" s="93">
        <v>3</v>
      </c>
      <c r="D524" s="93">
        <v>3</v>
      </c>
    </row>
    <row r="525" spans="1:4" ht="15" x14ac:dyDescent="0.2">
      <c r="A525" s="93" t="s">
        <v>1191</v>
      </c>
      <c r="B525" s="93" t="s">
        <v>1192</v>
      </c>
      <c r="C525" s="93">
        <v>3</v>
      </c>
      <c r="D525" s="93">
        <v>3</v>
      </c>
    </row>
    <row r="526" spans="1:4" ht="15" x14ac:dyDescent="0.2">
      <c r="A526" s="93" t="s">
        <v>1193</v>
      </c>
      <c r="B526" s="93" t="s">
        <v>1194</v>
      </c>
      <c r="C526" s="93">
        <v>3</v>
      </c>
      <c r="D526" s="93">
        <v>3</v>
      </c>
    </row>
    <row r="527" spans="1:4" ht="15" x14ac:dyDescent="0.2">
      <c r="A527" s="93" t="s">
        <v>1195</v>
      </c>
      <c r="B527" s="93" t="s">
        <v>1091</v>
      </c>
      <c r="C527" s="93">
        <v>2</v>
      </c>
      <c r="D527" s="93">
        <v>3</v>
      </c>
    </row>
    <row r="528" spans="1:4" ht="15" x14ac:dyDescent="0.2">
      <c r="A528" s="93" t="s">
        <v>1196</v>
      </c>
      <c r="B528" s="93" t="s">
        <v>1197</v>
      </c>
      <c r="C528" s="93">
        <v>2</v>
      </c>
      <c r="D528" s="93">
        <v>3</v>
      </c>
    </row>
    <row r="529" spans="1:4" ht="15" x14ac:dyDescent="0.2">
      <c r="A529" s="93" t="s">
        <v>1198</v>
      </c>
      <c r="B529" s="93" t="s">
        <v>1199</v>
      </c>
      <c r="C529" s="93">
        <v>3</v>
      </c>
      <c r="D529" s="93">
        <v>3</v>
      </c>
    </row>
    <row r="530" spans="1:4" ht="15" x14ac:dyDescent="0.2">
      <c r="A530" s="93" t="s">
        <v>1200</v>
      </c>
      <c r="B530" s="93" t="s">
        <v>1201</v>
      </c>
      <c r="C530" s="93">
        <v>3</v>
      </c>
      <c r="D530" s="93">
        <v>3</v>
      </c>
    </row>
    <row r="531" spans="1:4" ht="15" x14ac:dyDescent="0.2">
      <c r="A531" s="93" t="s">
        <v>1202</v>
      </c>
      <c r="B531" s="93" t="s">
        <v>1203</v>
      </c>
      <c r="C531" s="93">
        <v>1</v>
      </c>
      <c r="D531" s="93">
        <v>2</v>
      </c>
    </row>
    <row r="532" spans="1:4" ht="15" x14ac:dyDescent="0.2">
      <c r="A532" s="93" t="s">
        <v>1204</v>
      </c>
      <c r="B532" s="93" t="s">
        <v>1205</v>
      </c>
      <c r="C532" s="93">
        <v>3</v>
      </c>
      <c r="D532" s="93">
        <v>3</v>
      </c>
    </row>
    <row r="533" spans="1:4" ht="15" x14ac:dyDescent="0.2">
      <c r="A533" s="93" t="s">
        <v>1206</v>
      </c>
      <c r="B533" s="93" t="s">
        <v>1207</v>
      </c>
      <c r="C533" s="93">
        <v>0</v>
      </c>
      <c r="D533" s="93">
        <v>2</v>
      </c>
    </row>
    <row r="534" spans="1:4" ht="15" x14ac:dyDescent="0.2">
      <c r="A534" s="93" t="s">
        <v>1208</v>
      </c>
      <c r="B534" s="93" t="s">
        <v>1209</v>
      </c>
      <c r="C534" s="93">
        <v>2</v>
      </c>
      <c r="D534" s="93">
        <v>2</v>
      </c>
    </row>
    <row r="535" spans="1:4" ht="15" x14ac:dyDescent="0.2">
      <c r="A535" s="93" t="s">
        <v>1210</v>
      </c>
      <c r="B535" s="93" t="s">
        <v>1211</v>
      </c>
      <c r="C535" s="93">
        <v>3</v>
      </c>
      <c r="D535" s="93">
        <v>3</v>
      </c>
    </row>
    <row r="536" spans="1:4" ht="15" x14ac:dyDescent="0.2">
      <c r="A536" s="93" t="s">
        <v>1212</v>
      </c>
      <c r="B536" s="93" t="s">
        <v>1213</v>
      </c>
      <c r="C536" s="93">
        <v>3</v>
      </c>
      <c r="D536" s="93">
        <v>3</v>
      </c>
    </row>
    <row r="537" spans="1:4" ht="15" x14ac:dyDescent="0.2">
      <c r="A537" s="93" t="s">
        <v>1214</v>
      </c>
      <c r="B537" s="93" t="s">
        <v>1215</v>
      </c>
      <c r="C537" s="93">
        <v>0</v>
      </c>
      <c r="D537" s="93">
        <v>2</v>
      </c>
    </row>
    <row r="538" spans="1:4" ht="15" x14ac:dyDescent="0.2">
      <c r="A538" s="93" t="s">
        <v>1216</v>
      </c>
      <c r="B538" s="93" t="s">
        <v>1217</v>
      </c>
      <c r="C538" s="93">
        <v>2</v>
      </c>
      <c r="D538" s="93">
        <v>2</v>
      </c>
    </row>
    <row r="539" spans="1:4" ht="15" x14ac:dyDescent="0.2">
      <c r="A539" s="93" t="s">
        <v>1218</v>
      </c>
      <c r="B539" s="93" t="s">
        <v>1219</v>
      </c>
      <c r="C539" s="93">
        <v>4</v>
      </c>
      <c r="D539" s="93">
        <v>5</v>
      </c>
    </row>
    <row r="540" spans="1:4" ht="15" x14ac:dyDescent="0.2">
      <c r="A540" s="93" t="s">
        <v>1220</v>
      </c>
      <c r="B540" s="93" t="s">
        <v>1221</v>
      </c>
      <c r="C540" s="93">
        <v>12</v>
      </c>
      <c r="D540" s="93">
        <v>34</v>
      </c>
    </row>
    <row r="541" spans="1:4" ht="15" x14ac:dyDescent="0.2">
      <c r="A541" s="93" t="s">
        <v>1222</v>
      </c>
      <c r="B541" s="93" t="s">
        <v>1223</v>
      </c>
      <c r="C541" s="93">
        <v>3</v>
      </c>
      <c r="D541" s="93">
        <v>3</v>
      </c>
    </row>
    <row r="542" spans="1:4" ht="15" x14ac:dyDescent="0.2">
      <c r="A542" s="93" t="s">
        <v>1224</v>
      </c>
      <c r="B542" s="93" t="s">
        <v>1225</v>
      </c>
      <c r="C542" s="93">
        <v>12</v>
      </c>
      <c r="D542" s="93">
        <v>34</v>
      </c>
    </row>
    <row r="543" spans="1:4" ht="15" x14ac:dyDescent="0.2">
      <c r="A543" s="93" t="s">
        <v>1226</v>
      </c>
      <c r="B543" s="93" t="s">
        <v>1227</v>
      </c>
      <c r="C543" s="93">
        <v>3</v>
      </c>
      <c r="D543" s="93">
        <v>3</v>
      </c>
    </row>
    <row r="544" spans="1:4" ht="15" x14ac:dyDescent="0.2">
      <c r="A544" s="93" t="s">
        <v>1228</v>
      </c>
      <c r="B544" s="93" t="s">
        <v>1229</v>
      </c>
      <c r="C544" s="93">
        <v>4</v>
      </c>
      <c r="D544" s="93">
        <v>5</v>
      </c>
    </row>
    <row r="545" spans="1:4" ht="15" x14ac:dyDescent="0.2">
      <c r="A545" s="93" t="s">
        <v>1230</v>
      </c>
      <c r="B545" s="93" t="s">
        <v>1231</v>
      </c>
      <c r="C545" s="93">
        <v>4</v>
      </c>
      <c r="D545" s="93">
        <v>5</v>
      </c>
    </row>
    <row r="546" spans="1:4" ht="15" x14ac:dyDescent="0.2">
      <c r="A546" s="93" t="s">
        <v>1232</v>
      </c>
      <c r="B546" s="93" t="s">
        <v>1233</v>
      </c>
      <c r="C546" s="93">
        <v>4</v>
      </c>
      <c r="D546" s="93">
        <v>5</v>
      </c>
    </row>
    <row r="547" spans="1:4" ht="15" x14ac:dyDescent="0.2">
      <c r="A547" s="93" t="s">
        <v>1234</v>
      </c>
      <c r="B547" s="93" t="s">
        <v>1235</v>
      </c>
      <c r="C547" s="93">
        <v>3</v>
      </c>
      <c r="D547" s="93">
        <v>3</v>
      </c>
    </row>
    <row r="548" spans="1:4" ht="15" x14ac:dyDescent="0.2">
      <c r="A548" s="93" t="s">
        <v>1236</v>
      </c>
      <c r="B548" s="93" t="s">
        <v>1237</v>
      </c>
      <c r="C548" s="93">
        <v>1</v>
      </c>
      <c r="D548" s="93">
        <v>2</v>
      </c>
    </row>
    <row r="549" spans="1:4" ht="15" x14ac:dyDescent="0.2">
      <c r="A549" s="93" t="s">
        <v>1238</v>
      </c>
      <c r="B549" s="93" t="s">
        <v>1239</v>
      </c>
      <c r="C549" s="93">
        <v>4</v>
      </c>
      <c r="D549" s="93">
        <v>5</v>
      </c>
    </row>
    <row r="550" spans="1:4" ht="15" x14ac:dyDescent="0.2">
      <c r="A550" s="93" t="s">
        <v>1240</v>
      </c>
      <c r="B550" s="93" t="s">
        <v>1241</v>
      </c>
      <c r="C550" s="93">
        <v>4</v>
      </c>
      <c r="D550" s="93">
        <v>5</v>
      </c>
    </row>
    <row r="551" spans="1:4" ht="15" x14ac:dyDescent="0.2">
      <c r="A551" s="93" t="s">
        <v>1242</v>
      </c>
      <c r="B551" s="93" t="s">
        <v>1243</v>
      </c>
      <c r="C551" s="93">
        <v>4</v>
      </c>
      <c r="D551" s="93">
        <v>3</v>
      </c>
    </row>
    <row r="552" spans="1:4" ht="15" x14ac:dyDescent="0.2">
      <c r="A552" s="93" t="s">
        <v>1244</v>
      </c>
      <c r="B552" s="93" t="s">
        <v>1245</v>
      </c>
      <c r="C552" s="93">
        <v>0</v>
      </c>
      <c r="D552" s="93">
        <v>2</v>
      </c>
    </row>
    <row r="553" spans="1:4" ht="15" x14ac:dyDescent="0.2">
      <c r="A553" s="93" t="s">
        <v>1246</v>
      </c>
      <c r="B553" s="93" t="s">
        <v>1247</v>
      </c>
      <c r="C553" s="93">
        <v>4</v>
      </c>
      <c r="D553" s="93">
        <v>5</v>
      </c>
    </row>
    <row r="554" spans="1:4" ht="15" x14ac:dyDescent="0.2">
      <c r="A554" s="93" t="s">
        <v>1248</v>
      </c>
      <c r="B554" s="93" t="s">
        <v>1249</v>
      </c>
      <c r="C554" s="93">
        <v>4</v>
      </c>
      <c r="D554" s="93">
        <v>5</v>
      </c>
    </row>
    <row r="555" spans="1:4" ht="15" x14ac:dyDescent="0.2">
      <c r="A555" s="93" t="s">
        <v>1250</v>
      </c>
      <c r="B555" s="93" t="s">
        <v>1251</v>
      </c>
      <c r="C555" s="93">
        <v>4</v>
      </c>
      <c r="D555" s="93">
        <v>5</v>
      </c>
    </row>
    <row r="556" spans="1:4" ht="15" x14ac:dyDescent="0.2">
      <c r="A556" s="93" t="s">
        <v>1252</v>
      </c>
      <c r="B556" s="93" t="s">
        <v>1253</v>
      </c>
      <c r="C556" s="93">
        <v>4</v>
      </c>
      <c r="D556" s="93">
        <v>5</v>
      </c>
    </row>
    <row r="557" spans="1:4" ht="15" x14ac:dyDescent="0.2">
      <c r="A557" s="93" t="s">
        <v>1254</v>
      </c>
      <c r="B557" s="93" t="s">
        <v>1255</v>
      </c>
      <c r="C557" s="93">
        <v>4</v>
      </c>
      <c r="D557" s="93">
        <v>5</v>
      </c>
    </row>
    <row r="558" spans="1:4" ht="15" x14ac:dyDescent="0.2">
      <c r="A558" s="93" t="s">
        <v>1256</v>
      </c>
      <c r="B558" s="93" t="s">
        <v>1257</v>
      </c>
      <c r="C558" s="93">
        <v>4</v>
      </c>
      <c r="D558" s="93">
        <v>5</v>
      </c>
    </row>
    <row r="559" spans="1:4" ht="15" x14ac:dyDescent="0.2">
      <c r="A559" s="93" t="s">
        <v>1258</v>
      </c>
      <c r="B559" s="93" t="s">
        <v>1259</v>
      </c>
      <c r="C559" s="93">
        <v>4</v>
      </c>
      <c r="D559" s="93">
        <v>5</v>
      </c>
    </row>
    <row r="560" spans="1:4" ht="15" x14ac:dyDescent="0.2">
      <c r="A560" s="93" t="s">
        <v>1260</v>
      </c>
      <c r="B560" s="93" t="s">
        <v>1261</v>
      </c>
      <c r="C560" s="93">
        <v>4</v>
      </c>
      <c r="D560" s="93">
        <v>6</v>
      </c>
    </row>
    <row r="561" spans="1:4" ht="15" x14ac:dyDescent="0.2">
      <c r="A561" s="93" t="s">
        <v>1262</v>
      </c>
      <c r="B561" s="93" t="s">
        <v>1263</v>
      </c>
      <c r="C561" s="93">
        <v>4</v>
      </c>
      <c r="D561" s="93">
        <v>5</v>
      </c>
    </row>
    <row r="562" spans="1:4" ht="15" x14ac:dyDescent="0.2">
      <c r="A562" s="93" t="s">
        <v>1264</v>
      </c>
      <c r="B562" s="93" t="s">
        <v>1265</v>
      </c>
      <c r="C562" s="93">
        <v>4</v>
      </c>
      <c r="D562" s="93">
        <v>5</v>
      </c>
    </row>
    <row r="563" spans="1:4" ht="15" x14ac:dyDescent="0.2">
      <c r="A563" s="93" t="s">
        <v>1266</v>
      </c>
      <c r="B563" s="93" t="s">
        <v>1267</v>
      </c>
      <c r="C563" s="93">
        <v>4</v>
      </c>
      <c r="D563" s="93">
        <v>6</v>
      </c>
    </row>
    <row r="564" spans="1:4" ht="15" x14ac:dyDescent="0.2">
      <c r="A564" s="93" t="s">
        <v>1268</v>
      </c>
      <c r="B564" s="93" t="s">
        <v>1269</v>
      </c>
      <c r="C564" s="93">
        <v>4</v>
      </c>
      <c r="D564" s="93">
        <v>5</v>
      </c>
    </row>
    <row r="565" spans="1:4" ht="15" x14ac:dyDescent="0.2">
      <c r="A565" s="93" t="s">
        <v>1270</v>
      </c>
      <c r="B565" s="93" t="s">
        <v>1271</v>
      </c>
      <c r="C565" s="93">
        <v>4</v>
      </c>
      <c r="D565" s="93">
        <v>5</v>
      </c>
    </row>
    <row r="566" spans="1:4" ht="15" x14ac:dyDescent="0.2">
      <c r="A566" s="93" t="s">
        <v>1272</v>
      </c>
      <c r="B566" s="93" t="s">
        <v>1273</v>
      </c>
      <c r="C566" s="93">
        <v>4</v>
      </c>
      <c r="D566" s="93">
        <v>5</v>
      </c>
    </row>
    <row r="567" spans="1:4" ht="15" x14ac:dyDescent="0.2">
      <c r="A567" s="93" t="s">
        <v>1274</v>
      </c>
      <c r="B567" s="93" t="s">
        <v>1275</v>
      </c>
      <c r="C567" s="93">
        <v>4</v>
      </c>
      <c r="D567" s="93">
        <v>5</v>
      </c>
    </row>
    <row r="568" spans="1:4" ht="15" x14ac:dyDescent="0.2">
      <c r="A568" s="93" t="s">
        <v>1276</v>
      </c>
      <c r="B568" s="93" t="s">
        <v>1277</v>
      </c>
      <c r="C568" s="93">
        <v>3</v>
      </c>
      <c r="D568" s="93">
        <v>3</v>
      </c>
    </row>
    <row r="569" spans="1:4" ht="15" x14ac:dyDescent="0.2">
      <c r="A569" s="93" t="s">
        <v>1278</v>
      </c>
      <c r="B569" s="93" t="s">
        <v>1279</v>
      </c>
      <c r="C569" s="93">
        <v>3</v>
      </c>
      <c r="D569" s="93">
        <v>3</v>
      </c>
    </row>
    <row r="570" spans="1:4" ht="15" x14ac:dyDescent="0.2">
      <c r="A570" s="93" t="s">
        <v>1280</v>
      </c>
      <c r="B570" s="93" t="s">
        <v>1281</v>
      </c>
      <c r="C570" s="93">
        <v>4</v>
      </c>
      <c r="D570" s="93">
        <v>5</v>
      </c>
    </row>
    <row r="571" spans="1:4" ht="15" x14ac:dyDescent="0.2">
      <c r="A571" s="93" t="s">
        <v>1282</v>
      </c>
      <c r="B571" s="93" t="s">
        <v>1283</v>
      </c>
      <c r="C571" s="93">
        <v>4</v>
      </c>
      <c r="D571" s="93">
        <v>5</v>
      </c>
    </row>
    <row r="572" spans="1:4" ht="15" x14ac:dyDescent="0.2">
      <c r="A572" s="93" t="s">
        <v>1284</v>
      </c>
      <c r="B572" s="93" t="s">
        <v>1285</v>
      </c>
      <c r="C572" s="93">
        <v>4</v>
      </c>
      <c r="D572" s="93">
        <v>5</v>
      </c>
    </row>
    <row r="573" spans="1:4" ht="15" x14ac:dyDescent="0.2">
      <c r="A573" s="93" t="s">
        <v>1286</v>
      </c>
      <c r="B573" s="93" t="s">
        <v>1287</v>
      </c>
      <c r="C573" s="93">
        <v>3</v>
      </c>
      <c r="D573" s="93">
        <v>3</v>
      </c>
    </row>
    <row r="574" spans="1:4" ht="15" x14ac:dyDescent="0.2">
      <c r="A574" s="93" t="s">
        <v>1288</v>
      </c>
      <c r="B574" s="93" t="s">
        <v>1289</v>
      </c>
      <c r="C574" s="93">
        <v>4</v>
      </c>
      <c r="D574" s="93">
        <v>5</v>
      </c>
    </row>
    <row r="575" spans="1:4" ht="15" x14ac:dyDescent="0.2">
      <c r="A575" s="93" t="s">
        <v>1290</v>
      </c>
      <c r="B575" s="93" t="s">
        <v>1291</v>
      </c>
      <c r="C575" s="93">
        <v>3</v>
      </c>
      <c r="D575" s="93">
        <v>4</v>
      </c>
    </row>
    <row r="576" spans="1:4" ht="15" x14ac:dyDescent="0.2">
      <c r="A576" s="93" t="s">
        <v>1292</v>
      </c>
      <c r="B576" s="93" t="s">
        <v>1293</v>
      </c>
      <c r="C576" s="93">
        <v>4</v>
      </c>
      <c r="D576" s="93">
        <v>6</v>
      </c>
    </row>
    <row r="577" spans="1:4" ht="15" x14ac:dyDescent="0.2">
      <c r="A577" s="93" t="s">
        <v>1294</v>
      </c>
      <c r="B577" s="93" t="s">
        <v>1295</v>
      </c>
      <c r="C577" s="93">
        <v>4</v>
      </c>
      <c r="D577" s="93">
        <v>5</v>
      </c>
    </row>
    <row r="578" spans="1:4" ht="15" x14ac:dyDescent="0.2">
      <c r="A578" s="93" t="s">
        <v>1296</v>
      </c>
      <c r="B578" s="93" t="s">
        <v>1297</v>
      </c>
      <c r="C578" s="93">
        <v>4</v>
      </c>
      <c r="D578" s="93">
        <v>5</v>
      </c>
    </row>
    <row r="579" spans="1:4" ht="15" x14ac:dyDescent="0.2">
      <c r="A579" s="93" t="s">
        <v>1298</v>
      </c>
      <c r="B579" s="93" t="s">
        <v>1299</v>
      </c>
      <c r="C579" s="93">
        <v>4</v>
      </c>
      <c r="D579" s="93">
        <v>5</v>
      </c>
    </row>
    <row r="580" spans="1:4" ht="15" x14ac:dyDescent="0.2">
      <c r="A580" s="93" t="s">
        <v>1300</v>
      </c>
      <c r="B580" s="93" t="s">
        <v>1301</v>
      </c>
      <c r="C580" s="93">
        <v>4</v>
      </c>
      <c r="D580" s="93">
        <v>5</v>
      </c>
    </row>
    <row r="581" spans="1:4" ht="15" x14ac:dyDescent="0.2">
      <c r="A581" s="93" t="s">
        <v>1302</v>
      </c>
      <c r="B581" s="93" t="s">
        <v>1303</v>
      </c>
      <c r="C581" s="93">
        <v>4</v>
      </c>
      <c r="D581" s="93">
        <v>5</v>
      </c>
    </row>
    <row r="582" spans="1:4" ht="15" x14ac:dyDescent="0.2">
      <c r="A582" s="93" t="s">
        <v>1304</v>
      </c>
      <c r="B582" s="93" t="s">
        <v>1305</v>
      </c>
      <c r="C582" s="93">
        <v>4</v>
      </c>
      <c r="D582" s="93">
        <v>5</v>
      </c>
    </row>
    <row r="583" spans="1:4" ht="15" x14ac:dyDescent="0.2">
      <c r="A583" s="93" t="s">
        <v>1306</v>
      </c>
      <c r="B583" s="93" t="s">
        <v>1307</v>
      </c>
      <c r="C583" s="93">
        <v>4</v>
      </c>
      <c r="D583" s="93">
        <v>6</v>
      </c>
    </row>
    <row r="584" spans="1:4" ht="15" x14ac:dyDescent="0.2">
      <c r="A584" s="93" t="s">
        <v>1308</v>
      </c>
      <c r="B584" s="93" t="s">
        <v>1309</v>
      </c>
      <c r="C584" s="93">
        <v>4</v>
      </c>
      <c r="D584" s="93">
        <v>6</v>
      </c>
    </row>
    <row r="585" spans="1:4" ht="15" x14ac:dyDescent="0.2">
      <c r="A585" s="93" t="s">
        <v>1310</v>
      </c>
      <c r="B585" s="93" t="s">
        <v>1311</v>
      </c>
      <c r="C585" s="93">
        <v>4</v>
      </c>
      <c r="D585" s="93">
        <v>5</v>
      </c>
    </row>
    <row r="586" spans="1:4" ht="15" x14ac:dyDescent="0.2">
      <c r="A586" s="93" t="s">
        <v>1312</v>
      </c>
      <c r="B586" s="93" t="s">
        <v>1313</v>
      </c>
      <c r="C586" s="93">
        <v>4</v>
      </c>
      <c r="D586" s="93">
        <v>5</v>
      </c>
    </row>
    <row r="587" spans="1:4" ht="15" x14ac:dyDescent="0.2">
      <c r="A587" s="93" t="s">
        <v>1314</v>
      </c>
      <c r="B587" s="93" t="s">
        <v>1315</v>
      </c>
      <c r="C587" s="93">
        <v>4</v>
      </c>
      <c r="D587" s="93">
        <v>6</v>
      </c>
    </row>
    <row r="588" spans="1:4" ht="15" x14ac:dyDescent="0.2">
      <c r="A588" s="93" t="s">
        <v>1316</v>
      </c>
      <c r="B588" s="93" t="s">
        <v>1317</v>
      </c>
      <c r="C588" s="93">
        <v>4</v>
      </c>
      <c r="D588" s="93">
        <v>6</v>
      </c>
    </row>
    <row r="589" spans="1:4" ht="15" x14ac:dyDescent="0.2">
      <c r="A589" s="93" t="s">
        <v>1318</v>
      </c>
      <c r="B589" s="93" t="s">
        <v>1319</v>
      </c>
      <c r="C589" s="93">
        <v>4</v>
      </c>
      <c r="D589" s="93">
        <v>6</v>
      </c>
    </row>
    <row r="590" spans="1:4" ht="15" x14ac:dyDescent="0.2">
      <c r="A590" s="93" t="s">
        <v>1320</v>
      </c>
      <c r="B590" s="93" t="s">
        <v>1321</v>
      </c>
      <c r="C590" s="93">
        <v>4</v>
      </c>
      <c r="D590" s="93">
        <v>5</v>
      </c>
    </row>
    <row r="591" spans="1:4" ht="15" x14ac:dyDescent="0.2">
      <c r="A591" s="93" t="s">
        <v>1322</v>
      </c>
      <c r="B591" s="93" t="s">
        <v>1323</v>
      </c>
      <c r="C591" s="93">
        <v>4</v>
      </c>
      <c r="D591" s="93">
        <v>6</v>
      </c>
    </row>
    <row r="592" spans="1:4" ht="15" x14ac:dyDescent="0.2">
      <c r="A592" s="93" t="s">
        <v>1324</v>
      </c>
      <c r="B592" s="93" t="s">
        <v>1176</v>
      </c>
      <c r="C592" s="93">
        <v>4</v>
      </c>
      <c r="D592" s="93">
        <v>5</v>
      </c>
    </row>
    <row r="593" spans="1:4" ht="15" x14ac:dyDescent="0.2">
      <c r="A593" s="93" t="s">
        <v>1325</v>
      </c>
      <c r="B593" s="93" t="s">
        <v>1326</v>
      </c>
      <c r="C593" s="93">
        <v>4</v>
      </c>
      <c r="D593" s="93">
        <v>5</v>
      </c>
    </row>
    <row r="594" spans="1:4" ht="15" x14ac:dyDescent="0.2">
      <c r="A594" s="93" t="s">
        <v>1327</v>
      </c>
      <c r="B594" s="93" t="s">
        <v>1328</v>
      </c>
      <c r="C594" s="93">
        <v>3</v>
      </c>
      <c r="D594" s="93">
        <v>3</v>
      </c>
    </row>
    <row r="595" spans="1:4" ht="15" x14ac:dyDescent="0.2">
      <c r="A595" s="93" t="s">
        <v>1329</v>
      </c>
      <c r="B595" s="93" t="s">
        <v>1330</v>
      </c>
      <c r="C595" s="93">
        <v>3</v>
      </c>
      <c r="D595" s="93">
        <v>3</v>
      </c>
    </row>
    <row r="596" spans="1:4" ht="15" x14ac:dyDescent="0.2">
      <c r="A596" s="93" t="s">
        <v>1331</v>
      </c>
      <c r="B596" s="93" t="s">
        <v>1332</v>
      </c>
      <c r="C596" s="93">
        <v>3</v>
      </c>
      <c r="D596" s="93">
        <v>3</v>
      </c>
    </row>
    <row r="597" spans="1:4" ht="15" x14ac:dyDescent="0.2">
      <c r="A597" s="93" t="s">
        <v>1333</v>
      </c>
      <c r="B597" s="93" t="s">
        <v>1334</v>
      </c>
      <c r="C597" s="93">
        <v>3</v>
      </c>
      <c r="D597" s="93">
        <v>3</v>
      </c>
    </row>
    <row r="598" spans="1:4" ht="15" x14ac:dyDescent="0.2">
      <c r="A598" s="93" t="s">
        <v>1335</v>
      </c>
      <c r="B598" s="93" t="s">
        <v>1277</v>
      </c>
      <c r="C598" s="93">
        <v>3</v>
      </c>
      <c r="D598" s="93">
        <v>3</v>
      </c>
    </row>
    <row r="599" spans="1:4" ht="15" x14ac:dyDescent="0.2">
      <c r="A599" s="93" t="s">
        <v>1336</v>
      </c>
      <c r="B599" s="93" t="s">
        <v>1337</v>
      </c>
      <c r="C599" s="93">
        <v>3</v>
      </c>
      <c r="D599" s="93">
        <v>3</v>
      </c>
    </row>
    <row r="600" spans="1:4" ht="15" x14ac:dyDescent="0.2">
      <c r="A600" s="93" t="s">
        <v>1338</v>
      </c>
      <c r="B600" s="93" t="s">
        <v>1339</v>
      </c>
      <c r="C600" s="93">
        <v>3</v>
      </c>
      <c r="D600" s="93">
        <v>3</v>
      </c>
    </row>
    <row r="601" spans="1:4" ht="15" x14ac:dyDescent="0.2">
      <c r="A601" s="93" t="s">
        <v>1340</v>
      </c>
      <c r="B601" s="93" t="s">
        <v>1341</v>
      </c>
      <c r="C601" s="93">
        <v>3</v>
      </c>
      <c r="D601" s="93">
        <v>3</v>
      </c>
    </row>
    <row r="602" spans="1:4" ht="15" x14ac:dyDescent="0.2">
      <c r="A602" s="93" t="s">
        <v>1342</v>
      </c>
      <c r="B602" s="93" t="s">
        <v>1343</v>
      </c>
      <c r="C602" s="93">
        <v>3</v>
      </c>
      <c r="D602" s="93">
        <v>3</v>
      </c>
    </row>
    <row r="603" spans="1:4" ht="15" x14ac:dyDescent="0.2">
      <c r="A603" s="93" t="s">
        <v>1344</v>
      </c>
      <c r="B603" s="93" t="s">
        <v>1345</v>
      </c>
      <c r="C603" s="93">
        <v>3</v>
      </c>
      <c r="D603" s="93">
        <v>3</v>
      </c>
    </row>
    <row r="604" spans="1:4" ht="15" x14ac:dyDescent="0.2">
      <c r="A604" s="93" t="s">
        <v>1346</v>
      </c>
      <c r="B604" s="93" t="s">
        <v>1347</v>
      </c>
      <c r="C604" s="93">
        <v>3</v>
      </c>
      <c r="D604" s="93">
        <v>3</v>
      </c>
    </row>
    <row r="605" spans="1:4" ht="15" x14ac:dyDescent="0.2">
      <c r="A605" s="93" t="s">
        <v>1348</v>
      </c>
      <c r="B605" s="93" t="s">
        <v>1123</v>
      </c>
      <c r="C605" s="93">
        <v>3</v>
      </c>
      <c r="D605" s="93">
        <v>3</v>
      </c>
    </row>
    <row r="606" spans="1:4" ht="15" x14ac:dyDescent="0.2">
      <c r="A606" s="93" t="s">
        <v>1349</v>
      </c>
      <c r="B606" s="93" t="s">
        <v>1259</v>
      </c>
      <c r="C606" s="93">
        <v>4</v>
      </c>
      <c r="D606" s="93">
        <v>4</v>
      </c>
    </row>
    <row r="607" spans="1:4" ht="15" x14ac:dyDescent="0.2">
      <c r="A607" s="93" t="s">
        <v>1350</v>
      </c>
      <c r="B607" s="93" t="s">
        <v>1351</v>
      </c>
      <c r="C607" s="93">
        <v>0</v>
      </c>
      <c r="D607" s="93">
        <v>1</v>
      </c>
    </row>
    <row r="608" spans="1:4" ht="15" x14ac:dyDescent="0.2">
      <c r="A608" s="93" t="s">
        <v>1352</v>
      </c>
      <c r="B608" s="93" t="s">
        <v>1328</v>
      </c>
      <c r="C608" s="93">
        <v>3</v>
      </c>
      <c r="D608" s="93">
        <v>3</v>
      </c>
    </row>
    <row r="609" spans="1:4" ht="15" x14ac:dyDescent="0.2">
      <c r="A609" s="93" t="s">
        <v>1353</v>
      </c>
      <c r="B609" s="93" t="s">
        <v>795</v>
      </c>
      <c r="C609" s="93">
        <v>3</v>
      </c>
      <c r="D609" s="93">
        <v>3</v>
      </c>
    </row>
    <row r="610" spans="1:4" ht="15" x14ac:dyDescent="0.2">
      <c r="A610" s="93" t="s">
        <v>1354</v>
      </c>
      <c r="B610" s="93" t="s">
        <v>852</v>
      </c>
      <c r="C610" s="93">
        <v>3</v>
      </c>
      <c r="D610" s="93">
        <v>3</v>
      </c>
    </row>
    <row r="611" spans="1:4" ht="15" x14ac:dyDescent="0.2">
      <c r="A611" s="93" t="s">
        <v>1355</v>
      </c>
      <c r="B611" s="93" t="s">
        <v>864</v>
      </c>
      <c r="C611" s="93">
        <v>3</v>
      </c>
      <c r="D611" s="93">
        <v>3</v>
      </c>
    </row>
    <row r="612" spans="1:4" ht="15" x14ac:dyDescent="0.2">
      <c r="A612" s="93" t="s">
        <v>1356</v>
      </c>
      <c r="B612" s="93" t="s">
        <v>1357</v>
      </c>
      <c r="C612" s="93">
        <v>3</v>
      </c>
      <c r="D612" s="93">
        <v>3</v>
      </c>
    </row>
    <row r="613" spans="1:4" ht="15" x14ac:dyDescent="0.2">
      <c r="A613" s="93" t="s">
        <v>1358</v>
      </c>
      <c r="B613" s="93" t="s">
        <v>237</v>
      </c>
      <c r="C613" s="93">
        <v>3</v>
      </c>
      <c r="D613" s="93">
        <v>3</v>
      </c>
    </row>
    <row r="614" spans="1:4" ht="15" x14ac:dyDescent="0.2">
      <c r="A614" s="93" t="s">
        <v>1359</v>
      </c>
      <c r="B614" s="93" t="s">
        <v>239</v>
      </c>
      <c r="C614" s="93">
        <v>3</v>
      </c>
      <c r="D614" s="93">
        <v>3</v>
      </c>
    </row>
    <row r="615" spans="1:4" ht="15" x14ac:dyDescent="0.2">
      <c r="A615" s="93" t="s">
        <v>1360</v>
      </c>
      <c r="B615" s="93" t="s">
        <v>1361</v>
      </c>
      <c r="C615" s="93">
        <v>3</v>
      </c>
      <c r="D615" s="93">
        <v>3</v>
      </c>
    </row>
    <row r="616" spans="1:4" ht="15" x14ac:dyDescent="0.2">
      <c r="A616" s="93" t="s">
        <v>1362</v>
      </c>
      <c r="B616" s="93" t="s">
        <v>741</v>
      </c>
      <c r="C616" s="93">
        <v>3</v>
      </c>
      <c r="D616" s="93">
        <v>3</v>
      </c>
    </row>
    <row r="617" spans="1:4" ht="15" x14ac:dyDescent="0.2">
      <c r="A617" s="93" t="s">
        <v>1363</v>
      </c>
      <c r="B617" s="93" t="s">
        <v>520</v>
      </c>
      <c r="C617" s="93">
        <v>3</v>
      </c>
      <c r="D617" s="93">
        <v>3</v>
      </c>
    </row>
    <row r="618" spans="1:4" ht="15" x14ac:dyDescent="0.2">
      <c r="A618" s="93" t="s">
        <v>1364</v>
      </c>
      <c r="B618" s="93" t="s">
        <v>1365</v>
      </c>
      <c r="C618" s="93">
        <v>3</v>
      </c>
      <c r="D618" s="93">
        <v>3</v>
      </c>
    </row>
    <row r="619" spans="1:4" ht="15" x14ac:dyDescent="0.2">
      <c r="A619" s="93" t="s">
        <v>1366</v>
      </c>
      <c r="B619" s="93" t="s">
        <v>1367</v>
      </c>
      <c r="C619" s="93">
        <v>1</v>
      </c>
      <c r="D619" s="93">
        <v>1</v>
      </c>
    </row>
    <row r="620" spans="1:4" ht="15" x14ac:dyDescent="0.2">
      <c r="A620" s="93" t="s">
        <v>1368</v>
      </c>
      <c r="B620" s="93" t="s">
        <v>1369</v>
      </c>
      <c r="C620" s="93">
        <v>1</v>
      </c>
      <c r="D620" s="93">
        <v>1</v>
      </c>
    </row>
    <row r="621" spans="1:4" ht="15" x14ac:dyDescent="0.2">
      <c r="A621" s="93" t="s">
        <v>1370</v>
      </c>
      <c r="B621" s="93" t="s">
        <v>1371</v>
      </c>
      <c r="C621" s="93">
        <v>3</v>
      </c>
      <c r="D621" s="93">
        <v>3</v>
      </c>
    </row>
    <row r="622" spans="1:4" ht="15" x14ac:dyDescent="0.2">
      <c r="A622" s="93" t="s">
        <v>1372</v>
      </c>
      <c r="B622" s="93" t="s">
        <v>1373</v>
      </c>
      <c r="C622" s="93">
        <v>1</v>
      </c>
      <c r="D622" s="93">
        <v>1</v>
      </c>
    </row>
    <row r="623" spans="1:4" ht="15" x14ac:dyDescent="0.2">
      <c r="A623" s="93" t="s">
        <v>1374</v>
      </c>
      <c r="B623" s="93" t="s">
        <v>1375</v>
      </c>
      <c r="C623" s="93">
        <v>3</v>
      </c>
      <c r="D623" s="93">
        <v>3</v>
      </c>
    </row>
    <row r="624" spans="1:4" ht="15" x14ac:dyDescent="0.2">
      <c r="A624" s="93" t="s">
        <v>1376</v>
      </c>
      <c r="B624" s="93" t="s">
        <v>1377</v>
      </c>
      <c r="C624" s="93">
        <v>3</v>
      </c>
      <c r="D624" s="93">
        <v>3</v>
      </c>
    </row>
    <row r="625" spans="1:4" ht="15" x14ac:dyDescent="0.2">
      <c r="A625" s="93" t="s">
        <v>1378</v>
      </c>
      <c r="B625" s="93" t="s">
        <v>1379</v>
      </c>
      <c r="C625" s="93">
        <v>3</v>
      </c>
      <c r="D625" s="93">
        <v>3</v>
      </c>
    </row>
    <row r="626" spans="1:4" ht="15" x14ac:dyDescent="0.2">
      <c r="A626" s="93" t="s">
        <v>1380</v>
      </c>
      <c r="B626" s="93" t="s">
        <v>1381</v>
      </c>
      <c r="C626" s="93">
        <v>3</v>
      </c>
      <c r="D626" s="93">
        <v>3</v>
      </c>
    </row>
    <row r="627" spans="1:4" ht="15" x14ac:dyDescent="0.2">
      <c r="A627" s="93" t="s">
        <v>1382</v>
      </c>
      <c r="B627" s="93" t="s">
        <v>1383</v>
      </c>
      <c r="C627" s="93">
        <v>3</v>
      </c>
      <c r="D627" s="93">
        <v>3</v>
      </c>
    </row>
    <row r="628" spans="1:4" ht="15" x14ac:dyDescent="0.2">
      <c r="A628" s="93" t="s">
        <v>1384</v>
      </c>
      <c r="B628" s="93" t="s">
        <v>1385</v>
      </c>
      <c r="C628" s="93">
        <v>3</v>
      </c>
      <c r="D628" s="93">
        <v>3</v>
      </c>
    </row>
    <row r="629" spans="1:4" ht="15" x14ac:dyDescent="0.2">
      <c r="A629" s="96" t="s">
        <v>1412</v>
      </c>
      <c r="B629" s="96" t="s">
        <v>1413</v>
      </c>
      <c r="C629" s="93">
        <v>3</v>
      </c>
      <c r="D629" s="93">
        <v>3</v>
      </c>
    </row>
    <row r="630" spans="1:4" ht="15" x14ac:dyDescent="0.2">
      <c r="A630" s="93" t="s">
        <v>1386</v>
      </c>
      <c r="B630" s="93" t="s">
        <v>1387</v>
      </c>
      <c r="C630" s="93">
        <v>3</v>
      </c>
      <c r="D630" s="93">
        <v>3</v>
      </c>
    </row>
    <row r="631" spans="1:4" ht="15" x14ac:dyDescent="0.2">
      <c r="A631" s="93" t="s">
        <v>1388</v>
      </c>
      <c r="B631" s="93" t="s">
        <v>886</v>
      </c>
      <c r="C631" s="93">
        <v>3</v>
      </c>
      <c r="D631" s="93">
        <v>3</v>
      </c>
    </row>
    <row r="632" spans="1:4" ht="15" x14ac:dyDescent="0.2">
      <c r="A632" s="93" t="s">
        <v>1389</v>
      </c>
      <c r="B632" s="93" t="s">
        <v>1390</v>
      </c>
      <c r="C632" s="93">
        <v>1</v>
      </c>
      <c r="D632" s="93">
        <v>1</v>
      </c>
    </row>
    <row r="633" spans="1:4" ht="15" x14ac:dyDescent="0.2">
      <c r="A633" s="93" t="s">
        <v>1391</v>
      </c>
      <c r="B633" s="93" t="s">
        <v>1392</v>
      </c>
      <c r="C633" s="93">
        <v>3</v>
      </c>
      <c r="D633" s="93">
        <v>3</v>
      </c>
    </row>
    <row r="634" spans="1:4" ht="15" x14ac:dyDescent="0.2">
      <c r="A634" s="93" t="s">
        <v>1393</v>
      </c>
      <c r="B634" s="93" t="s">
        <v>1394</v>
      </c>
      <c r="C634" s="93">
        <v>3</v>
      </c>
      <c r="D634" s="93">
        <v>3</v>
      </c>
    </row>
    <row r="635" spans="1:4" ht="15" x14ac:dyDescent="0.2">
      <c r="A635" s="93" t="s">
        <v>1395</v>
      </c>
      <c r="B635" s="93" t="s">
        <v>1396</v>
      </c>
      <c r="C635" s="93">
        <v>3</v>
      </c>
      <c r="D635" s="93">
        <v>3</v>
      </c>
    </row>
    <row r="636" spans="1:4" ht="15" x14ac:dyDescent="0.2">
      <c r="A636" s="93" t="s">
        <v>1397</v>
      </c>
      <c r="B636" s="93" t="s">
        <v>1398</v>
      </c>
      <c r="C636" s="93">
        <v>3</v>
      </c>
      <c r="D636" s="93">
        <v>3</v>
      </c>
    </row>
    <row r="637" spans="1:4" ht="15" x14ac:dyDescent="0.2">
      <c r="A637" s="93" t="s">
        <v>1399</v>
      </c>
      <c r="B637" s="93" t="s">
        <v>1400</v>
      </c>
      <c r="C637" s="93">
        <v>3</v>
      </c>
      <c r="D637" s="93">
        <v>3</v>
      </c>
    </row>
    <row r="638" spans="1:4" ht="15" x14ac:dyDescent="0.2">
      <c r="A638" s="93" t="s">
        <v>1401</v>
      </c>
      <c r="B638" s="93" t="s">
        <v>1402</v>
      </c>
      <c r="C638" s="93">
        <v>3</v>
      </c>
      <c r="D638" s="93">
        <v>3</v>
      </c>
    </row>
    <row r="639" spans="1:4" ht="15" x14ac:dyDescent="0.2">
      <c r="A639" s="93" t="s">
        <v>1403</v>
      </c>
      <c r="B639" s="93" t="s">
        <v>1404</v>
      </c>
      <c r="C639" s="93">
        <v>3</v>
      </c>
      <c r="D639" s="93">
        <v>3</v>
      </c>
    </row>
    <row r="640" spans="1:4" ht="15" x14ac:dyDescent="0.2">
      <c r="A640" s="93" t="s">
        <v>1405</v>
      </c>
      <c r="B640" s="93" t="s">
        <v>1406</v>
      </c>
      <c r="C640" s="93">
        <v>3</v>
      </c>
      <c r="D640" s="93">
        <v>3</v>
      </c>
    </row>
    <row r="641" spans="1:4" ht="15" x14ac:dyDescent="0.2">
      <c r="A641" s="93" t="s">
        <v>1407</v>
      </c>
      <c r="B641" s="93" t="s">
        <v>1408</v>
      </c>
      <c r="C641" s="93">
        <v>3</v>
      </c>
      <c r="D641" s="93">
        <v>3</v>
      </c>
    </row>
    <row r="642" spans="1:4" ht="15" x14ac:dyDescent="0.2">
      <c r="A642" s="93" t="s">
        <v>1409</v>
      </c>
      <c r="B642" s="93" t="s">
        <v>1410</v>
      </c>
      <c r="C642" s="93">
        <v>5</v>
      </c>
      <c r="D642" s="93">
        <v>3</v>
      </c>
    </row>
  </sheetData>
  <sortState xmlns:xlrd2="http://schemas.microsoft.com/office/spreadsheetml/2017/richdata2" ref="A2:IV7">
    <sortCondition ref="A7"/>
  </sortState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</vt:lpstr>
      <vt:lpstr>Blocks</vt:lpstr>
      <vt:lpstr>Instructors</vt:lpstr>
      <vt:lpstr>Course</vt:lpstr>
      <vt:lpstr>Blocks!Print_Area</vt:lpstr>
      <vt:lpstr>Schedule!Print_Area</vt:lpstr>
      <vt:lpstr>Schedule!Print_Titles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Reifenheiser</dc:creator>
  <cp:lastModifiedBy>Microsoft Office User</cp:lastModifiedBy>
  <cp:lastPrinted>2022-02-16T19:24:04Z</cp:lastPrinted>
  <dcterms:created xsi:type="dcterms:W3CDTF">1996-10-14T23:33:28Z</dcterms:created>
  <dcterms:modified xsi:type="dcterms:W3CDTF">2022-04-04T21:32:31Z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801189395</vt:i4>
  </property>
  <property fmtid="{D5CDD505-2E9C-101B-9397-08002B2CF9AE}" pid="3" name="_EmailSubject">
    <vt:lpwstr>Schedule - Fall 2010 draft</vt:lpwstr>
  </property>
  <property fmtid="{D5CDD505-2E9C-101B-9397-08002B2CF9AE}" pid="4" name="_AuthorEmail">
    <vt:lpwstr>agattus@sullivan.suny.edu</vt:lpwstr>
  </property>
  <property fmtid="{D5CDD505-2E9C-101B-9397-08002B2CF9AE}" pid="5" name="_AuthorEmailDisplayName">
    <vt:lpwstr>Anne Gattus</vt:lpwstr>
  </property>
  <property fmtid="{D5CDD505-2E9C-101B-9397-08002B2CF9AE}" pid="6" name="_PreviousAdHocReviewCycleID">
    <vt:i4>1380678558</vt:i4>
  </property>
  <property fmtid="{D5CDD505-2E9C-101B-9397-08002B2CF9AE}" pid="7" name="_ReviewingToolsShownOnce">
    <vt:lpwstr/>
  </property>
</Properties>
</file>