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dminfile2\our-foia\23-138.Kosmacher.JW\responsive docs\"/>
    </mc:Choice>
  </mc:AlternateContent>
  <xr:revisionPtr revIDLastSave="0" documentId="13_ncr:1_{CA087528-EB8C-43F7-9B38-5098BDCE4AA2}" xr6:coauthVersionLast="47" xr6:coauthVersionMax="47" xr10:uidLastSave="{00000000-0000-0000-0000-000000000000}"/>
  <bookViews>
    <workbookView xWindow="525" yWindow="1830" windowWidth="23760" windowHeight="13770" xr2:uid="{00000000-000D-0000-FFFF-FFFF00000000}"/>
  </bookViews>
  <sheets>
    <sheet name="Sheet1" sheetId="1" r:id="rId1"/>
  </sheets>
  <definedNames>
    <definedName name="_xlnm.Print_Area" localSheetId="0">Sheet1!$A$1:$F$3858</definedName>
    <definedName name="_xlnm.Print_Titles" localSheetId="0">Sheet1!$6:$7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39" i="1" l="1"/>
  <c r="E2739" i="1"/>
  <c r="F3048" i="1"/>
  <c r="E3048" i="1"/>
  <c r="F3053" i="1"/>
  <c r="E3053" i="1"/>
  <c r="F3059" i="1"/>
  <c r="E3059" i="1"/>
  <c r="F3639" i="1" l="1"/>
  <c r="E3639" i="1"/>
  <c r="F3619" i="1"/>
  <c r="E3619" i="1"/>
  <c r="D3619" i="1"/>
  <c r="F3571" i="1"/>
  <c r="E3571" i="1"/>
  <c r="D3571" i="1"/>
  <c r="F3559" i="1"/>
  <c r="E3559" i="1"/>
  <c r="D3559" i="1"/>
  <c r="E3540" i="1"/>
  <c r="E3715" i="1" l="1"/>
  <c r="F3715" i="1"/>
  <c r="E3183" i="1"/>
  <c r="F3237" i="1" l="1"/>
  <c r="F3183" i="1" l="1"/>
  <c r="F3776" i="1" l="1"/>
  <c r="E3776" i="1"/>
  <c r="F3743" i="1"/>
  <c r="E3743" i="1"/>
  <c r="F3680" i="1"/>
  <c r="E3680" i="1"/>
  <c r="F3686" i="1"/>
  <c r="E3686" i="1"/>
  <c r="E3717" i="1" s="1"/>
  <c r="F3665" i="1"/>
  <c r="E3665" i="1"/>
  <c r="F3650" i="1"/>
  <c r="E3650" i="1"/>
  <c r="E3237" i="1"/>
  <c r="F3620" i="1"/>
  <c r="E3620" i="1"/>
  <c r="F3572" i="1"/>
  <c r="E3572" i="1"/>
  <c r="E3560" i="1"/>
  <c r="F3540" i="1"/>
  <c r="E3856" i="1" l="1"/>
  <c r="F3856" i="1"/>
  <c r="F3667" i="1"/>
  <c r="F3560" i="1"/>
  <c r="F3622" i="1" s="1"/>
  <c r="F3717" i="1"/>
  <c r="E3667" i="1"/>
  <c r="E3622" i="1"/>
  <c r="F3669" i="1" l="1"/>
  <c r="E3669" i="1"/>
  <c r="F37" i="1" l="1"/>
  <c r="F3187" i="1" s="1"/>
  <c r="F3858" i="1" s="1"/>
  <c r="E37" i="1"/>
  <c r="E3187" i="1" s="1"/>
  <c r="E3858" i="1" s="1"/>
</calcChain>
</file>

<file path=xl/sharedStrings.xml><?xml version="1.0" encoding="utf-8"?>
<sst xmlns="http://schemas.openxmlformats.org/spreadsheetml/2006/main" count="3616" uniqueCount="2618">
  <si>
    <t>By Fund Group</t>
  </si>
  <si>
    <t>Coupon</t>
  </si>
  <si>
    <t>Date</t>
  </si>
  <si>
    <t>Quantity</t>
  </si>
  <si>
    <t>Agency Funds</t>
  </si>
  <si>
    <t>JP MORGAN - DIA DUGOUT CLUB</t>
  </si>
  <si>
    <t>JP MORGAN - DIA REBOUNDERS</t>
  </si>
  <si>
    <t>JP MORGAN - DIA COURTSIDERS</t>
  </si>
  <si>
    <t>JP MORGAN - DIA QUARTERBACK CLUB</t>
  </si>
  <si>
    <t>JP MORGAN - DIA ON DECK CIRCLE</t>
  </si>
  <si>
    <t>JP MORGAN - DIA ADVANTAGE ILLINOIS</t>
  </si>
  <si>
    <t>JP MORGAN - DIA NETWORKERS</t>
  </si>
  <si>
    <t>IL PUBLIC TREASURY INVEST POOL</t>
  </si>
  <si>
    <t>NTC INST FUNDS-GOVT SELECT</t>
  </si>
  <si>
    <t>JP MORGAN - TERMINAL BENEFIT</t>
  </si>
  <si>
    <t>LESEMANN OIL LEASES</t>
  </si>
  <si>
    <t>JP MORGAN - STRONG FOUNDATION</t>
  </si>
  <si>
    <t>ATHENAGEN INC</t>
  </si>
  <si>
    <t>CDG THERAPEUTICS INC COM</t>
  </si>
  <si>
    <t>ECHO DYNAMICS</t>
  </si>
  <si>
    <t>SENEX BIOTECHNOLOGY INC COM</t>
  </si>
  <si>
    <t>SHAKTI SYSTEMS INC</t>
  </si>
  <si>
    <t>STARTIS, INC</t>
  </si>
  <si>
    <t>ANIGENICS INC COM</t>
  </si>
  <si>
    <t>AUTONOMIC MATERIALS INC</t>
  </si>
  <si>
    <t>CHEMSENSING INC COM</t>
  </si>
  <si>
    <t>DIAGNOSTIC PHOTONICS COM</t>
  </si>
  <si>
    <t>FBC SYSTEMS INC</t>
  </si>
  <si>
    <t>KIM LAB INC</t>
  </si>
  <si>
    <t>NANODISC INC</t>
  </si>
  <si>
    <t>SMARTSPARK ENERGY SYS</t>
  </si>
  <si>
    <t>HUTCHESON MINERAL INTEREST</t>
  </si>
  <si>
    <t>FARM STOCKS</t>
  </si>
  <si>
    <t>Endowment Funds</t>
  </si>
  <si>
    <t>ALLERTON FARM PERMANENT ENDOWMENT</t>
  </si>
  <si>
    <t>CARTER PENNEL FARM</t>
  </si>
  <si>
    <t>FREEMAN FARM</t>
  </si>
  <si>
    <t>GRACE CAMPBELL FARM</t>
  </si>
  <si>
    <t>HACKETT FARMS</t>
  </si>
  <si>
    <t>HUNTER FARMS #1-5</t>
  </si>
  <si>
    <t>SYFORD FARM LIVING TRUST</t>
  </si>
  <si>
    <t>WAFFLE FARM</t>
  </si>
  <si>
    <t>WARREN FARM</t>
  </si>
  <si>
    <t>BIO RAD LABS INC</t>
  </si>
  <si>
    <t>MOHAWK INDS INC COM</t>
  </si>
  <si>
    <t>EDGEWATER GROWTH CAPITAL LP</t>
  </si>
  <si>
    <t>HOPEWELL VENTURES, LP</t>
  </si>
  <si>
    <t>JOHN WILEY &amp; SONS ROYALTY</t>
  </si>
  <si>
    <t>ADDINGTON FARMS</t>
  </si>
  <si>
    <t>CARMAN FARM</t>
  </si>
  <si>
    <t>DEHART FARMS</t>
  </si>
  <si>
    <t>GRACE CURL FARM</t>
  </si>
  <si>
    <t>HUBBELL FARM</t>
  </si>
  <si>
    <t>MF HUNTER MEMORIAL #6</t>
  </si>
  <si>
    <t>SPILLMAN FARM</t>
  </si>
  <si>
    <t>WEBER FARMS</t>
  </si>
  <si>
    <t>Other Funds</t>
  </si>
  <si>
    <t>1-801188 - Brackenberry Loan Fund</t>
  </si>
  <si>
    <t>BRACKENBURY LAND LEASE</t>
  </si>
  <si>
    <t>2-901562 - UIC Organization Funds</t>
  </si>
  <si>
    <t>ALMEDA TOOMEY SCHOLARSHIP</t>
  </si>
  <si>
    <t>BAILEY ESTATE</t>
  </si>
  <si>
    <t>BERTHA &amp; BEATRICE HIGHT</t>
  </si>
  <si>
    <t>BRACKENBERRY EDUCATIONAL FUND</t>
  </si>
  <si>
    <t>CLOTILDE K BOORSTEIN</t>
  </si>
  <si>
    <t>DIFFENBAUGH ESTATE</t>
  </si>
  <si>
    <t>FREDERICK SECOR ESTATE</t>
  </si>
  <si>
    <t>HARDIE EDUCATION TRUST</t>
  </si>
  <si>
    <t>HELEN T STEWARD FELL LIB</t>
  </si>
  <si>
    <t>IRMA &amp; ANTON BRUST SCHOL</t>
  </si>
  <si>
    <t>J E &amp; B F HUNTER</t>
  </si>
  <si>
    <t>JOHN T RUSHER</t>
  </si>
  <si>
    <t>JOSEPH F FLEMING ESTATE (UNREST)</t>
  </si>
  <si>
    <t>JOSEPH F FLEMING ESTATE(SCHLR)</t>
  </si>
  <si>
    <t>L J NORTON CHAIR AGR ECON</t>
  </si>
  <si>
    <t>MARSHALL SCOTT TRUST</t>
  </si>
  <si>
    <t>PATTON ESTATE</t>
  </si>
  <si>
    <t>PHILIP F SCHOCH</t>
  </si>
  <si>
    <t>RYERSON MARTIN TRUST</t>
  </si>
  <si>
    <t>S GILES SCHOLARSHIP</t>
  </si>
  <si>
    <t>TRUSTS W/OUT INCOME DISTRIB</t>
  </si>
  <si>
    <t>WALTER SWANSON JR</t>
  </si>
  <si>
    <t>ZERBEE ESTATE</t>
  </si>
  <si>
    <t>Plant Funds</t>
  </si>
  <si>
    <t>JP MORGAN - AUDITORIUM RENOV</t>
  </si>
  <si>
    <t>1-701187 - CERL Operations</t>
  </si>
  <si>
    <t>JP MORGAN - CERL OPERATIONS</t>
  </si>
  <si>
    <t>1-701204 - Beckman Institute Equipment</t>
  </si>
  <si>
    <t>JP MORGAN - BECKMAN EQUIP</t>
  </si>
  <si>
    <t>1-701205 - Beckman Art Enhancement</t>
  </si>
  <si>
    <t>JP MORGAN - BECKMAN ART ENHANCE</t>
  </si>
  <si>
    <t>9-780121 - South Campus 03 BISF</t>
  </si>
  <si>
    <t>9-780125 - AFS 2005A BISF</t>
  </si>
  <si>
    <t>9-780128 - South Campus Incremental Taxes</t>
  </si>
  <si>
    <t>9-780132 - 2007A COP Payment Fund</t>
  </si>
  <si>
    <t>TOTAL ENDOWMENT POOL</t>
  </si>
  <si>
    <t/>
  </si>
  <si>
    <t>Maturity</t>
  </si>
  <si>
    <t>Account or Security</t>
  </si>
  <si>
    <t>Cost Value</t>
  </si>
  <si>
    <t>Market Value</t>
  </si>
  <si>
    <t>Separately Invested Current Funds</t>
  </si>
  <si>
    <t>TOTAL CURRENT FUNDS</t>
  </si>
  <si>
    <t>TOTAL AGENCY FUNDS</t>
  </si>
  <si>
    <t>CURRENT FUNDS</t>
  </si>
  <si>
    <t>U.S. Treasury Securities</t>
  </si>
  <si>
    <t>Corporate Bonds</t>
  </si>
  <si>
    <t>TOTAL ENDOWMENT FUNDS</t>
  </si>
  <si>
    <t>TOTAL SEPARATELY INVESTED ENDOWMENT FUNDS</t>
  </si>
  <si>
    <t>SEPARATELY INVESTED ENDOWMENTS</t>
  </si>
  <si>
    <t>Account Totals</t>
  </si>
  <si>
    <t>TOTAL OTHER FUNDS</t>
  </si>
  <si>
    <t>TOTAL PLANT FUNDS</t>
  </si>
  <si>
    <t>TOTAL ALL FUND GROUPS</t>
  </si>
  <si>
    <t>Fixed Income</t>
  </si>
  <si>
    <t>Farm/Real Estate</t>
  </si>
  <si>
    <t>U.S. Equities</t>
  </si>
  <si>
    <t>Total Separately Invested Current Funds</t>
  </si>
  <si>
    <t>Total U.S. Equity</t>
  </si>
  <si>
    <t>Total Non-U.S. Equity</t>
  </si>
  <si>
    <t xml:space="preserve">Non-U.S. Equity </t>
  </si>
  <si>
    <t>Private Equity</t>
  </si>
  <si>
    <t>Total Private Equity (including money market)</t>
  </si>
  <si>
    <t>Total Operating Funds Pool</t>
  </si>
  <si>
    <t>Operating Funds Pool</t>
  </si>
  <si>
    <t>9-200100 Money Market Funds</t>
  </si>
  <si>
    <t>Asset-Backed Securities</t>
  </si>
  <si>
    <t>Municipal Bonds</t>
  </si>
  <si>
    <t>Asset Backed Securities</t>
  </si>
  <si>
    <t>Endowment Pool</t>
  </si>
  <si>
    <t>Security Inventory</t>
  </si>
  <si>
    <t>9-200258 - TMO Stocks</t>
  </si>
  <si>
    <t>Cash &amp; Cash Equivalents</t>
  </si>
  <si>
    <t>NUVIXA INC COM</t>
  </si>
  <si>
    <t>XERION ADVANCED COM</t>
  </si>
  <si>
    <t>FRANCES MASSER TRUST</t>
  </si>
  <si>
    <t>1-901237 - DIA Dugout Club</t>
  </si>
  <si>
    <t>1-901238 - DIA Rebounders</t>
  </si>
  <si>
    <t>1-901239 - DIA Courtsiders</t>
  </si>
  <si>
    <t>1-901240 - DIA Quarterback Club</t>
  </si>
  <si>
    <t>1-901243 - DIA On Deck Circle</t>
  </si>
  <si>
    <t>1-901245 - DIA Advantage Illinois</t>
  </si>
  <si>
    <t>1-901248 - DIA Networkers</t>
  </si>
  <si>
    <t>9-200100-Galliard Capital</t>
  </si>
  <si>
    <t>9-200100-JP Morgan Managed Reserves</t>
  </si>
  <si>
    <t>1-201021 - Terminal Benefits</t>
  </si>
  <si>
    <t>1-621214 - Lesemann Scholarship/Loan</t>
  </si>
  <si>
    <t>1-801117 - Strong Foundation</t>
  </si>
  <si>
    <t>9-201001 - Various Donors President</t>
  </si>
  <si>
    <t>SNAP-ON INC COM</t>
  </si>
  <si>
    <t>9-811067 - Robert Wood Keaton</t>
  </si>
  <si>
    <t>9-811090 - John I Parcel Estate Engr</t>
  </si>
  <si>
    <t>9-811158 - Sep Invested Kinley</t>
  </si>
  <si>
    <t>9-815000 - Quasi Endowment Farms</t>
  </si>
  <si>
    <t>1-901257 - Organization Fund</t>
  </si>
  <si>
    <t>2-780101 - Series 97 BISF Series B</t>
  </si>
  <si>
    <t>9-780108 - AFS 2001A BISF</t>
  </si>
  <si>
    <t>9-780119 - AFS 2003A BISF</t>
  </si>
  <si>
    <t>Account Totals - Galliard Capital</t>
  </si>
  <si>
    <t xml:space="preserve">Account Totals - JP Morgan Managed Reserves </t>
  </si>
  <si>
    <t>NTC INST FUNDS-GOVT SELECT MMF</t>
  </si>
  <si>
    <t>9-200100-Neuberger Berman Enhanced Cash</t>
  </si>
  <si>
    <t>Account Totals - Neuberger Berman Enhanced Cash</t>
  </si>
  <si>
    <t>Hedge Funds</t>
  </si>
  <si>
    <t>Total Hedge Funds</t>
  </si>
  <si>
    <t>Total Farm/Real Estate</t>
  </si>
  <si>
    <t>HERBOLSHEIMER FARM</t>
  </si>
  <si>
    <t>9-780151 - AFS Series 13A BISF</t>
  </si>
  <si>
    <t>Commercial Paper</t>
  </si>
  <si>
    <t>51000  - Collateralized Bank Balances</t>
  </si>
  <si>
    <t>9-780137 - HSFS 2008</t>
  </si>
  <si>
    <t>9-780152 - HSFS 2013 BISF</t>
  </si>
  <si>
    <t>9-780153 - AFS 2014A BISF</t>
  </si>
  <si>
    <t>9-780154 - AFS 2014B BISF</t>
  </si>
  <si>
    <t>9-810000 - Permanent Endowment Farms</t>
  </si>
  <si>
    <t>Ariel Investments</t>
  </si>
  <si>
    <t xml:space="preserve">BlackRock </t>
  </si>
  <si>
    <t xml:space="preserve">BLACKROCK - ACWI EX-US IMI </t>
  </si>
  <si>
    <t>ADAMS STREET 2004 NON-US</t>
  </si>
  <si>
    <t>ADAMS STREET 2004 US FUND</t>
  </si>
  <si>
    <t>ADAMS STREET 2006 DIRECT</t>
  </si>
  <si>
    <t>ADAMS STREET 2006 NON-US</t>
  </si>
  <si>
    <t>ADAMS STREET 2006 US FUND</t>
  </si>
  <si>
    <t>ADAMS STREET 2007 DIRECT</t>
  </si>
  <si>
    <t>ADAMS STREET 2007 NON-US</t>
  </si>
  <si>
    <t>ADAMS STREET 2007 US FUND</t>
  </si>
  <si>
    <t>ADAMS STREET 2008 DIRECT</t>
  </si>
  <si>
    <t>ADAMS STREET 2008 NON-US</t>
  </si>
  <si>
    <t>ADAMS STREET 2008 US FUND</t>
  </si>
  <si>
    <t>ADAMS STREET 2009 DIRECT</t>
  </si>
  <si>
    <t>ADAMS STREET 2009 NON-US EM</t>
  </si>
  <si>
    <t>ADAMS STREET 2009 US FUND</t>
  </si>
  <si>
    <t>ADAMS STREET 2010 DIRECT FUND</t>
  </si>
  <si>
    <t>ARCH DEVELOPMENT FUND I LP</t>
  </si>
  <si>
    <t>JPM US GOVT MMKT FD</t>
  </si>
  <si>
    <t>1-552450 - GBMF 4561</t>
  </si>
  <si>
    <t>JP MORGAN - GBMF 4561</t>
  </si>
  <si>
    <t>1-552900 - Mellon Fdn 41300698</t>
  </si>
  <si>
    <t>JP MORGAN - MELLON FDN 41300698</t>
  </si>
  <si>
    <t>Commercial Mortgage Backed Securities</t>
  </si>
  <si>
    <t>1-508744 - NREC 2015-02539</t>
  </si>
  <si>
    <t>JP MORGAN - NREC 2015-02539</t>
  </si>
  <si>
    <t>1-552383 - Mellon Fdn Fellow 41400663</t>
  </si>
  <si>
    <t>JP MORGAN - MELLON FDN 41400663</t>
  </si>
  <si>
    <t>9-301167 - Farm Stocks</t>
  </si>
  <si>
    <t>9-816000 - Beneficial Interest in Trust</t>
  </si>
  <si>
    <t>9-780105 - AFS 1999A BISF</t>
  </si>
  <si>
    <t>9-780158 - Series 2014A COP Payment Fund</t>
  </si>
  <si>
    <t>9-780159 - Series 2014B COP Payment Fund</t>
  </si>
  <si>
    <t>9-780160 - Series 2014C COP Payment Fund</t>
  </si>
  <si>
    <t>9-780161 - AFS 2015A BISF</t>
  </si>
  <si>
    <t>DAVIS OIL CO OIL AND GAS 2602200</t>
  </si>
  <si>
    <t>International Government Bonds</t>
  </si>
  <si>
    <t>U.S. Agency Bonds</t>
  </si>
  <si>
    <t>COLLATERALIZED BANK BALANCES</t>
  </si>
  <si>
    <t>9-200100-Neuberger Intermediate</t>
  </si>
  <si>
    <t>CHASE FDG MTG LN 2004-1 MTG LN</t>
  </si>
  <si>
    <t>CAPITAL ONE NATL ASSN MCLEAN V</t>
  </si>
  <si>
    <t xml:space="preserve">FEDERAL HOME LN MTG CORP POOL </t>
  </si>
  <si>
    <t>FEDERAL HOME LN MTG CORP Q3386</t>
  </si>
  <si>
    <t xml:space="preserve">FEDERAL NATL MTG ASSN GTD MTG </t>
  </si>
  <si>
    <t>FHLMC GOLD Q30470 4.0 </t>
  </si>
  <si>
    <t>FNMA REMIC SER 2003-W13 CL AV2</t>
  </si>
  <si>
    <t>Account Totals - Neuberger Intermediate</t>
  </si>
  <si>
    <t>9-200100-Income Research Intermediate</t>
  </si>
  <si>
    <t>FORD CR FLOORPLAN MASTER OWNER</t>
  </si>
  <si>
    <t>SMALL BUSINES ADMIN GTD DE PAR</t>
  </si>
  <si>
    <t>SMALL BUSINESS ADMIN GTD DEV P</t>
  </si>
  <si>
    <t>CMO COMM 2013-CCRE8 MTG TR COM</t>
  </si>
  <si>
    <t xml:space="preserve">CMO J P MORGAN CHASE COML MTG </t>
  </si>
  <si>
    <t xml:space="preserve">WFRBS COML MTG TR 2013-C12 CL </t>
  </si>
  <si>
    <t>Account Totals - Income Research Intermediate</t>
  </si>
  <si>
    <t>AMERICAN HONDA FIN CORP MED TE</t>
  </si>
  <si>
    <t>FNMA POOL #AY0090 ADJ RT DUE 1</t>
  </si>
  <si>
    <t>GNMAII POOL #891588 SER 2058 F</t>
  </si>
  <si>
    <t>CAPITAL ONE MULTI-ASSET EXECUT</t>
  </si>
  <si>
    <t>CATERPILLAR FINL SVCS CORP MED</t>
  </si>
  <si>
    <t>DEERE JOHN CAP CORP MEDIUM TER</t>
  </si>
  <si>
    <t>GNMA 2011-H07 REMIC PASSTHRU C</t>
  </si>
  <si>
    <t xml:space="preserve">GNMA 2013-H22 REMIC CL FB FLT </t>
  </si>
  <si>
    <t xml:space="preserve">GNMA REMIC SER 2013-H08 CL BF </t>
  </si>
  <si>
    <t>AMERICAN EXPRESS CR ACCOUNT MA</t>
  </si>
  <si>
    <t xml:space="preserve">HEWLETT PACKARD ENTERPRISE CO </t>
  </si>
  <si>
    <t>ROYAL BK CDA GLOBAL MEDIUM TER</t>
  </si>
  <si>
    <t>TOYOTA MTR CR CORP MEDIUM TERM</t>
  </si>
  <si>
    <t>U S BK NATL ASSN CINCINNATI OH</t>
  </si>
  <si>
    <t>1-551715 - NREC 2016-01781</t>
  </si>
  <si>
    <t>JP MORGAN - NREC 2016-01781</t>
  </si>
  <si>
    <t>1-551821 - Mellon Fdn 41500610</t>
  </si>
  <si>
    <t>JP MORGAN - MELLON FDN 41500610</t>
  </si>
  <si>
    <t>ACTUATE THERAPEUTICS INC</t>
  </si>
  <si>
    <t>RESPIRERX PHARMACEUTICALS INC</t>
  </si>
  <si>
    <t>NORTHERN TR CORP COM</t>
  </si>
  <si>
    <t>ROYAL CARIBBEAN CRUISES COM STK</t>
  </si>
  <si>
    <t>BLACKROCK - MMF B</t>
  </si>
  <si>
    <t>WELLS FARGO USGOVT MMF</t>
  </si>
  <si>
    <t>9-780163 - AFS 2016A BISF</t>
  </si>
  <si>
    <t>9-780165 - AFS 2016B BISF</t>
  </si>
  <si>
    <t>9-200250 - Prairieland Energy</t>
  </si>
  <si>
    <t>9-200100-Northern Trust UI Short Duration</t>
  </si>
  <si>
    <t>Account Totals - Northern Trust UI Short Duration</t>
  </si>
  <si>
    <t>University of Illinois System - Investment Office</t>
  </si>
  <si>
    <t>1-551021 - Gates Fdn OPP 1172157</t>
  </si>
  <si>
    <t>JP MORGAN - GATES FND OPP 1172157</t>
  </si>
  <si>
    <t>1-551170 - NREC 086306</t>
  </si>
  <si>
    <t>JP MORGAN - NREC 086306</t>
  </si>
  <si>
    <t>1-551246 - NREC 00318176 Antc.</t>
  </si>
  <si>
    <t>JP MORGAN - NREC 003818176 Antc.</t>
  </si>
  <si>
    <t>APTIMMUNE BIOLOGICS INC</t>
  </si>
  <si>
    <t>FRANCES O'CONNELL FARM</t>
  </si>
  <si>
    <t>JOHN PHILLIPS FARM</t>
  </si>
  <si>
    <t>9-780167 - Series 2016B COP Payment Fund</t>
  </si>
  <si>
    <t>9-780169 - Series 2016D COP Payment Fund</t>
  </si>
  <si>
    <t>ADTALEM GLOBAL ED INC COM</t>
  </si>
  <si>
    <t>CBRE GROUP INC CL A CL A</t>
  </si>
  <si>
    <t>CHARLES RIV LABORATORIES INTL I</t>
  </si>
  <si>
    <t>FIRST AMERN FINL CORP COM STK</t>
  </si>
  <si>
    <t>INTERPUBLIC GROUP COMPANIES INC</t>
  </si>
  <si>
    <t>JONES LANG LASALLE INC COM STK</t>
  </si>
  <si>
    <t>KENNAMETAL INC CAP</t>
  </si>
  <si>
    <t>KEYSIGHT TECHNOLOGIES INC COM</t>
  </si>
  <si>
    <t>LAB CORP AMER HLDGS COM NEW</t>
  </si>
  <si>
    <t>SIMPSON MFG INC COM</t>
  </si>
  <si>
    <t>SMUCKER J M CO COM NEW</t>
  </si>
  <si>
    <t>ZEBRA TECHNOLOGIES CORP CL A</t>
  </si>
  <si>
    <t>Attucks - Garcia Hamilton</t>
  </si>
  <si>
    <t>Attucks - Payden &amp; Rygel</t>
  </si>
  <si>
    <t>FEDERAL NATL MTG ASSN GTD MTG P</t>
  </si>
  <si>
    <t>PVTPL NATIONWIDE MUT INS CO SUR</t>
  </si>
  <si>
    <t>PVTPL KKR GROUP FIN CO II LLC 5</t>
  </si>
  <si>
    <t xml:space="preserve">NORTHWELL HEALTHCARE INC 4.26% </t>
  </si>
  <si>
    <t>CITIGROUP INC 4.45% DUE 09-29-2</t>
  </si>
  <si>
    <t>PVTPL AVIATION CAP GROUP CORP 4</t>
  </si>
  <si>
    <t>GNMAII POOL #5175 SER 2041 4.5%</t>
  </si>
  <si>
    <t>HAWAII ST ARPTS SYS CUSTOMER FA</t>
  </si>
  <si>
    <t>MIAMI-DADE CNTY FLA AVIATION RE</t>
  </si>
  <si>
    <t>Total Fixed Income</t>
  </si>
  <si>
    <t>CITIGROUP COML MTG TR 2014-GC2</t>
  </si>
  <si>
    <t>CITIGROUP COML MTG TR SR 2017-</t>
  </si>
  <si>
    <t>CMO COMM 2013-CCRE12 MTG TR MT</t>
  </si>
  <si>
    <t xml:space="preserve">CMO GS MTG SECS TR 2013-GCJ14 </t>
  </si>
  <si>
    <t>CMO JPMBB COML MTG SECS TR 201</t>
  </si>
  <si>
    <t>CMO MORGAN STANLEY BK AMER MER</t>
  </si>
  <si>
    <t xml:space="preserve">CMO SER 12-C9 CL A3 2.87% DUE </t>
  </si>
  <si>
    <t>DEUTSCHE BANK COMMERCIAL MTG T</t>
  </si>
  <si>
    <t>GOLDMAN SACHS GROUP INC 3.272%</t>
  </si>
  <si>
    <t>MORGAN STANLEY 3.625% DUE 01-2</t>
  </si>
  <si>
    <t xml:space="preserve">VERIZON COMMUNICATIONS 4.125% </t>
  </si>
  <si>
    <t>UNITED STATES OF AMER TREAS NO</t>
  </si>
  <si>
    <t>AFRICAN DEVELOPMENT BANK 2.125</t>
  </si>
  <si>
    <t>FED HOME LN MTG CORP DUE Q1689</t>
  </si>
  <si>
    <t xml:space="preserve">FEDERAL HOME LN MTG CORP GOLD </t>
  </si>
  <si>
    <t>FEDERAL HOME LN MTG CORP Q1745</t>
  </si>
  <si>
    <t>FEDERAL HOME LN MTG CORP V8199</t>
  </si>
  <si>
    <t>FHLMC GOLD G02667 5.0 01-01-20</t>
  </si>
  <si>
    <t>FHLMC GOLD G08178 5.0 02-01-20</t>
  </si>
  <si>
    <t>FHLMC GOLD G08372 4.5 11-01-20</t>
  </si>
  <si>
    <t>FHLMC GOLD G08721 3.0 09-01-20</t>
  </si>
  <si>
    <t>FHLMC GOLD POOL#V83204 4.5% 05</t>
  </si>
  <si>
    <t>FHLMC GOLD Q00232 4.5 04-01-20</t>
  </si>
  <si>
    <t>FHLMC GOLD Q02583 4.5 08-01-20</t>
  </si>
  <si>
    <t>FHLMC GOLD Q05926 4.0% 02-01-2</t>
  </si>
  <si>
    <t>FHLMC GOLD Q35614 3.5 08-01-20</t>
  </si>
  <si>
    <t>FHLMC GOLD Q38470 4.0 01-01-20</t>
  </si>
  <si>
    <t>FHLMC GOLD Q40553 4.0% 05-01-2</t>
  </si>
  <si>
    <t>FHLMC GOLD Q45458 4.0 08-01-20</t>
  </si>
  <si>
    <t>FHLMC GOLD V80509 4.0 10-01-20</t>
  </si>
  <si>
    <t>FHLMC GOLD V81873 4.0 08-01-20</t>
  </si>
  <si>
    <t>FHLMC PC GOLD Q49100 4.0% 07-0</t>
  </si>
  <si>
    <t>FHLMC POOL G0-8768 4.5% </t>
  </si>
  <si>
    <t>FNMA POOL #735925 5.0% DUE 10-</t>
  </si>
  <si>
    <t>FNMA POOL #888405 5.0% DUE 12-</t>
  </si>
  <si>
    <t>FNMA POOL #AA8487 4.5% DUE 07-</t>
  </si>
  <si>
    <t>FNMA POOL #AB1389 4.5% DUE 08-</t>
  </si>
  <si>
    <t>FNMA POOL #AB3419 4.5% DUE 08-</t>
  </si>
  <si>
    <t>FNMA POOL #AB5937 3.5% DUE 08-</t>
  </si>
  <si>
    <t>FNMA POOL #AB7965 3.5% DUE 02-</t>
  </si>
  <si>
    <t>FNMA POOL #AB9965 4.0% DUE 07-</t>
  </si>
  <si>
    <t>FNMA POOL #AC6795 4.5% DUE 12-</t>
  </si>
  <si>
    <t>FNMA POOL #AD7859 5.0% DUE 06-</t>
  </si>
  <si>
    <t>FNMA POOL #AD8950 5.0% DUE 07-</t>
  </si>
  <si>
    <t>FNMA POOL #AE0313 4.5% DUE 09-</t>
  </si>
  <si>
    <t>FNMA POOL #AE4476 4.0% DUE 03-</t>
  </si>
  <si>
    <t>FNMA POOL #AE5745 5.0% DUE 02-</t>
  </si>
  <si>
    <t>FNMA POOL #AE8259 5.0% DUE 11-</t>
  </si>
  <si>
    <t>FNMA POOL #AO1214 3.5% DUE 04-</t>
  </si>
  <si>
    <t>FNMA POOL #AS1540 3.5% DUE 01-</t>
  </si>
  <si>
    <t>FNMA POOL #AS4797 3.5% DUE 04-</t>
  </si>
  <si>
    <t>FNMA POOL #AS5662 4.0% DUE 08-</t>
  </si>
  <si>
    <t>FNMA POOL #AS6400 4.0% DUE 12-</t>
  </si>
  <si>
    <t>FNMA POOL #AS8144 4.0% DUE 10-</t>
  </si>
  <si>
    <t>FNMA POOL #AS8659 4.0% DUE 01-</t>
  </si>
  <si>
    <t>FNMA POOL #AS9394 4.5% DUE 04-</t>
  </si>
  <si>
    <t>FNMA POOL #AS9829 3.5% DUE 06-</t>
  </si>
  <si>
    <t>FNMA POOL #AS9831 4.0% DUE 06-</t>
  </si>
  <si>
    <t>FNMA POOL #AU1529 4.0% DUE 09-</t>
  </si>
  <si>
    <t>FNMA POOL #AU2983 4.0% DUE 08-</t>
  </si>
  <si>
    <t>FNMA POOL #AU3742 3.5% DUE 08-</t>
  </si>
  <si>
    <t>FNMA POOL #AU4386 4.0% DUE 10-</t>
  </si>
  <si>
    <t>FNMA POOL #AV0664 4.5% DUE 12-</t>
  </si>
  <si>
    <t>FNMA POOL #AW0598 4.0% DUE 02-</t>
  </si>
  <si>
    <t>FNMA POOL #AX0227 4.0% DUE 09-</t>
  </si>
  <si>
    <t>FNMA POOL #AZ0869 4.0% DUE 07-</t>
  </si>
  <si>
    <t>FNMA POOL #BA4244 4.0% DUE 11-</t>
  </si>
  <si>
    <t>FNMA POOL #BE3619 4.0% DUE 05-</t>
  </si>
  <si>
    <t>FNMA POOL #BE3702 4.0% DUE 06-</t>
  </si>
  <si>
    <t>FNMA POOL #BE3767 3.5% DUE 07-</t>
  </si>
  <si>
    <t>FNMA POOL #BE5475 3.5% DUE 02-</t>
  </si>
  <si>
    <t>FNMA POOL #MA0668 4.5% DUE 03-</t>
  </si>
  <si>
    <t>FNMA POOL #MA0790 4.5% DUE 07-</t>
  </si>
  <si>
    <t>FNMA POOL #MA2145 4.0% DUE 01-</t>
  </si>
  <si>
    <t>FNMA POOL #MA2371 4.0% DUE 08-</t>
  </si>
  <si>
    <t>FNMA POOL #MA2879 4.0% DUE 01-</t>
  </si>
  <si>
    <t>FNMA POOL #MA2959 3.5% DUE 04-</t>
  </si>
  <si>
    <t>FNMA POOL #MA3057 3.5% DUE 07-</t>
  </si>
  <si>
    <t>GNMA II GTD CTF MULTI ISSUER G</t>
  </si>
  <si>
    <t>GNMA POOL #4560 5.5% DUE 10-20</t>
  </si>
  <si>
    <t>GNMA POOL #781998 5.5% DUE 11-</t>
  </si>
  <si>
    <t>GNMA POOL #782909 5.5% DUE 09-</t>
  </si>
  <si>
    <t>GNMA POOL #MA3937 3.5% DUE 09-</t>
  </si>
  <si>
    <t>GNMA POOL #MA4382 3.5% DUE 04-</t>
  </si>
  <si>
    <t>GNMA POOL #MA4510 3.5% DUE 06-</t>
  </si>
  <si>
    <t>GNMA POOL #MA4586 3.5% DUE 07-</t>
  </si>
  <si>
    <t>GNMAII POOL #3263 SER 2032 7.5</t>
  </si>
  <si>
    <t>GNMAII POOL #3276 SER 2032 7.5</t>
  </si>
  <si>
    <t>GNMAII POOL #3288 SER 2032 7.5</t>
  </si>
  <si>
    <t>GNMAII POOL #MA0392 SER 2042 3</t>
  </si>
  <si>
    <t>GNMAII POOL #MA1012 SER 2043 3</t>
  </si>
  <si>
    <t>GNMAII POOL #MA1090 SER 2043 3</t>
  </si>
  <si>
    <t>GNMAII POOL #MA4778 3.5% DUE 1</t>
  </si>
  <si>
    <t>CASH ACCOUNT (ADJUSTMENT)</t>
  </si>
  <si>
    <t>PVTPL NEXTGEAR FLOORPLAN MASTE</t>
  </si>
  <si>
    <t>SMALL BUSINESS ADMIN GTD DEV S</t>
  </si>
  <si>
    <t>SMALL BUSINESS ADMIN SER 2017-</t>
  </si>
  <si>
    <t>CMO WFRBS COML MTG TR 2012-C10</t>
  </si>
  <si>
    <t>GS MTG SECS TR 2013-GCJ12 COML</t>
  </si>
  <si>
    <t>AIR LEASE CORP 2.75% 01-15-202</t>
  </si>
  <si>
    <t>AT&amp;T INC SR NT 144A ZERO CPN C</t>
  </si>
  <si>
    <t>BERKSHIRE HATHAWAY ENERGY CO 3</t>
  </si>
  <si>
    <t>CVS HEALTH CORP 6.943% DUE </t>
  </si>
  <si>
    <t xml:space="preserve">DIGITAL RLTY TR LP FIXED 3.7% </t>
  </si>
  <si>
    <t>PVTPL FIVE CORNERS FDG TR SECS</t>
  </si>
  <si>
    <t>PVTPL PEACHTREE CORNERS FDG TR</t>
  </si>
  <si>
    <t>OREGON SCH BRDS ASSN TAXABLE-P</t>
  </si>
  <si>
    <t>WISCONSIN ST GEN FD ANNUAL APP</t>
  </si>
  <si>
    <t>FEDERAL HOME LN MTG CORP TRANC</t>
  </si>
  <si>
    <t>FHLMC MULTICLASS TRANCHE 00244</t>
  </si>
  <si>
    <t>AMERICREDIT AUTOMOBILE RECEIVA</t>
  </si>
  <si>
    <t>MERCEDES-BENZ AUTO RECEIVABLES</t>
  </si>
  <si>
    <t>PVTPL ENTERPRISE FLEET FING 20</t>
  </si>
  <si>
    <t>WORLD OMNI AUTO RECEIVABLES TR</t>
  </si>
  <si>
    <t>CMO COMM 2013-CCRE7 MTG TR MTG</t>
  </si>
  <si>
    <t>CMO WFRBS COML MTG TR 2013-C12</t>
  </si>
  <si>
    <t>BANK MONTREAL MEDIUM TERM SR N</t>
  </si>
  <si>
    <t>COOPERATIEVE CENTRALE RAIFFEIS</t>
  </si>
  <si>
    <t>PVPTL CREDIT SUISSE GROUP AG S</t>
  </si>
  <si>
    <t>PVTPL SCHLUMBERGER FIN CDA LTD</t>
  </si>
  <si>
    <t>SIMON PPTY GROUP L P 2.75% </t>
  </si>
  <si>
    <t>MARYLAND ST CMNTY DEV ADMIN DE</t>
  </si>
  <si>
    <t>NEW YORK ST URBAN DEV CORP REV</t>
  </si>
  <si>
    <t>FEDERAL HOME LN MTG CORP SER Q</t>
  </si>
  <si>
    <t>FHLMC POOL #2B-4166 ADJ RT 05-</t>
  </si>
  <si>
    <t>FNMA POOL #AO4573 ADJ RT DUE 0</t>
  </si>
  <si>
    <t>FNMA POOL #AO7668 ADJ RT DUE 0</t>
  </si>
  <si>
    <t xml:space="preserve">FNMA POOL #AY7097 FLTG RT DUE </t>
  </si>
  <si>
    <t>FNMA POOL #BJ2463 ADJ RT 11-01</t>
  </si>
  <si>
    <t>FNMA POOL #BJ2464 ADJ RT 11-01</t>
  </si>
  <si>
    <t>FNMA POOL# AY8454 FLTG RT 08-0</t>
  </si>
  <si>
    <t>PETROLEOS MEXICANOS GTD NT SER</t>
  </si>
  <si>
    <t>UNITED STATES TREAS NTS DTD 06</t>
  </si>
  <si>
    <t>SMALL BUSINEE ADMIN GTD DEV PA</t>
  </si>
  <si>
    <t>FNMA POOL #AL8319 ADJ RT DUE 1</t>
  </si>
  <si>
    <t>PVTPL HYUNDAI AUTO LEASE SECUR</t>
  </si>
  <si>
    <t>WORLD OMNI AUTOMOBILE LEASE SE</t>
  </si>
  <si>
    <t>COMM 2014-CCRE14 MTG TR SER 20</t>
  </si>
  <si>
    <t>BB&amp;T CORP SR MEDIUM TERM NTS B</t>
  </si>
  <si>
    <t>CITIGROUP INC GLOBAL SR NT FLT</t>
  </si>
  <si>
    <t>ESC LEHMAN BROTH HLD INC D05/1</t>
  </si>
  <si>
    <t xml:space="preserve">MITSUBISHI UFJ FINL GROUP INC </t>
  </si>
  <si>
    <t xml:space="preserve">PVTPL AUSTRALIA &amp; NEW ZEALAND </t>
  </si>
  <si>
    <t>FNMA POOL #253265 7.5% DUE 05-</t>
  </si>
  <si>
    <t>FNMA SER 2012-28 CL B 6.5% DUE</t>
  </si>
  <si>
    <t>GNMA POOL #781199 7.5% DUE 07-</t>
  </si>
  <si>
    <t xml:space="preserve">CMO MORGAN STANLEY BK OF AMER </t>
  </si>
  <si>
    <t xml:space="preserve">AIG GLOBAL FDG SR SECD MEDIUM </t>
  </si>
  <si>
    <t>PROTECTIVE LIFE GLOBAL FDG MED</t>
  </si>
  <si>
    <t>CMO CITIGROUP COML MTG TR 2013</t>
  </si>
  <si>
    <t xml:space="preserve">DNB BK ASA MEDIUM TERM BK NTS </t>
  </si>
  <si>
    <t>INTERNATIONAL BUSINESS MACHS C</t>
  </si>
  <si>
    <t>PVTPL FEDERATION DES CAISSES D</t>
  </si>
  <si>
    <t xml:space="preserve">TORONTO DOMINION BK SR MEDIUM </t>
  </si>
  <si>
    <t>1-550667 - NREC 090273</t>
  </si>
  <si>
    <t>JP MORGAN - NREC 090273</t>
  </si>
  <si>
    <t>1-550725 - NREC.090276</t>
  </si>
  <si>
    <t>JP MORGAN - NREC 090276</t>
  </si>
  <si>
    <t>1-550738 - NREC 090270</t>
  </si>
  <si>
    <t>JP MORGAN - NREC 090270</t>
  </si>
  <si>
    <t>1-550739 - NREC 090271</t>
  </si>
  <si>
    <t>JP MORGAN - NREC 090271</t>
  </si>
  <si>
    <t>CLEARLAKE CAPITAL PARTNERS V LP</t>
  </si>
  <si>
    <t>MERIT MEZZANINE FUND VI</t>
  </si>
  <si>
    <t>9-811433 - Term/Living Trust Endowment Farms</t>
  </si>
  <si>
    <t xml:space="preserve">ENTERGY LA LLC 4.0% 03-15-2033 </t>
  </si>
  <si>
    <t>HESS CORP 5.8% DUE 04-01-2047/0</t>
  </si>
  <si>
    <t>ALLIANT ENERGY FIN LLC 3.75% DU</t>
  </si>
  <si>
    <t>PVTPL MACQUARIE GROUP LTD SR ME</t>
  </si>
  <si>
    <t>FEDERAL HOME LN MTG CORP POOL #</t>
  </si>
  <si>
    <t>GNMA POOL #MA3802 3.0% DUE 07-2</t>
  </si>
  <si>
    <t>GNMA POOL #4853 4.0% DUE 11-20-</t>
  </si>
  <si>
    <t>FNMA POOL #AS7170 3.5% DUE 05-0</t>
  </si>
  <si>
    <t xml:space="preserve">MFO VANGUARD SPECIALIZED FUNDS </t>
  </si>
  <si>
    <t>ANHEUSER-BUSCH INBEV WORLDWIDE</t>
  </si>
  <si>
    <t>BANK AMER CORP 3.366% DUE 01-2</t>
  </si>
  <si>
    <t>CHARTER COMMUNICATIONS OPER LL</t>
  </si>
  <si>
    <t>KINDER MORGAN INC DEL 4.3% DUE</t>
  </si>
  <si>
    <t>FHLMC GOLD Q39438 4.0 03-01-20</t>
  </si>
  <si>
    <t>FHLMC GOLD Q40097 4.5 04-01-20</t>
  </si>
  <si>
    <t>FHLMC V83421 4.0% </t>
  </si>
  <si>
    <t>FNMA POOL #AB9358 3.5% DUE 05-</t>
  </si>
  <si>
    <t>FNMA POOL #AP3647 3.5% DUE 09-</t>
  </si>
  <si>
    <t>FNMA POOL #AS3470 4.0% DUE 10-</t>
  </si>
  <si>
    <t>FNMA POOL #AS7388 3.5% DUE 06-</t>
  </si>
  <si>
    <t>FNMA POOL #AS7648 4.0% DUE 08-</t>
  </si>
  <si>
    <t>FNMA POOL #AS8141 4.0% DUE 10-</t>
  </si>
  <si>
    <t>FNMA POOL #AY1759 3.5% DUE 02-</t>
  </si>
  <si>
    <t>FNMA POOL #AZ4788 4.0% DUE 10-</t>
  </si>
  <si>
    <t>FNMA POOL #BC0300 3.5% DUE 03-</t>
  </si>
  <si>
    <t>FNMA POOL #BE2975 4.0% DUE 01-</t>
  </si>
  <si>
    <t>FNMA POOL #BM1761 4.0% DUE 08-</t>
  </si>
  <si>
    <t>FNMA POOL #BM3065 3.5% DUE 12-</t>
  </si>
  <si>
    <t>FNMA POOL #BM3688 3.5% DUE 02-</t>
  </si>
  <si>
    <t>FNMA POOL #BM3932 3.5% DUE 10-</t>
  </si>
  <si>
    <t>FNMA POOL #MA2960 4.0% DUE 04-</t>
  </si>
  <si>
    <t>FNMA POOL #MA3087 3.5% DUE 08-</t>
  </si>
  <si>
    <t>GNMAII POOL #MA4004 SER 2046 3</t>
  </si>
  <si>
    <t>GNMAII POOL #MA4900 SER 2047 3</t>
  </si>
  <si>
    <t>PVTPL IINVITATION HOMES SER 20</t>
  </si>
  <si>
    <t>CMO UBS-BARCLAYS COML MTG TR 2</t>
  </si>
  <si>
    <t>DELTA AIR LINES PASS THRU TR 2</t>
  </si>
  <si>
    <t>PVTPL MACQUARIE GROUP LTD SR 4</t>
  </si>
  <si>
    <t>SAN DIEGO CALIF TOB SETTLEMENT</t>
  </si>
  <si>
    <t xml:space="preserve">GM FINL AUTOMOBILE LEASING TR </t>
  </si>
  <si>
    <t>GM FINL CONSUMER AUTOMOBILE RE</t>
  </si>
  <si>
    <t>HYUNDAI AUTO RECEIVABLES TR 20</t>
  </si>
  <si>
    <t xml:space="preserve">PSNH FDG LLC 3 RATE REDUCTION </t>
  </si>
  <si>
    <t>PVTPL CHESAPEAKE FDG II LLC SE</t>
  </si>
  <si>
    <t>PVTPL ENTERPRISE FLEET FING LL</t>
  </si>
  <si>
    <t>VOLKSWAGEN AUTO LN ENHANCED TR</t>
  </si>
  <si>
    <t>MPLX LP BNDS 3.375% DUE 03-15-</t>
  </si>
  <si>
    <t>PACCAR FINL CORP MEDIUM TERM S</t>
  </si>
  <si>
    <t>CREDIT AGRICOLE S A LONDON BRH</t>
  </si>
  <si>
    <t>GENERAL MTRS FINL CO INC 3.55%</t>
  </si>
  <si>
    <t>PVTPL DAIMLER FIN NORTH AMER L</t>
  </si>
  <si>
    <t>MORGAN STANLEY FORMERLY MORGAN</t>
  </si>
  <si>
    <t xml:space="preserve">CREDIT SUISSE AG NEW YORK BRH </t>
  </si>
  <si>
    <t>SWEDBANK AB MEDIUM TERM NTS BO</t>
  </si>
  <si>
    <t>UNITED STATES TREAS NTS </t>
  </si>
  <si>
    <t>CD COMMERCIAL MORT TR SER 2018</t>
  </si>
  <si>
    <t>CMO COMM MTG TR COML SER 2015-</t>
  </si>
  <si>
    <t>CMO MORGAN STANLEY CAP I TR 20</t>
  </si>
  <si>
    <t>CMO WELLS FARGO COML MTG TR 20</t>
  </si>
  <si>
    <t>COMM SER  2014-CR21 CLS AM 2.1</t>
  </si>
  <si>
    <t>CSAIL SER 2015-C1  CL B 4.0437</t>
  </si>
  <si>
    <t>J P MORGAN CHASE COML MTG SECS</t>
  </si>
  <si>
    <t>PVTPL CMO GS MTG SECS TR 2012-</t>
  </si>
  <si>
    <t>PVTPL CMO VERUS SECURITIZATION</t>
  </si>
  <si>
    <t>UBS COML MTG TR 2017-C2 COML M</t>
  </si>
  <si>
    <t>APPLE INC 3.2% DUE 05-11-2027/</t>
  </si>
  <si>
    <t>AT&amp;T INC 4.35% DUE 03-01-2029/</t>
  </si>
  <si>
    <t>CITIGROUP INC 2.876% DUE </t>
  </si>
  <si>
    <t>COMCAST CORP NEW 3.95% </t>
  </si>
  <si>
    <t>GOLDMAN SACHS GROUP INC 3.691%</t>
  </si>
  <si>
    <t>HCP INC 3.25% DUE 07-15-2026/0</t>
  </si>
  <si>
    <t>JPMORGAN CHASE &amp; CO 3.22% DUE </t>
  </si>
  <si>
    <t>JPMORGAN CHASE &amp; CO 3.782% DUE</t>
  </si>
  <si>
    <t xml:space="preserve">KINDER MORGAN ENERGY PARTNERS </t>
  </si>
  <si>
    <t>MARSH &amp; MCLENNAN COS INC 3.875</t>
  </si>
  <si>
    <t xml:space="preserve">VOLKSWAGEN GROUP AMER FIN LLC </t>
  </si>
  <si>
    <t>FHLMC G60919 4.5%  09-01-2046 </t>
  </si>
  <si>
    <t>FHLMC GOLD POOL# G67710 3.5% </t>
  </si>
  <si>
    <t>FHLMC GOLD Q39644 3.5 03-01-20</t>
  </si>
  <si>
    <t>FHLMC GOLD Q40375 3.5 05-01-20</t>
  </si>
  <si>
    <t>FHLMC GOLD Q46283 4.0% DUE </t>
  </si>
  <si>
    <t>FHLMC GOLD Q47623 4.0% DUE </t>
  </si>
  <si>
    <t>FHLMC GOLD Q49394 4.5% 07-01-2</t>
  </si>
  <si>
    <t>FHLMC MULTICLASS SER 004572 CL</t>
  </si>
  <si>
    <t>FHLMC MULTICLASS SER 4031 CL P</t>
  </si>
  <si>
    <t>FHLMC MULTICLASS SER 4385 CL I</t>
  </si>
  <si>
    <t>FHLMC Q49888 3.5% DUE 08-01-20</t>
  </si>
  <si>
    <t>FNMA FLTG RT SER 16-95 CL US </t>
  </si>
  <si>
    <t>FNMA POOL #AL8341 4.5% DUE 11-</t>
  </si>
  <si>
    <t>FNMA POOL #AS5823 3.5% DUE 09-</t>
  </si>
  <si>
    <t>FNMA POOL #AS6532 4.5% DUE 01-</t>
  </si>
  <si>
    <t>FNMA POOL #AS6795 4.0% DUE 03-</t>
  </si>
  <si>
    <t>FNMA POOL #AS7492 4.0% DUE 07-</t>
  </si>
  <si>
    <t>FNMA POOL #AS8528 3.5% DUE 12-</t>
  </si>
  <si>
    <t>FNMA POOL #AS8661 4.0% DUE 01-</t>
  </si>
  <si>
    <t>FNMA POOL #AX0118 4.0% DUE 09-</t>
  </si>
  <si>
    <t>FNMA POOL #AZ0814 3.5% DUE 07-</t>
  </si>
  <si>
    <t>FNMA POOL #BC0793 3.5% DUE 04-</t>
  </si>
  <si>
    <t>FNMA POOL #BC4114 3.5% DUE 02-</t>
  </si>
  <si>
    <t>FNMA POOL #BH9360 4.0% DUE 10-</t>
  </si>
  <si>
    <t>FNMA POOL #BM3900 4.0% DUE 04-</t>
  </si>
  <si>
    <t>FNMA POOL #CA0182 4.0% DUE 08-</t>
  </si>
  <si>
    <t>FNMA POOL BM5784 3.5% </t>
  </si>
  <si>
    <t>FNMA POOL CA2929 3.5% </t>
  </si>
  <si>
    <t>FNMA POOL# CA0237 4.0% </t>
  </si>
  <si>
    <t>FNMA POOL#CA1711  CL  4.5% </t>
  </si>
  <si>
    <t>FNMA REMIC SER 17-100 CL S FLT</t>
  </si>
  <si>
    <t>GNMA POOL #MA3663 3.5% DUE 05-</t>
  </si>
  <si>
    <t>GNMAII POOL #MA4837 SER 2047 3</t>
  </si>
  <si>
    <t xml:space="preserve">I/O FHLMC MULTICLASS SER 4059 </t>
  </si>
  <si>
    <t>I/O FNMA REMIC SER 2012-140 CL</t>
  </si>
  <si>
    <t>I/O FNMA REMIC TR 2012-125 CL-</t>
  </si>
  <si>
    <t>I/O FNMA REMIC TR 2012-70 CL-H</t>
  </si>
  <si>
    <t>I/O GNMA SER 2013-5 CL BI   3.</t>
  </si>
  <si>
    <t>CAP 1 PRIME AUTO RECEIVABLES T</t>
  </si>
  <si>
    <t>PVTPL PROGRESS RESIDENTIAL SER</t>
  </si>
  <si>
    <t>PVTPL PROGRESS RESIDENTIAL TRU</t>
  </si>
  <si>
    <t>PVTPL STORE MASTER FUNDING LLC</t>
  </si>
  <si>
    <t>VERIZON OWNER TRUST FIXED 2.93</t>
  </si>
  <si>
    <t>ANHEUSER-BUSCH COS LLC CORP 3.</t>
  </si>
  <si>
    <t>BANK AMER CORP 3.5% DUE </t>
  </si>
  <si>
    <t>EXELON CORP 3.95% DUE </t>
  </si>
  <si>
    <t>JERSEY CENT PWR &amp; LT CO 4.3% D</t>
  </si>
  <si>
    <t>JPMORGAN CHASE &amp; CO 4.203% DUE</t>
  </si>
  <si>
    <t>MORGAN STANLEY 3.7% DUE 10-23-</t>
  </si>
  <si>
    <t>NORTHEAST UTILS 3.15% DUE </t>
  </si>
  <si>
    <t>PHILLIPS 66 PARTNERS LP 3.605%</t>
  </si>
  <si>
    <t>PVTPL AIR CANADA 2015-1A PTT 3</t>
  </si>
  <si>
    <t>PVTPL BAE SYS HLDGS INC GTD NT</t>
  </si>
  <si>
    <t>PVTPL BLACKSTONE HLDGS FIN L L</t>
  </si>
  <si>
    <t>PVTPL FERGUSON FIN PLC 4.5% </t>
  </si>
  <si>
    <t xml:space="preserve">PVTPL KKR GROUP FIN CO VI LLC </t>
  </si>
  <si>
    <t>PVTPL LIBERTY MUT GROUP INC 4.</t>
  </si>
  <si>
    <t>PVTPL LIBERTY MUT GROUP INC GT</t>
  </si>
  <si>
    <t xml:space="preserve">PVTPL PENSKE TRUCK LEASING CO </t>
  </si>
  <si>
    <t xml:space="preserve">PVTPL SCHLUMBERGER HLDGS CORP </t>
  </si>
  <si>
    <t>PVTPL SIEMENS FINANCIERINGSMAA</t>
  </si>
  <si>
    <t>PVTPL SMBC AVIATION CAP FIN DA</t>
  </si>
  <si>
    <t>SUNOCO LOGISTICS PARTNERS OPER</t>
  </si>
  <si>
    <t>UBS GROUP FDG JERSEY LTD 4.125</t>
  </si>
  <si>
    <t xml:space="preserve">UNITED AIRLS 2014-1 PASS THRU </t>
  </si>
  <si>
    <t>FHLMC MULTICLASS SER 18-4 CL M</t>
  </si>
  <si>
    <t xml:space="preserve">FHLMC MULTICLASS TRANCHE 3.5% </t>
  </si>
  <si>
    <t>MICHIGAN FIN AUTH REV TAXABLE-</t>
  </si>
  <si>
    <t>ALLY AUTO RECEIVABLES TR 2019-</t>
  </si>
  <si>
    <t>CARMAX AUTO OWNER TR 2018-4 SE</t>
  </si>
  <si>
    <t xml:space="preserve">DISCOVER CARD EXECUTION NT TR </t>
  </si>
  <si>
    <t>FORD CR AUTO OWNER TR 2017-REV</t>
  </si>
  <si>
    <t>NISSAN AUTO RECEIVABLES 2019-A</t>
  </si>
  <si>
    <t>PVTPL DELL EQUIPMENT FINANCE T</t>
  </si>
  <si>
    <t>PVTPL ENTERPRISE FLEET FING SE</t>
  </si>
  <si>
    <t>TOYOTA AUTO RECEIVABLES 2018-D</t>
  </si>
  <si>
    <t>COMM 2012-CCRE5 MTG TR MTG PAS</t>
  </si>
  <si>
    <t>AMEREN ILL CO 3.25% DUE </t>
  </si>
  <si>
    <t>AMERICAN EXPRESS CO FLTG 08-03</t>
  </si>
  <si>
    <t>BANK NEW YORK MELLON CORP MEDI</t>
  </si>
  <si>
    <t>BANK OF AMERICA CORP  3.004% </t>
  </si>
  <si>
    <t>BP CAP MKTS AMER INC 2.75% DUE</t>
  </si>
  <si>
    <t>DUKE ENERGY 3.05% 03-15-2023 </t>
  </si>
  <si>
    <t>EATON CORP OHIO 2.75% DUE 11-0</t>
  </si>
  <si>
    <t>ENTERGY ARK INC 3.05% DUE </t>
  </si>
  <si>
    <t>FISERV INC 2.75% DUE </t>
  </si>
  <si>
    <t>GENERAL MLS INC 2.6% DUE </t>
  </si>
  <si>
    <t>GOLDMAN SACHS GROUP INC 3.625%</t>
  </si>
  <si>
    <t>M &amp; T BK CORP SR NT FLTG DUE </t>
  </si>
  <si>
    <t>MASSMUTUAL GLOBAL FDG II MEDIU</t>
  </si>
  <si>
    <t>MCCORMICK &amp; CO INC 2.7% DUE </t>
  </si>
  <si>
    <t xml:space="preserve">NATIONAL AUSTRALIA BK LIMITED </t>
  </si>
  <si>
    <t>PARKER-HANNIFIN CORP 2.7% DUE </t>
  </si>
  <si>
    <t>PARKER-HANNIFIN CORP MEDIUM TE</t>
  </si>
  <si>
    <t>PUBLIC SVC ELEC GAS CO SECD ME</t>
  </si>
  <si>
    <t xml:space="preserve">PVT PL BNP PARIBAS SR NON PFD </t>
  </si>
  <si>
    <t>PVTPL MASSMUTUAL GLOBAL FDG II</t>
  </si>
  <si>
    <t>PVTPL METROPOLITAN LIFE GLOBAL</t>
  </si>
  <si>
    <t>PVTPL MONONGAHELA PWR CO 1ST M</t>
  </si>
  <si>
    <t>PVTPL NEW YORK LIFE GLOBAL FDG</t>
  </si>
  <si>
    <t>RABOBANK NEDERLAND GLOBAL MEDI</t>
  </si>
  <si>
    <t>RECKITT BENCKISER TREAS SVCS P</t>
  </si>
  <si>
    <t>RELIANCE INDS LTD 1.87% DUE </t>
  </si>
  <si>
    <t>ROYAL BK CDA FLTG RT </t>
  </si>
  <si>
    <t xml:space="preserve">RYDER SYS INC MEDIUM TERM NTS </t>
  </si>
  <si>
    <t>SUMITOMO MITSUI FINANCIAL GROU</t>
  </si>
  <si>
    <t>SUMITOMO MITSUI FINL GROUP INC</t>
  </si>
  <si>
    <t>TORONTO-DOMINION BANK 2.65% </t>
  </si>
  <si>
    <t>TYCO ELECTRONICS GROUP S A 3.4</t>
  </si>
  <si>
    <t>UNION PAC CORP 3.5% DUE </t>
  </si>
  <si>
    <t>UNITED TECHNOLOGIES CORP 3.65%</t>
  </si>
  <si>
    <t>VENTAS REALTY LIMITED PARTNERS</t>
  </si>
  <si>
    <t>FHLMC POOL 2B5188 ADJ RT </t>
  </si>
  <si>
    <t>FNMA POOL #735383 5.0% DUE 04-</t>
  </si>
  <si>
    <t>FNMA POOL #AP7557 FLTG </t>
  </si>
  <si>
    <t>FNMA POOL #MA1288 2.0% DUE 12-</t>
  </si>
  <si>
    <t>FNMA POOL #MA2829 2.5% DUE 12-</t>
  </si>
  <si>
    <t>FNMA POOL #MA3107 2.5% DUE 08-</t>
  </si>
  <si>
    <t>FNMA POOL #MA3131 3.0% DUE 09-</t>
  </si>
  <si>
    <t>FNMA POOL BL2206 2.8% 04-01-20</t>
  </si>
  <si>
    <t>FNMA POOL CA3155 4.0% </t>
  </si>
  <si>
    <t>FNMA POOL CA3156 4.0% </t>
  </si>
  <si>
    <t>GNMA SERIES 16-H01 FA FLTG 01-</t>
  </si>
  <si>
    <t>CNH EQUIP TR SR 19-A CL A3 3.0</t>
  </si>
  <si>
    <t>PVTPL MMAF EQUIP FIN LLC 2019-</t>
  </si>
  <si>
    <t>CMO FRESB FLTG SER 2018-SB55 C</t>
  </si>
  <si>
    <t>CMO FRESB MTG TR FLTG RT SER 2</t>
  </si>
  <si>
    <t>CMO FRESB SER 2019-SB63 CL A5H</t>
  </si>
  <si>
    <t>NATWEST MKTS PLC US MEDIUM TER</t>
  </si>
  <si>
    <t>FNMA POOL #BM3344 VAR RT  12-0</t>
  </si>
  <si>
    <t>FNMA POOL #BM3845 ADJ RT DUE 0</t>
  </si>
  <si>
    <t>FNMA POOL #BM4576 FLTG 11-01-2</t>
  </si>
  <si>
    <t>FNMA SER 16-24 CL LB 2.5% 06-2</t>
  </si>
  <si>
    <t>PVTPL DANSKE BK A/S MEDIUM TER</t>
  </si>
  <si>
    <t>GNMA REMIC SER 2019-H10 CL BA </t>
  </si>
  <si>
    <t>CNH EQUIP TR SER 19-B CL A3 2.</t>
  </si>
  <si>
    <t xml:space="preserve">BANK AMER CORP SR NT FLTG VAR </t>
  </si>
  <si>
    <t>BOEING CO 2.8% DUE 03-01-2023/</t>
  </si>
  <si>
    <t>ESC CB LEHMAN BROS SUB NTS D07</t>
  </si>
  <si>
    <t>GENERAL DYNAMICS CORP 3.375% D</t>
  </si>
  <si>
    <t>PVTPL NRG ENERGY INC 144A 3.75</t>
  </si>
  <si>
    <t>PVTPL PRICOA GLOBAL FDG I 2.45</t>
  </si>
  <si>
    <t>PVTPL PRINCIPAL LIFE GLOBAL FD</t>
  </si>
  <si>
    <t>PVTPL SKANDINAVISKA ENSKILDA B</t>
  </si>
  <si>
    <t xml:space="preserve">SCHWAB CHARLES CORP NEW 2.65% </t>
  </si>
  <si>
    <t>CAPITAL ONE PRIME AUTO RECEIVA</t>
  </si>
  <si>
    <t xml:space="preserve">UNITED STATES TREAS BILLS DUE </t>
  </si>
  <si>
    <t>PVTPL MMAF EQUIPMENT FINANCE L</t>
  </si>
  <si>
    <t xml:space="preserve">HONDA AUTO RECEIVABLES 2019-2 </t>
  </si>
  <si>
    <t xml:space="preserve">SANTANDER DR AUTO RECEIVABLES </t>
  </si>
  <si>
    <t>PVTPL CMO CREDIT SUISSE MORTGA</t>
  </si>
  <si>
    <t>AIR LEASE CORP MED TERM NTS BO</t>
  </si>
  <si>
    <t>NORDEA BANK AB MEDIUM TERM NTS</t>
  </si>
  <si>
    <t>PVTPL MACQUARIE GROUP LTD SR M</t>
  </si>
  <si>
    <t>PVTPL PROTECTIVE LIFE GLOBAL F</t>
  </si>
  <si>
    <t>PVTPL SVENSKA HANDELSBANKEN AB</t>
  </si>
  <si>
    <t>1-550131 - MacArthur Fdn 18-1802-152800</t>
  </si>
  <si>
    <t>JP MORGAN - MACARTHUR FDN 18-1802</t>
  </si>
  <si>
    <t>1-550146 - Mellon Fdn 1811-06345</t>
  </si>
  <si>
    <t>JP MORGAN - MELLON FDN 1811-06345</t>
  </si>
  <si>
    <t>1-550150 - NREC 2019-3 360350-103</t>
  </si>
  <si>
    <t>JP MORGAN - NREC 2019-3-360350-103</t>
  </si>
  <si>
    <t>1-550151 - NREC 2019-4-360232-925</t>
  </si>
  <si>
    <t>JP MORGAN - NREC 2019-4-360232-925</t>
  </si>
  <si>
    <t>1-550155 - NREC 2019-4-360624-286</t>
  </si>
  <si>
    <t>JP MORGAN - NREC 2019-4-360624-286</t>
  </si>
  <si>
    <t>1-550171 - Mellon Fdn 1710-05057</t>
  </si>
  <si>
    <t>JP MORGAN - MELLON FDN 1710-05057</t>
  </si>
  <si>
    <t>1-550296 - Whitehall Fdn 2017-08-31</t>
  </si>
  <si>
    <t>JP MORGAN - WHITEHALL FDN 2017-08-31</t>
  </si>
  <si>
    <t>1-593917 - IDOT Airport CMI - 4703</t>
  </si>
  <si>
    <t>JP MORGAN - IDOT Airport CMI 4703</t>
  </si>
  <si>
    <t>CAZOODLE INC COM</t>
  </si>
  <si>
    <t>CBANA LABS INC COM STK</t>
  </si>
  <si>
    <t>CLEANMAKE INC COM STK</t>
  </si>
  <si>
    <t>COMENTIS INC COM STK</t>
  </si>
  <si>
    <t>DZYMETECH INC COM STK</t>
  </si>
  <si>
    <t>FLUENSEE INC COM STK</t>
  </si>
  <si>
    <t>IASO BIOTECHNOLOGY INC COM</t>
  </si>
  <si>
    <t>INCEPT BIOSYSTEMS INC COM</t>
  </si>
  <si>
    <t>INSTARECON INC COM STK</t>
  </si>
  <si>
    <t>LASERSCUBED INC COM</t>
  </si>
  <si>
    <t>MC10 INC COM</t>
  </si>
  <si>
    <t>NANOINK INC COM</t>
  </si>
  <si>
    <t>NATCO DRUG DISCOVERY COM</t>
  </si>
  <si>
    <t>NEXHAND INC COM</t>
  </si>
  <si>
    <t>OPINION EQ INC COM</t>
  </si>
  <si>
    <t>ORTHO SENSING TECH INC COM</t>
  </si>
  <si>
    <t>PROTASIS CORPORATION COM</t>
  </si>
  <si>
    <t>PVTPL CAPIO BIOSCIENCES INC COM STK</t>
  </si>
  <si>
    <t>PVTPL CHARMWORKS INC CL A COM STK</t>
  </si>
  <si>
    <t>PVTPL EARTHSENSE INC COMSTK</t>
  </si>
  <si>
    <t>PVTPL ELECTROCYT INC COM STK</t>
  </si>
  <si>
    <t>PVTPL ELECTRONINKS COM STK</t>
  </si>
  <si>
    <t>PVTPL ELECTRONINKS WRITEABLES INC CO</t>
  </si>
  <si>
    <t>PVTPL EP PURIFICATION INC COMMON STO</t>
  </si>
  <si>
    <t>PVTPL EPICORE BIOSYSTEMS INC COMSTK</t>
  </si>
  <si>
    <t>PVTPL IEP QUALITY INC COM STK</t>
  </si>
  <si>
    <t>PVTPL INNSIGHT TECHNOLOGY INC COMSTK</t>
  </si>
  <si>
    <t>PVTPL INPRENTUS INC COM STK</t>
  </si>
  <si>
    <t>PVTPL INTELINAIR INC COM STK</t>
  </si>
  <si>
    <t>PVTPL JIVANA BIOTECHNOLOGY INC COM S</t>
  </si>
  <si>
    <t>PVTPL LAUREL THERAPEUTICS INC COM ST</t>
  </si>
  <si>
    <t>PVTPL NETWORK PERCEPTION INC COM STK</t>
  </si>
  <si>
    <t>PVTPL NEUROLUX, INC. COMMON STOCK</t>
  </si>
  <si>
    <t>PVTPL PHI OPTICS INC COM STK</t>
  </si>
  <si>
    <t>PVTPL PHOTONICARE INC COM STK</t>
  </si>
  <si>
    <t>PVTPL PRENOSIS INC COM STK</t>
  </si>
  <si>
    <t>PVTPL RECONSTRUCT INC COM STK</t>
  </si>
  <si>
    <t>PVTPL RELIANT IMMUNE DIAGNOSTICS INC</t>
  </si>
  <si>
    <t>PVTPL REMEDYON INC COM STK</t>
  </si>
  <si>
    <t>PVTPL REMOTE VITAL MONITORING INC CO</t>
  </si>
  <si>
    <t>PVTPL RETMAP INC. COMMON STOCK</t>
  </si>
  <si>
    <t>PVTPL REVIVO THERAPEUTICS INC. COMMO</t>
  </si>
  <si>
    <t>PVTPL SERIONIX INC COM STK</t>
  </si>
  <si>
    <t>PVTPL SFUNGA THERAPEUTICS INC</t>
  </si>
  <si>
    <t>PVTPL SNAPSHOT ENERGY LLC COM STK</t>
  </si>
  <si>
    <t>PVTPL TEXT-IE INC COM STK</t>
  </si>
  <si>
    <t>PVTPL THERMAL CONSERVATION COM STK</t>
  </si>
  <si>
    <t>PVTPL VADIZA INC COM STK</t>
  </si>
  <si>
    <t xml:space="preserve">PVTPL VALKYRIE COMPUTER SYSTEMS INC </t>
  </si>
  <si>
    <t>PVTPL VANQUISH ONCOLOGY INC COM STK</t>
  </si>
  <si>
    <t>PVTPL VERIFLOW SYSTEMS INC COM STK</t>
  </si>
  <si>
    <t>PVTPL VOXEL8 INC COM STK</t>
  </si>
  <si>
    <t>PVTPL WEARIFI INC COM STK</t>
  </si>
  <si>
    <t>RIVERGLASS INC</t>
  </si>
  <si>
    <t>SEMPRIUS INC COM STK</t>
  </si>
  <si>
    <t>SHARETHIS INC COM STK</t>
  </si>
  <si>
    <t>SOLIDWARE TECHNOLOGIES COM STK</t>
  </si>
  <si>
    <t xml:space="preserve">SURF CANYON INC (DEL) COM           </t>
  </si>
  <si>
    <t>TETRA VITAE BIOSCIENCE INC COM</t>
  </si>
  <si>
    <t>TOLEROGENICS INC COM STK</t>
  </si>
  <si>
    <t xml:space="preserve">VISUAL INFORMATION TECHNOLOGIES INC </t>
  </si>
  <si>
    <t>ZMOS TECH INC</t>
  </si>
  <si>
    <t>AFFILIATED MANAGERS GROUP INC</t>
  </si>
  <si>
    <t>KKR &amp; CO INC CL A CL A</t>
  </si>
  <si>
    <t>MASCO CORP COM</t>
  </si>
  <si>
    <t xml:space="preserve">MATTEL INC COM STOCK           </t>
  </si>
  <si>
    <t>STERICYCLE INC COM</t>
  </si>
  <si>
    <t xml:space="preserve">JANUS HENDERSON GROUP PLC      </t>
  </si>
  <si>
    <t xml:space="preserve">GOLDMAN SACHS GROUP INC 4.223% </t>
  </si>
  <si>
    <t>JPMORGAN CHASE &amp; CO NT FIXED/FL</t>
  </si>
  <si>
    <t xml:space="preserve">MORGAN STANLEY FORMERLY MORGAN </t>
  </si>
  <si>
    <t>WELLS FARGO &amp; CO MEDIUM TERM SR</t>
  </si>
  <si>
    <t>BANK MONTREAL QUE 4.338% </t>
  </si>
  <si>
    <t>TENNESSEE GAS PIPELINE CO 7.625</t>
  </si>
  <si>
    <t>PVTPL NEW YORK LIFE INSURANCE 5</t>
  </si>
  <si>
    <t>RECKITT BENCKISER TREAS SVCS PL</t>
  </si>
  <si>
    <t>PVTPL SMBC AVIATION CAP FIN DAC</t>
  </si>
  <si>
    <t>TOLEDO HOSP 6.015%  11-15-2048 </t>
  </si>
  <si>
    <t xml:space="preserve">ANHEUSER BUSCH INBEV WORLDWIDE </t>
  </si>
  <si>
    <t>ANHEUSER-BUSCH INBEV WOR 8.2% D</t>
  </si>
  <si>
    <t>GOLDMAN SACHS GROUP INC 6.75% D</t>
  </si>
  <si>
    <t>VODAFONE GROUP PLC 5.25% DUE </t>
  </si>
  <si>
    <t>JPMORGAN CHASE &amp; CO 3.797% DUE </t>
  </si>
  <si>
    <t>PVTPL WEA FIN LLC 4.625% 09-20-</t>
  </si>
  <si>
    <t>PVPTL DAIMLER FIN NORTH AMER LL</t>
  </si>
  <si>
    <t>VOLKSWAGEN GROUP AMER FIN LLC 4</t>
  </si>
  <si>
    <t>KEURIG DR PEPPER INC 4.417% DUE</t>
  </si>
  <si>
    <t xml:space="preserve">PVTPL VISTRA OPERATIONS CO LLC </t>
  </si>
  <si>
    <t>SABINE PASS LIQUEFACTION LLC 5.</t>
  </si>
  <si>
    <t>JPMORGAN CHASE &amp; CO 4.125% DUE </t>
  </si>
  <si>
    <t>PVTPL PROTECTIVE LIFE CORP SR N</t>
  </si>
  <si>
    <t>BANK AMER CORP 3.705% BNDS </t>
  </si>
  <si>
    <t>I/OCANTOR COMMERCIAL REAL ESTAT</t>
  </si>
  <si>
    <t>PVTPL CMO CSMC SER 2019-ICE4 CL</t>
  </si>
  <si>
    <t>PVTPL CMO CHC COML MTG TR SR 19</t>
  </si>
  <si>
    <t>CMO CITIGROUP COML MTG TR 2018-</t>
  </si>
  <si>
    <t>PVTPL COREVEST AMERN FIN SER 20</t>
  </si>
  <si>
    <t>UNITED STATES TREAS BDS TBOND F</t>
  </si>
  <si>
    <t>FNMA POOL #AS4168 4.0% DUE 12-0</t>
  </si>
  <si>
    <t>FNMA POOL #AS4886 3.5% DUE 05-0</t>
  </si>
  <si>
    <t>FNMA POOL #AS8305 3.0% DUE 11-0</t>
  </si>
  <si>
    <t>FNMA POOL #AS8710 2.5% DUE 02-0</t>
  </si>
  <si>
    <t>FNMA POOL #AY4200 3.0% DUE 05-0</t>
  </si>
  <si>
    <t>FNMA POOL #BM2007 4.0% DUE 09-0</t>
  </si>
  <si>
    <t>FNMA POOL #MA2671 3.5% DUE 07-0</t>
  </si>
  <si>
    <t>GNMA POOL #5140 4.5% DUE 08-20-</t>
  </si>
  <si>
    <t>GNMA POOL #5115 4.5% DUE 07-20-</t>
  </si>
  <si>
    <t>GNMA POOL 783716 3.0% </t>
  </si>
  <si>
    <t>FNMA POOL #725027 5.0% DUE 11-0</t>
  </si>
  <si>
    <t>FNMA POOL #725424 5.5% DUE 04-0</t>
  </si>
  <si>
    <t>FNMA POOL #725425 5.5% DUE 04-0</t>
  </si>
  <si>
    <t>FNMA POOL #995203 5.0% DUE 07-0</t>
  </si>
  <si>
    <t>PVTPL FHLMC MULTIFAMILY STRUCTU</t>
  </si>
  <si>
    <t>FNMA POOL #BK4740 4.0% DUE 08-0</t>
  </si>
  <si>
    <t xml:space="preserve">FNMA SER 2018-M13 CL A2 VAR RT </t>
  </si>
  <si>
    <t>GNMA POOL #MA3663 3.5% DUE 05-2</t>
  </si>
  <si>
    <t>GNMAII POOL #4696 SER 2040 4.5%</t>
  </si>
  <si>
    <t>GNMA POOL #MA2522 4.0% DUE 01-2</t>
  </si>
  <si>
    <t>GNMA POOL #MA2304 4.0% DUE 10-2</t>
  </si>
  <si>
    <t>ROSEVILLE CALIF REDEV AGY SUCCE</t>
  </si>
  <si>
    <t>AUSTIN TEX ELEC UTIL SYS REV 2.</t>
  </si>
  <si>
    <t xml:space="preserve">HOMESTEAD CAPITAL USA FARMLAND </t>
  </si>
  <si>
    <t>CF PRUDENTIAL PRISA LP FUND</t>
  </si>
  <si>
    <t xml:space="preserve">CF HEITMAN AMERICA REAL ESTATE </t>
  </si>
  <si>
    <t>ADAMS STREET PSHP FD - 2010 U.S</t>
  </si>
  <si>
    <t>ADAMS STREET 2011 US FUND LP</t>
  </si>
  <si>
    <t>ADAMS STREET 2013 GLOBAL FUND L</t>
  </si>
  <si>
    <t>CLEARLAKE OPPORTUNITIES PARTNER</t>
  </si>
  <si>
    <t>PARKERGALE CAPITAL II, LP</t>
  </si>
  <si>
    <t>TOTAL BOND MKT INDEX ADM</t>
  </si>
  <si>
    <t>SHORT-TERM INVEST GR ADM</t>
  </si>
  <si>
    <t>ULTRASHORT TERM BOND ADM</t>
  </si>
  <si>
    <t>9-710117 - AFS 2018A Project Funds</t>
  </si>
  <si>
    <t>9-710118 - AFS 2018B Project Funds</t>
  </si>
  <si>
    <t>9-780171 - AFS 2018A BISF</t>
  </si>
  <si>
    <t>9-780172 - AFS 2018B BISF</t>
  </si>
  <si>
    <t>CD 2018-CD7 MTG TR COML MTG PA</t>
  </si>
  <si>
    <t xml:space="preserve">CMO CITIGROUP COML MTG TR SER </t>
  </si>
  <si>
    <t>PVTPL CMO ANGEL OAK MTG TR SER</t>
  </si>
  <si>
    <t>PVTPL CMO GCAT 2019-NQM3 TR 0.</t>
  </si>
  <si>
    <t xml:space="preserve">PVTPL CMO NEW RESIDENTIAL MTG </t>
  </si>
  <si>
    <t>PVTPL CMO STARWOOD MTG RESIDEN</t>
  </si>
  <si>
    <t>WFRBS COML MTG TR 2014-C22 MTG</t>
  </si>
  <si>
    <t>AT&amp;T INC 2.3% DUE 06-01-2027 </t>
  </si>
  <si>
    <t>BANK AMER CORP 2.592% DUE </t>
  </si>
  <si>
    <t>BOEING CO FIXED 5.15% DUE 05-0</t>
  </si>
  <si>
    <t>EVERGY INC 2.45% DUE </t>
  </si>
  <si>
    <t>GENERAL MTRS CO 6.8% DUE 10-01</t>
  </si>
  <si>
    <t>INTERSTATE PWR &amp; LT CO 2.3% DU</t>
  </si>
  <si>
    <t>ORACLE CORP 2.5% DUE 04-01-202</t>
  </si>
  <si>
    <t>PACIFIC GAS &amp; ELEC CO 2.5% DUE</t>
  </si>
  <si>
    <t>PVTPL VOLKSWAGEN GROUP AMER FI</t>
  </si>
  <si>
    <t>WELLS FARGO &amp; CO MEDIUM TERM S</t>
  </si>
  <si>
    <t>FEDERAL HOME LN MTG CORP SR 00</t>
  </si>
  <si>
    <t>FHLMC POOL #QA7325 3.0% 02-01-</t>
  </si>
  <si>
    <t>FHLMC POOL #ZA7141 3.0% </t>
  </si>
  <si>
    <t>FNMA #B02200 3.5% 09-01-2049 </t>
  </si>
  <si>
    <t>FNMA POOL #AS7580 3.0% DUE 07-</t>
  </si>
  <si>
    <t>FNMA POOL #AS8056 3.0% DUE 10-</t>
  </si>
  <si>
    <t>FNMA POOL #AS8269 3.0% DUE 11-</t>
  </si>
  <si>
    <t>FNMA POOL #AS9664 4.0% DUE 06-</t>
  </si>
  <si>
    <t>FNMA POOL #BM5179 3.0% DUE 07-</t>
  </si>
  <si>
    <t>FNMA POOL #BO2201 3.0% </t>
  </si>
  <si>
    <t>FNMA POOL #BO5299 3.0% </t>
  </si>
  <si>
    <t>FNMA POOL #BO8947 3.0% </t>
  </si>
  <si>
    <t>FNMA POOL #BO9012 3.0% </t>
  </si>
  <si>
    <t>FNMA POOL #FM0040 3.0% DUE 10-</t>
  </si>
  <si>
    <t>FNMA POOL #FM1000 3.0% DUE 04-</t>
  </si>
  <si>
    <t>FNMA POOL #FM1370 3.0% DUE 04-</t>
  </si>
  <si>
    <t>FNMA POOL #FM1467 3.0% DUE 12-</t>
  </si>
  <si>
    <t>FNMA POOL #FM1572 3.0% DUE 09-</t>
  </si>
  <si>
    <t>FNMA POOL #FM2239 3.0% DUE 12-</t>
  </si>
  <si>
    <t>FNMA POOL #FM2385 3.0% DUE 09-</t>
  </si>
  <si>
    <t>FNMA POOL #FM2915 3.0% DUE 11-</t>
  </si>
  <si>
    <t>FNMA POOL #MA2737 3.0% DUE 09-</t>
  </si>
  <si>
    <t>FNMA POOL #MA2771 3.0% DUE 10-</t>
  </si>
  <si>
    <t>I/O FHLMC MULTICLASS SER 00464</t>
  </si>
  <si>
    <t xml:space="preserve">I/O FNMA REMIC SR 16-40 CL SA </t>
  </si>
  <si>
    <t>I/O FNMA STRIP TR 409 CL C17 4</t>
  </si>
  <si>
    <t>I/O FREDDIE MAC SER 4121 CL DS</t>
  </si>
  <si>
    <t xml:space="preserve">I/O GNMA SER 13-23 CL IT 3.5% </t>
  </si>
  <si>
    <t>I/O GNMA SR 18-124 CL DS </t>
  </si>
  <si>
    <t>UNITED MEXICAN STS 3.9% DUE </t>
  </si>
  <si>
    <t>UNITED STATES TREAS NTS .25% D</t>
  </si>
  <si>
    <t xml:space="preserve">UNITED STATES TREAS NTS .625% </t>
  </si>
  <si>
    <t>PVTPL FORD CR AUTO OWNER TR 20</t>
  </si>
  <si>
    <t>PVTPL KUBOTA CR OWNER TR 2020-</t>
  </si>
  <si>
    <t>PVTPL STORE MASTER FDG I LLC/S</t>
  </si>
  <si>
    <t>TOYOTA AUTO LN EXTD NT TR 2020</t>
  </si>
  <si>
    <t>CMO CITIGROUP COML MTG TR 2019</t>
  </si>
  <si>
    <t>PVTPL CMO BX COML MTG TR 2019-</t>
  </si>
  <si>
    <t>ADVENTIST HEALTH SYS/WEST 2.43</t>
  </si>
  <si>
    <t>AMER AIRLINES 3.15% 08-15-2033</t>
  </si>
  <si>
    <t>AQUARION CO 4.0% DUE </t>
  </si>
  <si>
    <t>ASCENSION 2.532% DUE </t>
  </si>
  <si>
    <t>BAE SYS PLC 3.4% DUE </t>
  </si>
  <si>
    <t>BANK NOVA SCOTIA B C 1.625% DU</t>
  </si>
  <si>
    <t>CIGNA CORP NEW CORP 4.125% 11-</t>
  </si>
  <si>
    <t>CITIGROUP INC 1.678% DUE </t>
  </si>
  <si>
    <t>CITIGROUP INC 3.2% DUE </t>
  </si>
  <si>
    <t>DELTA AIR LINES INC DEL 2.0% 1</t>
  </si>
  <si>
    <t>DISNEY WALT CO 3.35% DUE 03-24</t>
  </si>
  <si>
    <t>EQUITABLE FINL LIFE GLOBAL FDG</t>
  </si>
  <si>
    <t>GEORGIA-PAC LLC 1.75% DUE </t>
  </si>
  <si>
    <t>GOLDMAN SACHS GROUP INC 3.8% D</t>
  </si>
  <si>
    <t>INFOR INC 1.45% DUE </t>
  </si>
  <si>
    <t>LINCOLN NATL CORP IND 3.4% DUE</t>
  </si>
  <si>
    <t>LINCOLN NATL CORP IND 3.625% D</t>
  </si>
  <si>
    <t>LOWES COS INC 4.5% DUE </t>
  </si>
  <si>
    <t>MCDONALDS CORP MED TERM 3.5% </t>
  </si>
  <si>
    <t>MORGAN STANLEY 3.622% DUE </t>
  </si>
  <si>
    <t>NUTRIEN LTD 1.9% DUE 05-13-202</t>
  </si>
  <si>
    <t xml:space="preserve">OCCIDENTAL PETE CORP SR NT 0% </t>
  </si>
  <si>
    <t>PVTPL AIA GROUP LTD 3.2% DUE </t>
  </si>
  <si>
    <t xml:space="preserve">PVTPL HYUNDAI CAP AMER MEDIUM </t>
  </si>
  <si>
    <t>TEXTRON INC 3.0% DUE 06-01-203</t>
  </si>
  <si>
    <t>TRUIST BK GLOBAL FIXED 1.5% DU</t>
  </si>
  <si>
    <t>TRUIST FINL CORP SR MED TERM N</t>
  </si>
  <si>
    <t>VERIZON COMMUNICATIONS INC 3.0</t>
  </si>
  <si>
    <t>VERIZON COMMUNICATIONS INC 4.3</t>
  </si>
  <si>
    <t xml:space="preserve">CURATORS UNIV MO SYS FACS REV </t>
  </si>
  <si>
    <t>NEW JERSEY ST TRANSN TR FD AUT</t>
  </si>
  <si>
    <t>FNMA POOL #BN6691 4.0% DUE 06-</t>
  </si>
  <si>
    <t>FNMA POOL #FM1756 5.0% DUE 07-</t>
  </si>
  <si>
    <t>PVTPL FHLMC MULTICLASS SER 20-</t>
  </si>
  <si>
    <t>CARMAX AUTO OWNER TR SR 20-1 C</t>
  </si>
  <si>
    <t>FORD CR AUTO OWNER TR 2019-C N</t>
  </si>
  <si>
    <t xml:space="preserve">HARLEY-DAVIDSON MOTORCYCLE TR </t>
  </si>
  <si>
    <t xml:space="preserve">HONDA AUTO RECEIVABLES 2019-4 </t>
  </si>
  <si>
    <t xml:space="preserve">HONDA AUTO RECEIVABLES 2020-2 </t>
  </si>
  <si>
    <t>JOHN DEERE OWNER TR 1.1% 08-15</t>
  </si>
  <si>
    <t xml:space="preserve">NISSAN AUTO RECEIVABLES OWNER </t>
  </si>
  <si>
    <t>SANTANDER RETAIL AUTO LEASE TR</t>
  </si>
  <si>
    <t>TOYOTA AUTO REC 2020-A OWNER T</t>
  </si>
  <si>
    <t xml:space="preserve">VERIZON OWNER TR 2019-C NT CL </t>
  </si>
  <si>
    <t xml:space="preserve">VERIZON OWNER TR 2020-A NT CL </t>
  </si>
  <si>
    <t xml:space="preserve">GS MTG SECS TR 2013-GC10 COML </t>
  </si>
  <si>
    <t>WFRBS COML MTG TR 2013-C14 MTG</t>
  </si>
  <si>
    <t>AMPHENOL CORP NEW 2.05% DUE </t>
  </si>
  <si>
    <t>CANADIAN NAT RES LTD 3.8% DUE </t>
  </si>
  <si>
    <t>CHEVRON CORP NEW 1.141% DUE 05</t>
  </si>
  <si>
    <t>COMMONSPIRIT HEALTH 2.76% DUE </t>
  </si>
  <si>
    <t>CVS HEALTH CORP 2.625% DUE </t>
  </si>
  <si>
    <t>DISNEY WALT CO 1.75% DUE </t>
  </si>
  <si>
    <t>DOWDUPONT INC 4.493% DUE </t>
  </si>
  <si>
    <t>DTE ELEC CO 3.375% DUE </t>
  </si>
  <si>
    <t>EMORY UNIV 1.566% DUE </t>
  </si>
  <si>
    <t>FIDELITY NATL INFORMATION SVCS</t>
  </si>
  <si>
    <t>FIFTH THIRD BANCORP 1.625% DUE</t>
  </si>
  <si>
    <t>HEALTH CARE SVC CORP 1.5% 06-0</t>
  </si>
  <si>
    <t>HSBC HLDGS PLC 2.099% DUE </t>
  </si>
  <si>
    <t>JPMORGAN CHASE &amp; CO 1.514% DUE</t>
  </si>
  <si>
    <t xml:space="preserve">LELAND STANFORD JR UNIV CALIF </t>
  </si>
  <si>
    <t>LULWA LTD 1.888% DUE 02-15-202</t>
  </si>
  <si>
    <t>MONDELEZ INTL HLDGS NETH B V 2</t>
  </si>
  <si>
    <t>MORGAN STANLEY 4.0% DUE 07-23-</t>
  </si>
  <si>
    <t>PUBLIC SVC CO N H 3.5% DUE </t>
  </si>
  <si>
    <t>PVTPL CRH AMERICA INC BNDS 3.8</t>
  </si>
  <si>
    <t>PVTPL EAST OHIO GAS CO 1.3% DU</t>
  </si>
  <si>
    <t>REGIONS FINL CORP NEW 2.25% DU</t>
  </si>
  <si>
    <t>RELX CAP INC 3.5% DUE </t>
  </si>
  <si>
    <t>ROPER TECHNOLOGIES INC 2.35% D</t>
  </si>
  <si>
    <t>ROPER TECHNOLOGIES INC 3.65% </t>
  </si>
  <si>
    <t>ROYAL BANK OF CANADA 1.95% DUE</t>
  </si>
  <si>
    <t>TOTAL CAP INTL 2.434% DUE </t>
  </si>
  <si>
    <t>VIRGINIA ELEC &amp; POWER CO </t>
  </si>
  <si>
    <t>WASTE MGMT INC DEL 2.4% DUE </t>
  </si>
  <si>
    <t>YALE UNIV FIXED .873% DUE 04-1</t>
  </si>
  <si>
    <t>BALTIMORE CNTY MD 2.247% DUE 0</t>
  </si>
  <si>
    <t>CROWLEY TEX INDPT SCH DIST ZER</t>
  </si>
  <si>
    <t>DENISON TEX INDPT SCH DIST ZER</t>
  </si>
  <si>
    <t>HAYS TEX CONS INDPT SCH DIST 5</t>
  </si>
  <si>
    <t>LEE CNTY FLA WTR &amp; SWR REV 1.8</t>
  </si>
  <si>
    <t>LINN CNTY ORE CMNTY SCH DIST N</t>
  </si>
  <si>
    <t>MICHIGAN FIN AUTH REV 2.308% D</t>
  </si>
  <si>
    <t xml:space="preserve">UTAH ST 3.539% DUE 07-01-2025 </t>
  </si>
  <si>
    <t>UNITED STATES TREAS NTS DTD 04</t>
  </si>
  <si>
    <t>EQUINOR ASA 1.75% DUE 01-22-20</t>
  </si>
  <si>
    <t>FHLMC POOL #QN1525 3.0% 02-01-</t>
  </si>
  <si>
    <t>FNMA POOL #BN7727 FLTG 08-01-2</t>
  </si>
  <si>
    <t>FNMA POOL #BO1843 3.035% DUE 0</t>
  </si>
  <si>
    <t>FNMA POOL #BO3236 FLTG RT DUE </t>
  </si>
  <si>
    <t>FNMA POOL #BO6267  ADJ RT </t>
  </si>
  <si>
    <t>FNMA POOL #BP0633 FLTG RT DUE </t>
  </si>
  <si>
    <t>FORD CR AUTO OWNER TR  1.35% S</t>
  </si>
  <si>
    <t>PVTPL ARI FLEET LEASE TR 2020-</t>
  </si>
  <si>
    <t>CMO COMM 2012-CCRE3 MTG TR COM</t>
  </si>
  <si>
    <t>CMO FFRESB 2019-SB68 MTG TR SE</t>
  </si>
  <si>
    <t>CMO SER 12-CR4 CL A3 2.853% DU</t>
  </si>
  <si>
    <t>COMM 2013-CCRE8 MTG TR COML MT</t>
  </si>
  <si>
    <t>FRESB 2019-SB65 MTG TR MULTIFA</t>
  </si>
  <si>
    <t>FRESB 2020-SB75 MTG TR MTG PAS</t>
  </si>
  <si>
    <t>GS MTG SECS TR 2013-GCJ14 COML</t>
  </si>
  <si>
    <t xml:space="preserve">PVTPL PROGRESS RESIDENTIAL TR </t>
  </si>
  <si>
    <t>BANK AMER CORP 1.486% DUE </t>
  </si>
  <si>
    <t>BOEING CO 4.508% DUE </t>
  </si>
  <si>
    <t>CANADIAN IMPERIAL BK 2.606% DU</t>
  </si>
  <si>
    <t>CAPITAL ONE FINL CORP 3.5% DUE</t>
  </si>
  <si>
    <t>FIRST REP BK SAN FRANCISCO CAL</t>
  </si>
  <si>
    <t>KANSAS CITY SOUTHN 3.0% DUE </t>
  </si>
  <si>
    <t>MARRIOTT INTL INC NEW 2.125% D</t>
  </si>
  <si>
    <t>NATWEST MKTS PLC 2.375% DUE 05</t>
  </si>
  <si>
    <t>PVTPL DOMINION ENERGY INC 2.45</t>
  </si>
  <si>
    <t>TRUIST BK GLOBAL BK MED TERM N</t>
  </si>
  <si>
    <t>VERIZON COMMUNICATIONS INC 3.5</t>
  </si>
  <si>
    <t>FNMA SERIES 2013-96 CLASS YA 3</t>
  </si>
  <si>
    <t>PVTPL TRANSPORTATION FIN EQUIP</t>
  </si>
  <si>
    <t>PVTPL VOLVO FINL EQUIP LLC  SR</t>
  </si>
  <si>
    <t>TESLA AUTO LEASE TR 2019-A ASS</t>
  </si>
  <si>
    <t xml:space="preserve">ATHENE GLOBAL FDG MEDIUM TERM </t>
  </si>
  <si>
    <t xml:space="preserve">PVTPL BANQUE FEDERATIVE DU CR </t>
  </si>
  <si>
    <t>PVTPL MACQUARIE BK LTD 2.1% DU</t>
  </si>
  <si>
    <t xml:space="preserve">FHLMC #SB0071 2.5% 05-01-2030 </t>
  </si>
  <si>
    <t>FNMA POOL #FM1522 2.5% DUE 01-</t>
  </si>
  <si>
    <t>FNMA POOL #FM2409 2.5% DUE 06-</t>
  </si>
  <si>
    <t>FNMA POOL #FM2479 2.5% DUE 07-</t>
  </si>
  <si>
    <t xml:space="preserve">GNMA FIXED 2.2% SERIES 19-H18 </t>
  </si>
  <si>
    <t>GNMA SER 2019-H12 CLS JA </t>
  </si>
  <si>
    <t>FORD CR AUTO OWNER TR 2020-B A</t>
  </si>
  <si>
    <t>3.75% DUE 04-15-2023/04-02-201</t>
  </si>
  <si>
    <t>AMEREN CORP 2.5% DUE </t>
  </si>
  <si>
    <t>AMERICAN EXPRESS CO 2.5% DUE </t>
  </si>
  <si>
    <t>AMERICAN TOWER CORP NEW 1.3% D</t>
  </si>
  <si>
    <t>AMERICAN TOWER CORP NEW 2.4% D</t>
  </si>
  <si>
    <t>ANTHEM INC 2.375% DUE </t>
  </si>
  <si>
    <t>AON CORP FIXED 2.2% DUE 11-15-</t>
  </si>
  <si>
    <t>ARES CAP CORP 4.2% DUE </t>
  </si>
  <si>
    <t>AVOLON HLDGS FDG LTD 2.875% DU</t>
  </si>
  <si>
    <t>BANK NEW ZEALAND GLOBAL MED TE</t>
  </si>
  <si>
    <t>CENTERPOINT ENERGY INC CORP 2.</t>
  </si>
  <si>
    <t>CIT BK NATL ASSN PASADENA CA 2</t>
  </si>
  <si>
    <t>CNH INDL CAP LLC 4.2% DUE 01-1</t>
  </si>
  <si>
    <t>CROWN CASTLE INTL 3.15% 07-15-</t>
  </si>
  <si>
    <t>CROWN CASTLE INTL CORP NEW 1.3</t>
  </si>
  <si>
    <t xml:space="preserve">DH EUROPE FIN II S A R L 2.2% </t>
  </si>
  <si>
    <t>DUPONT DE NEMOURS INC 4.205% D</t>
  </si>
  <si>
    <t>EBAY INC 1.9% DUE 03-11-2025/0</t>
  </si>
  <si>
    <t>ENBRIDGE INC 2.5% DUE 01-15-20</t>
  </si>
  <si>
    <t>EQUINIX INC 2.625% DUE </t>
  </si>
  <si>
    <t>FIFTH THIRD BANCORP 2.375% DUE</t>
  </si>
  <si>
    <t>GLOBAL PMTS INC 2.65% DUE </t>
  </si>
  <si>
    <t>GRAINGER W W INC 1.85% DUE 02-</t>
  </si>
  <si>
    <t>HERSHEY CO .9% DUE 06-01-2025/</t>
  </si>
  <si>
    <t>HYUNDAI CAP AMER MEDIUM TERM N</t>
  </si>
  <si>
    <t>INTUIT INC .65% DUE 07-15-2023</t>
  </si>
  <si>
    <t>KEY BANK NA 1.25% DUE 03-10-20</t>
  </si>
  <si>
    <t>KEYSIGHT TECHNOLOGIES INC 4.55</t>
  </si>
  <si>
    <t>LLOYDS BANKING GROUP PLC FORME</t>
  </si>
  <si>
    <t>MORGAN STANLEY 2.72% DUE </t>
  </si>
  <si>
    <t>NATIONAL BANK OF CANADA </t>
  </si>
  <si>
    <t>NOVARTIS CAP CORP 1.75% DUE 02</t>
  </si>
  <si>
    <t>PAYPAL HLDGS INC 2.4% DUE </t>
  </si>
  <si>
    <t>PFIZER INC .8% DUE 05-28-2025/</t>
  </si>
  <si>
    <t>PVTPL ALCON FIN CORP 2.75% DUE</t>
  </si>
  <si>
    <t>PVTPL BNP PARIBAS SR NON PFD 1</t>
  </si>
  <si>
    <t>PVTPL DNB BK ASA MEDIUM TERM B</t>
  </si>
  <si>
    <t>PVTPL MACQUARIE BK LTD SR MEDI</t>
  </si>
  <si>
    <t>REPUBLIC SERVICES INC 2.5% DUE</t>
  </si>
  <si>
    <t>SIMON PPTY GROUP FIXED 2% 09-1</t>
  </si>
  <si>
    <t>STATE STR CORP 2.354% DUE </t>
  </si>
  <si>
    <t>TOYOTA MTR CORP 2.358% DUE </t>
  </si>
  <si>
    <t>UNITED PARCEL SVC INC 2.2% DUE</t>
  </si>
  <si>
    <t>UNITED PARCEL SVC INC 2.8% DUE</t>
  </si>
  <si>
    <t xml:space="preserve">UNITEDHEALTH GROUP INC 2.375% </t>
  </si>
  <si>
    <t>WELLTOWER INC 3.625% DUE </t>
  </si>
  <si>
    <t>WESTPAC BKG CORP 2.35% DUE 02-</t>
  </si>
  <si>
    <t>CALIFORNIA ST 2.5% DUE 10-01-2</t>
  </si>
  <si>
    <t>JAPAN FIN ORGANIZATION FOR MUN</t>
  </si>
  <si>
    <t>NEW YORK ST TWY AUTH GEN REV 2</t>
  </si>
  <si>
    <t xml:space="preserve">JAPAN BK INTL COOPERATION GTD </t>
  </si>
  <si>
    <t>EUROPEAN INVT BK FIXED 1.375% </t>
  </si>
  <si>
    <t>FEDERAL HOME LN MTG CORP POOL#</t>
  </si>
  <si>
    <t>FNMA POOL #BA6574 3.0% DUE 01-</t>
  </si>
  <si>
    <t>FNMA POOL #BC0266 3.5% DUE 02-</t>
  </si>
  <si>
    <t>FNMA POOL #BC1465 2.5% DUE 07-</t>
  </si>
  <si>
    <t>FNMA POOL #BM1239 3.5% DUE 02-</t>
  </si>
  <si>
    <t>FNMA POOL #BM4485 3.0% DUE 09-</t>
  </si>
  <si>
    <t>FNMA POOL #BM5017 3.0% DUE 03-</t>
  </si>
  <si>
    <t>FNMA POOL #BM5708 3.0% DUE 12-</t>
  </si>
  <si>
    <t>FNMA POOL #FM1849 3.5% 12-01-2</t>
  </si>
  <si>
    <t>FNMA POOL #FM1852 3.0% DUE 07-</t>
  </si>
  <si>
    <t>FNMA POOL #FM1897 3.0% 09-01-2</t>
  </si>
  <si>
    <t>FNMA POOL #FM3308 3.0% DUE 04-</t>
  </si>
  <si>
    <t>FNMA POOL POOL #FM1773 3.0% DU</t>
  </si>
  <si>
    <t>FNMA TRANCHE 1.625% DUE 10-15-</t>
  </si>
  <si>
    <t>CMO CITIGROUP COML MTG TR 2016</t>
  </si>
  <si>
    <t>CMO COMM 2012-CCRE4 MTG TR MTG</t>
  </si>
  <si>
    <t xml:space="preserve">CMO GS MTG SECS TR 2013-GCJ12 </t>
  </si>
  <si>
    <t>BANK AMER CORP SR NT FLTG RATE</t>
  </si>
  <si>
    <t>HONEYWELL INTL INC SR NT FTG R</t>
  </si>
  <si>
    <t>MET TOWER GLOBAL FDG MEDIUM TE</t>
  </si>
  <si>
    <t xml:space="preserve">NEW YORK LIFE GLOBAL FDG 144A </t>
  </si>
  <si>
    <t>ROYAL BANK OF CANADA FRN 01-17</t>
  </si>
  <si>
    <t>TORONTO DOMINION BANK </t>
  </si>
  <si>
    <t>BMW FIN N V FLTG RATE 144A </t>
  </si>
  <si>
    <t>EXXON MOBIL CORP NT FLTG DUE 0</t>
  </si>
  <si>
    <t>NEW YORK LIFE GLOBAL FDG MEDIU</t>
  </si>
  <si>
    <t>PVPTL NATIONAL AUSTRALIA BK LT</t>
  </si>
  <si>
    <t>PVTPL KEB HANA BK SR NT FLTG </t>
  </si>
  <si>
    <t>BANQUE FEDERATIVE DU CR MUTUEL</t>
  </si>
  <si>
    <t>1-549405 - Mellon Fdn 1811-06306</t>
  </si>
  <si>
    <t>JP MORGAN - Mellon Fdn 1811-06306</t>
  </si>
  <si>
    <t>1-549409 - GBMF 9465</t>
  </si>
  <si>
    <t>JP MORGAN - GBMF 9465</t>
  </si>
  <si>
    <t>1-549416 - GBMF 9452</t>
  </si>
  <si>
    <t>JP MORGAN - GBMF 9452</t>
  </si>
  <si>
    <t>1-549510 - Mellon Fdn 1905-06835</t>
  </si>
  <si>
    <t xml:space="preserve">JP MORGAN - Andrew Mellon </t>
  </si>
  <si>
    <t>1-549542 - GBMF 9195 Whitaker</t>
  </si>
  <si>
    <t>JP MORGAN - GBMF 9195 Whitaker</t>
  </si>
  <si>
    <t>1-549605 - LSST Corp 096195</t>
  </si>
  <si>
    <t>JP MORGAN - LSST Corp 096195</t>
  </si>
  <si>
    <t>1-549617 - McCormick Fdn 098045</t>
  </si>
  <si>
    <t>JP MORGAN - McCormick Fdn 098045</t>
  </si>
  <si>
    <t>1-549639 - Mellon Fdn. 1905-06768</t>
  </si>
  <si>
    <t>JP MORGAN - Mellon Fdn 1905-06768</t>
  </si>
  <si>
    <t>1-549664 - GBMF 9123</t>
  </si>
  <si>
    <t>JP MORGAN - GBMF 9123</t>
  </si>
  <si>
    <t>1-549762 - Mellon Fdn 1811-06307</t>
  </si>
  <si>
    <t>JP MORGAN - MELLON FDN 1811-06307</t>
  </si>
  <si>
    <t>1-549818 - FIT Taiwan MRA 097343</t>
  </si>
  <si>
    <t>JP MORGAN - FIT Taiwan MRA 097343</t>
  </si>
  <si>
    <t>1-549825 - GBMF 8691</t>
  </si>
  <si>
    <t>JP MORGAN - GBMF 8691</t>
  </si>
  <si>
    <t>1-549843 - Carnegie G-F-19-56908</t>
  </si>
  <si>
    <t>JP MORGAN - Carnegie G-F-19-56908</t>
  </si>
  <si>
    <t>1-549855 - NA Ed Spencer Fellow 096044</t>
  </si>
  <si>
    <t>JP MORGAN - NA Ed Spencer Fell 09604</t>
  </si>
  <si>
    <t>1-549972 - Getty Fdn R-ORG-2019-43629</t>
  </si>
  <si>
    <t>JP MORGAN - Getty FDN R-ORG-2019-436</t>
  </si>
  <si>
    <t>1-550065 - Univ.Cambridge U.K.Gates Fdn. RG</t>
  </si>
  <si>
    <t>JP MORGAN - Univ.Cambridge UK Gates</t>
  </si>
  <si>
    <t>1-550144- FFAR Gates 602757</t>
  </si>
  <si>
    <t>JP MORGAN - FFAR Gates 602757</t>
  </si>
  <si>
    <t>1-550149 - NREC 2019-3 360267-438</t>
  </si>
  <si>
    <t>JP MORGAN - NREC 2019-3-360267-438</t>
  </si>
  <si>
    <t>GROHNE FARM</t>
  </si>
  <si>
    <t>ESG INSIGHTS US ALL CAP EQUI CL1</t>
  </si>
  <si>
    <t>ADAMS STREET PSHP FD - 2010 NON</t>
  </si>
  <si>
    <t>ADAMS STREET 2011 DIRECT FUND L</t>
  </si>
  <si>
    <t>ADAMS STREET PARTNERS 2011 NON-</t>
  </si>
  <si>
    <t>ADAMS STREET 2011 EMERGING MARK</t>
  </si>
  <si>
    <t>ADAMS STREET CO-INVESTMENT FUND</t>
  </si>
  <si>
    <t>ADAMS STREET PSHP FD - 2009 NON</t>
  </si>
  <si>
    <t xml:space="preserve">OAKTREE OPPORTUNITIES FUND XB, </t>
  </si>
  <si>
    <t>VARSITY HEALTHCARE PARTNERS III</t>
  </si>
  <si>
    <t>CLEARLAKE CAPITAL PARTNERS VI (</t>
  </si>
  <si>
    <t>PVTPL ARBOR RLTY COML REAL ESTA</t>
  </si>
  <si>
    <t>PVTPL CARS-DB4 LP/CARS-DB5 L P/</t>
  </si>
  <si>
    <t>PVTPL CLNC 2019-FL1 LTD/CLNC SE</t>
  </si>
  <si>
    <t>PVTPL PLANET FITNESS MASTER ISS</t>
  </si>
  <si>
    <t xml:space="preserve">PVTPL ADANI ELECTRICITY MUMBAI </t>
  </si>
  <si>
    <t>APPLE INC 1.65% DUE </t>
  </si>
  <si>
    <t>BANK NOVA SCOTIA B C 1.3% DUE 0</t>
  </si>
  <si>
    <t>CITIGROUP INC 2.572% DUE </t>
  </si>
  <si>
    <t xml:space="preserve">CREDIT AGRICOLE S A LONDON BRH </t>
  </si>
  <si>
    <t>EBAY INC 1.9% DUE 03-11-2025/03</t>
  </si>
  <si>
    <t>PVTPL FEDERATION DES CAISSES DE</t>
  </si>
  <si>
    <t>LOW INCOME INVT FD 3.711% DUE 0</t>
  </si>
  <si>
    <t>SWEDBANK AB MEDIUM TERM NTS BOO</t>
  </si>
  <si>
    <t>PVTPL OHIO NATL LIFE INS CO SUR</t>
  </si>
  <si>
    <t>GENERAL ELEC CAP CORP TRANCHE #</t>
  </si>
  <si>
    <t>MITSUBISHI UFJ FINL GROUP INC 2</t>
  </si>
  <si>
    <t>CITIGROUP INC SR NT 3.352% </t>
  </si>
  <si>
    <t xml:space="preserve">AMER AIRLINES 3.15% 08-15-2033 </t>
  </si>
  <si>
    <t>CIGNA CORP NEW CORP 4.125% 11-1</t>
  </si>
  <si>
    <t xml:space="preserve">SANTANDER HLDGS USA INC 3.244% </t>
  </si>
  <si>
    <t>OWL ROCK CAP CORP 3.75% DUE </t>
  </si>
  <si>
    <t>EXXON MOBIL CORP 2.992% DUE </t>
  </si>
  <si>
    <t>COMCAST CORP NEW 1.95% DUE </t>
  </si>
  <si>
    <t>KELLOGG CO 2.1% DUE </t>
  </si>
  <si>
    <t>ORACLE CORP 3.6% DUE 04-01-2050</t>
  </si>
  <si>
    <t>EQUIFAX INC 3.1% DUE </t>
  </si>
  <si>
    <t>GOLDMAN SACHS GROUP INC 3.5% DU</t>
  </si>
  <si>
    <t>PINNACLE WEST CAP CORP 1.3% DUE</t>
  </si>
  <si>
    <t>STANFORD UNIV CALIF 2.413% DUE </t>
  </si>
  <si>
    <t>MERCK &amp; CO INC NEW 1.45% DUE </t>
  </si>
  <si>
    <t>CMO FEDERAL HOME LN MTG CORP SE</t>
  </si>
  <si>
    <t>STATE OF ISRAEL 3.875% DUE 07-0</t>
  </si>
  <si>
    <t>REPUBLIC OF PERU 2.783% DUE 01-</t>
  </si>
  <si>
    <t>UNITED STATES TREAS NTS DTD 11/</t>
  </si>
  <si>
    <t>UNITED STATES TREAS BDS TREASUR</t>
  </si>
  <si>
    <t xml:space="preserve">UNITED STATES OF AMERICA TNOTE </t>
  </si>
  <si>
    <t>FNMA POOL #555743 5.0% DUE 09-0</t>
  </si>
  <si>
    <t>FNMA POOL #AS8592 2.5% DUE 01-0</t>
  </si>
  <si>
    <t>FNMA POOL #BP6345 3.0% </t>
  </si>
  <si>
    <t>FNMA POOL FN CA0133 4% </t>
  </si>
  <si>
    <t>FNMA POOL #FM1717 3.5% DUE 12-0</t>
  </si>
  <si>
    <t>GNMA POOL #MA4510 3.5% DUE 06-2</t>
  </si>
  <si>
    <t>PETROLEOS MEXICANOS 5.95% DUE 0</t>
  </si>
  <si>
    <t xml:space="preserve">PVTPL INDONESIA ASAHAN ALUMINI </t>
  </si>
  <si>
    <t>FNMA SINGLE FAMILY MORTGAGE 2.5</t>
  </si>
  <si>
    <t>GNMA POOL #MA5265 4.5% DUE 06-2</t>
  </si>
  <si>
    <t>FNMA POOL #BC1520 3.5% DUE 08-0</t>
  </si>
  <si>
    <t xml:space="preserve">FRESNO CALIF UNI SCH DIST ZERO </t>
  </si>
  <si>
    <t>NEW YORK ST TWY AUTH GEN REV 2.</t>
  </si>
  <si>
    <t>BANK AMER CORP 3.974% 02-07-203</t>
  </si>
  <si>
    <t>CITIGROUP INC FIXED 3.98% 03-20</t>
  </si>
  <si>
    <t>CITIGROUP INC 4.412% DUE </t>
  </si>
  <si>
    <t>INTERNATIONAL BUSINESS MACHS CO</t>
  </si>
  <si>
    <t>WELLS FARGO &amp; COMPANY </t>
  </si>
  <si>
    <t>BOK FINL CORP COM NEW</t>
  </si>
  <si>
    <t>ENVISTA HLDGS CORP COM</t>
  </si>
  <si>
    <t xml:space="preserve">MADISON SQUARE GARDEN SPORTS   </t>
  </si>
  <si>
    <t>MADISON SQUARE GARDEN ENTMT COR</t>
  </si>
  <si>
    <t>VIACOMCBS INC NPV CLASS B</t>
  </si>
  <si>
    <t>LAZARD LTD CL A</t>
  </si>
  <si>
    <t xml:space="preserve">BLACKROCK ESG INSIGHTS US </t>
  </si>
  <si>
    <t>MULTI-ALTERNATIVE OPPORTUNITIES</t>
  </si>
  <si>
    <t>ELLIOTT INTERNATIONAL LIMITED -</t>
  </si>
  <si>
    <t>PRAIRIELAND ENERGY INC COMMON STOCK</t>
  </si>
  <si>
    <t>9-710122 - AFS 2019 Project Funds</t>
  </si>
  <si>
    <t>NATIXIS N Y BRH DISC COML PAPER 3/A3</t>
  </si>
  <si>
    <t>9-780173 - AFS 2019 BISF</t>
  </si>
  <si>
    <t>9-901027 - 292 CARLI</t>
  </si>
  <si>
    <t>JP MORGAN - CARLI</t>
  </si>
  <si>
    <t>BENCHMARK 2021-B26 MTG TR COML</t>
  </si>
  <si>
    <t>STARWOOD MTG RESIDENTIAL TR 20</t>
  </si>
  <si>
    <t>B A T CAP CORP 2.259% DUE </t>
  </si>
  <si>
    <t>BOEING CO 1.433% 02-04-2024 </t>
  </si>
  <si>
    <t>COMCAST CORP NEW 1.5% DUE </t>
  </si>
  <si>
    <t>CVS HEALTH CORP 1.3% DUE 08-21</t>
  </si>
  <si>
    <t>ENTERGY TEX INC 1.75% DUE </t>
  </si>
  <si>
    <t>GOLDMAN SACHS GROUP INC 1.992%</t>
  </si>
  <si>
    <t>HSBC HLDGS PLC 2.013% DUE </t>
  </si>
  <si>
    <t>MORGAN STANLEY 1.928% DUE 04-2</t>
  </si>
  <si>
    <t>ORACLE CORP 2.875% DUE 03-25-2</t>
  </si>
  <si>
    <t xml:space="preserve">PIONEER NAT RES CO 1.125% DUE </t>
  </si>
  <si>
    <t>VERIZON COMMUNICATIONS 2.1% DU</t>
  </si>
  <si>
    <t>VERIZON COMMUNICATIONS 2.55% D</t>
  </si>
  <si>
    <t>VERIZON COMMUNICATIONS INC 1.7</t>
  </si>
  <si>
    <t>FANNIE MAE 2.0% 02-01-2051 </t>
  </si>
  <si>
    <t>FEDERAL FARM CREDIT 3.0% 11-01</t>
  </si>
  <si>
    <t xml:space="preserve">FEDERAL HOME LN BKS CONS 0.9% </t>
  </si>
  <si>
    <t xml:space="preserve">FEDERAL HOME LN MTG CORP 2.5% </t>
  </si>
  <si>
    <t>FEDERAL HOME LN MTG CORP#SD-81</t>
  </si>
  <si>
    <t>FEDERAL HOME LOAN MORTGAGE COR</t>
  </si>
  <si>
    <t>FEDERAL NATIONAL MORTGAGE ASSO</t>
  </si>
  <si>
    <t>FHLMC POOL #QB1146 3.0% </t>
  </si>
  <si>
    <t>FHLMC POOL #QB2682 2.5% DUE 08</t>
  </si>
  <si>
    <t>FHLMC POOL #QB4785 2.5% 10-01-</t>
  </si>
  <si>
    <t>FHLMC POOL #QB9401 2.0% DUE </t>
  </si>
  <si>
    <t>FNMA .6% </t>
  </si>
  <si>
    <t>FNMA 3% MBS 01/04/2047 USD'CA5</t>
  </si>
  <si>
    <t>FNMA 4.5% 10-01-2047 </t>
  </si>
  <si>
    <t>FNMA POOL #BK3044 2.5% DUE 09-</t>
  </si>
  <si>
    <t>FNMA POOL #BP2099 3.0% </t>
  </si>
  <si>
    <t>FNMA POOL #BP6499 3.0% DUE 07-</t>
  </si>
  <si>
    <t>FNMA POOL #BP6716 2.5% DUE 09-</t>
  </si>
  <si>
    <t>FNMA POOL #BQ4495 2.0% </t>
  </si>
  <si>
    <t>FNMA POOL #BQ4516 2.0% DUE 02-</t>
  </si>
  <si>
    <t>FNMA POOL #BR4029 2.0% DUE 02-</t>
  </si>
  <si>
    <t>FNMA POOL #BR4515 2.0% DUE 02-</t>
  </si>
  <si>
    <t>FNMA POOL #CA3517 4.5% 05-01-2</t>
  </si>
  <si>
    <t>FNMA POOL #CA5424 3.0% </t>
  </si>
  <si>
    <t>FNMA POOL #CA8817 2.0% DUE 02-</t>
  </si>
  <si>
    <t>FNMA POOL #FM2050 3.0% DUE 12-</t>
  </si>
  <si>
    <t>FNMA POOL #FM2897 3.0% DUE 02-</t>
  </si>
  <si>
    <t>FNMA POOL #FM3249 3.0% DUE 03-</t>
  </si>
  <si>
    <t>FNMA POOL #FM4334 3.0% DUE 04-</t>
  </si>
  <si>
    <t>FNMA POOL #FM7151 2.0% DUE 05-</t>
  </si>
  <si>
    <t>FNMA POOL #FM7189 2.5% DUE 05-</t>
  </si>
  <si>
    <t xml:space="preserve">FNMA POOL #FN CA6291 3.0% DUE </t>
  </si>
  <si>
    <t>FNMA POOL #MA4160 3.0% DUE 10-</t>
  </si>
  <si>
    <t>FNMA POOL #MA4237 2.0% DUE 01-</t>
  </si>
  <si>
    <t>FNMA POOL #MA4282 2.5% DUE 03-</t>
  </si>
  <si>
    <t>FNMA POOL #MA4325 2.0% DUE 04-</t>
  </si>
  <si>
    <t>FNMA POOL #MA4326 2.5% DUE 05-</t>
  </si>
  <si>
    <t>FNMA POOL #MA4327 3.0% DUE 05-</t>
  </si>
  <si>
    <t>FNMA POOL #MA4378 2.0% DUE 07-</t>
  </si>
  <si>
    <t>FNMA POOL #MA4379 2.5% DUE 07-</t>
  </si>
  <si>
    <t>FREDDIE MAC 01/10/2049 3.0% 10</t>
  </si>
  <si>
    <t>FREDDIE MAC 2% 01/12/2050 2.0%</t>
  </si>
  <si>
    <t>FREDDIE MAC 2.5% 01/11/2050 2.</t>
  </si>
  <si>
    <t>FREDDIE MAC 3.0% 01/12/2049 3.</t>
  </si>
  <si>
    <t>FREDDIE MAC QA3637 3.0% 10-01-</t>
  </si>
  <si>
    <t>GNMA POOL #MA5019 3.5% DUE 02-</t>
  </si>
  <si>
    <t>GNMAII POOL #MA6542 3.5% </t>
  </si>
  <si>
    <t>GNMAII POOL #MA6658 4.0% DUE 0</t>
  </si>
  <si>
    <t>GNMAII POOL #MA7193 SER 2051 2</t>
  </si>
  <si>
    <t xml:space="preserve">GNMAII POOL #MA7254 2.0% DUE  </t>
  </si>
  <si>
    <t>GNMAII POOL #MA7255 SER 2051 2</t>
  </si>
  <si>
    <t>GNMAII POOL #MA7367 SER 2051 2</t>
  </si>
  <si>
    <t>GNMAII POOL #MA7418 2.5% </t>
  </si>
  <si>
    <t>GOVERNMENT NATIONAL MORTGAGE A</t>
  </si>
  <si>
    <t>I/O GNMA SER 2018-07 CL SA FLT</t>
  </si>
  <si>
    <t>INTERNATIONAL BK FOR RECON &amp; D</t>
  </si>
  <si>
    <t>US TREASURY INFL INDX 0.125% </t>
  </si>
  <si>
    <t>FIRSTKEY HOMES 2020-SFR1 TR 1.</t>
  </si>
  <si>
    <t xml:space="preserve">GMF FLOORPLAN OWNER REVOLVING </t>
  </si>
  <si>
    <t>OAK STR INVT GRADE NET LEASE F</t>
  </si>
  <si>
    <t>PROGRESS RESIDENTIAL 2021-SFR2</t>
  </si>
  <si>
    <t>PVTPL FORD CR AUTO OWNER TR SR</t>
  </si>
  <si>
    <t>PVTPL PALMER SQUARE CLO SER 13</t>
  </si>
  <si>
    <t>PVTPL TOYOTA AUTO LN EXTD NT T</t>
  </si>
  <si>
    <t>AMSR 2020-SFR4 TR 1.355% 11-17</t>
  </si>
  <si>
    <t>JPMBB COML MTG SECS TR 2014-C2</t>
  </si>
  <si>
    <t>MORGAN STANLEY CAP I TR 2015-U</t>
  </si>
  <si>
    <t>MORGAN STANLEY CAP I TR 2016-U</t>
  </si>
  <si>
    <t>PROGRESS RESIDENTIAL 2021-SFR1</t>
  </si>
  <si>
    <t>WELLS FARGO COML MTG TR 2020-C</t>
  </si>
  <si>
    <t>WFRBS COML MTG TR 2014-C24 MTG</t>
  </si>
  <si>
    <t>BANK AMER CORP 3.419% 12-20-20</t>
  </si>
  <si>
    <t>BANK AMER CORP 3.559% DUE </t>
  </si>
  <si>
    <t>BANK OF AMERICA CORP 1.734% 07</t>
  </si>
  <si>
    <t>BROADCOM INC 4.11% DUE 09-15-2</t>
  </si>
  <si>
    <t>COMMONSPIRIT HEALTH 1.547% DUE</t>
  </si>
  <si>
    <t xml:space="preserve">DTE ENERGY CO FIXED 1.05% DUE </t>
  </si>
  <si>
    <t>FEDERAL RLTY INVT TR 1.25% DUE</t>
  </si>
  <si>
    <t>HEALTHCARE TR AMER HLDGS LP 3.</t>
  </si>
  <si>
    <t xml:space="preserve">STANDARD CHARTERED PLC 1.319% </t>
  </si>
  <si>
    <t>WEC ENERGY GROUP INC 1.375% DU</t>
  </si>
  <si>
    <t xml:space="preserve">UNITED STATES TREAS NTS .125% </t>
  </si>
  <si>
    <t>UNITED STS TREAS NTS 1.125% DU</t>
  </si>
  <si>
    <t>UNITED STS TREAS NTS UNITED ST</t>
  </si>
  <si>
    <t>FHLMC MULTICLASS SER 18-2 CL M</t>
  </si>
  <si>
    <t>FHLMC MULTICLASS SER 19-3 CL M</t>
  </si>
  <si>
    <t>FHLMC MULTICLASS SER 21-1 CL M</t>
  </si>
  <si>
    <t xml:space="preserve">FHLMC MULTICLASS SR 2020-2 CL </t>
  </si>
  <si>
    <t>FNMA POOL #CA4435 4.5% DUE 10-</t>
  </si>
  <si>
    <t>FNMA POOL #CA6871 2.5% DUE 08-</t>
  </si>
  <si>
    <t>FNMA POOL #FM5013 4.5% DUE 05-</t>
  </si>
  <si>
    <t>FNMA POOL #FM5759 4.5% DUE 04-</t>
  </si>
  <si>
    <t>GNMA POOL #785283 2.5% DUE 01-</t>
  </si>
  <si>
    <t>UNITED STATES OF AMER TREAS BI</t>
  </si>
  <si>
    <t xml:space="preserve">BMW VEH LEASE TR 2021-1 ASSET </t>
  </si>
  <si>
    <t>BMW VEH OWNER TR SR 20-A CL A3</t>
  </si>
  <si>
    <t>CARMAX AUTO OWNER TR 2020-4 SE</t>
  </si>
  <si>
    <t>CARMAX AUTO OWNER TR 2021-2 AS</t>
  </si>
  <si>
    <t xml:space="preserve">CARMAX AUTO OWNER TR SER 21-1 </t>
  </si>
  <si>
    <t>DELL EQUIP FIN TR 2021-1 ASSET</t>
  </si>
  <si>
    <t>FORD CR AUTO LEASE TR 2020-B N</t>
  </si>
  <si>
    <t>FORD CR AUTO LEASE TR 2021-A N</t>
  </si>
  <si>
    <t>FORD CR AUTO OWNER TR 2020-C A</t>
  </si>
  <si>
    <t>FORD CR AUTO OWNER TR SER 2021</t>
  </si>
  <si>
    <t xml:space="preserve">GM FINANCIAL SECURITIZED TERM </t>
  </si>
  <si>
    <t xml:space="preserve">HONDA AUTO RECEIVABLES 2020-3 </t>
  </si>
  <si>
    <t>HPEFS EQUIP TR 2021-2 ASSET BA</t>
  </si>
  <si>
    <t>HYUNDAI AUTO LEASE SECURITIZAT</t>
  </si>
  <si>
    <t>HYUNDAI AUTO RECEIVABLES TR SE</t>
  </si>
  <si>
    <t>JOHN DEERE OWNER TR 2021 ASSET</t>
  </si>
  <si>
    <t>MERCEDES-BENZ AUTO LEASE TR 20</t>
  </si>
  <si>
    <t>NISSAN AUTO LEASE TR 2020-B SR</t>
  </si>
  <si>
    <t>PVTPL DELL EQUIP FIN TR 2020-2</t>
  </si>
  <si>
    <t>PVTPL DLLAA 2021-1 LLC NT CL A</t>
  </si>
  <si>
    <t>PVTPL KUBOTA CR OWNER TR 2021-</t>
  </si>
  <si>
    <t>PVTPL MMAF EQUIP FIN LLC 2021-</t>
  </si>
  <si>
    <t>SANTANDER RETAIL 2021-B TR ASS</t>
  </si>
  <si>
    <t xml:space="preserve">VERIZON COMMUNICATIONS INC SR </t>
  </si>
  <si>
    <t>VERIZON OWNER TR 2020-C SRS 20</t>
  </si>
  <si>
    <t>VOLKSWAGEN AUTO LEASE TR 2020-</t>
  </si>
  <si>
    <t>ABBVIE INC 2.3% DUE 11-21-2022</t>
  </si>
  <si>
    <t>AT&amp;T INC 1.65% DUE 02-01-2028/</t>
  </si>
  <si>
    <t>BAE SYS HLDGS INC 3.85% DUE </t>
  </si>
  <si>
    <t>BANK AMER CORP .981% DUE </t>
  </si>
  <si>
    <t>BANK AMER CORP 2.015% DUE </t>
  </si>
  <si>
    <t>BANK OF AMERICA CORP MTN 0.81%</t>
  </si>
  <si>
    <t>BANK OF NOVA SCOTIA </t>
  </si>
  <si>
    <t>BELL CANADA .75% DUE 03-17-202</t>
  </si>
  <si>
    <t>BLACK HILLS CORP 3.95% DUE </t>
  </si>
  <si>
    <t xml:space="preserve">BRISTOL MYERS SQUIBB CO .537% </t>
  </si>
  <si>
    <t>CENTERPOINT ENERGY RES CORP DE</t>
  </si>
  <si>
    <t>CES MU2 LLC 1.994% DUE 05-13-2</t>
  </si>
  <si>
    <t>CHEVRON PHILLIPS 3.3% 05-01-20</t>
  </si>
  <si>
    <t>CITIGROUP INC .776% DUE </t>
  </si>
  <si>
    <t xml:space="preserve">CITIGROUP INC NT FIXED / FLTG </t>
  </si>
  <si>
    <t>COMCAST CORP NEW 3.375% DUE </t>
  </si>
  <si>
    <t>ENTERGY ARK INC 3.7% DUE </t>
  </si>
  <si>
    <t>ENTERGY LOUISIANA LLC .62% DUE</t>
  </si>
  <si>
    <t>GENERAL DYNAMICS CORP 3.25% DU</t>
  </si>
  <si>
    <t>GETTY PAUL J TR .391% DUE </t>
  </si>
  <si>
    <t>GILEAD SCIENCES INC .75% DUE </t>
  </si>
  <si>
    <t xml:space="preserve">GLAXOSMITHKLINE CAP PLC .534% </t>
  </si>
  <si>
    <t xml:space="preserve">GOLDMAN SACHS GROUP INC .657% </t>
  </si>
  <si>
    <t>GOLDMAN SACHS GROUP INC 3.5% D</t>
  </si>
  <si>
    <t>HSBC HLDGS PLC 2.633% DUE </t>
  </si>
  <si>
    <t>INTERSTATE PWR &amp; LT CO 3.25% D</t>
  </si>
  <si>
    <t>JPMORGAN CHASE &amp; CO .969% DUE </t>
  </si>
  <si>
    <t>JPMORGAN CHASE &amp; CO 4.023% DUE</t>
  </si>
  <si>
    <t>KANSAS CITY POWER &amp; LT 3.65% D</t>
  </si>
  <si>
    <t>KLA CORP 4.65% DUE 11-01-2024/</t>
  </si>
  <si>
    <t>MARTIN MARIETTA MATLS INC .65%</t>
  </si>
  <si>
    <t>MARTIN MARIETTA MATLS INC 4.25</t>
  </si>
  <si>
    <t>NORTHWESTERN CORP 1.0% DUE 03-</t>
  </si>
  <si>
    <t>NTT FIN CORP .583% 03-01-2024 </t>
  </si>
  <si>
    <t>ONCOR ELEC DELIVERY CO LLC 2.9</t>
  </si>
  <si>
    <t>ORACLE CORP 1.65% 03-25-2026 </t>
  </si>
  <si>
    <t>PACIFIC LIFE GLOBAL FDG II MED</t>
  </si>
  <si>
    <t>PACIFICORP 3.6% DUE </t>
  </si>
  <si>
    <t>PARKER-HANNIFIN CORP  BOO </t>
  </si>
  <si>
    <t>PEACEHEALTH 1.375% DUE </t>
  </si>
  <si>
    <t>PENTA AIRCRAFT LEASING 2013 LL</t>
  </si>
  <si>
    <t>PHILLIPS 66 3.85% DUE 04-09-20</t>
  </si>
  <si>
    <t>PIONEER NAT RES CO .55% DUE 05</t>
  </si>
  <si>
    <t>PVTPL BAYER US FIN II LLC </t>
  </si>
  <si>
    <t>PVTPL HP INC 1.45% DUE 06-17-2</t>
  </si>
  <si>
    <t xml:space="preserve">PVTPL NORTHWESTERN MUT GLOBAL </t>
  </si>
  <si>
    <t>PVTPL NORTHWESTERN MUTUAL GLBL</t>
  </si>
  <si>
    <t xml:space="preserve">PVTPL PACIFIC LIFE GLOBAL FDG </t>
  </si>
  <si>
    <t xml:space="preserve">PVTPL SOUTHERN NAT GAS CO L L </t>
  </si>
  <si>
    <t>RIMON LLC 2.623% DUE </t>
  </si>
  <si>
    <t>ROPER TECHNOLOGIES INC .45% DU</t>
  </si>
  <si>
    <t>ROPER TECHNOLOGIES INC 1.0% DU</t>
  </si>
  <si>
    <t xml:space="preserve">SCHLUMBERGER FIN CDA LTD 1.4% </t>
  </si>
  <si>
    <t>SOUTHWESTERN PUBLIC SERVICE CO</t>
  </si>
  <si>
    <t>SUTTER HEALTH 1.321% DUE </t>
  </si>
  <si>
    <t>UBS GROUP AG 1.008% DUE </t>
  </si>
  <si>
    <t>VERIZON COMMUNICATIONS INC .75</t>
  </si>
  <si>
    <t>VULCAN MATLS CO 4.5% DUE </t>
  </si>
  <si>
    <t xml:space="preserve">WEC ENERGY GROUP INC 0.8% DUE </t>
  </si>
  <si>
    <t>WILLIAMS PARTNERS L P 3.9% DUE</t>
  </si>
  <si>
    <t>COLLIN CNTY TEX .402% DUE 02-1</t>
  </si>
  <si>
    <t xml:space="preserve">FORT WORTH TEX INDPT SCH DIST </t>
  </si>
  <si>
    <t>LIBERTY CALIF UN HIGH SCH DIST</t>
  </si>
  <si>
    <t>SIOUX FALLS S D SCH DIST NO 49</t>
  </si>
  <si>
    <t>FHLMC MULTICLASS SER 21-1 CL T</t>
  </si>
  <si>
    <t>FHLMC POOL #QN-3637 2.0% </t>
  </si>
  <si>
    <t>FNMA POOL #BK5641 2.0% DUE 10-</t>
  </si>
  <si>
    <t>FREDDIE MAC 2.0% 01/11/2035 2.</t>
  </si>
  <si>
    <t>FREDDIE MAC 2.0% 09/01/2035 2.</t>
  </si>
  <si>
    <t>FREDDIE MAC SEASONED CR RISK S</t>
  </si>
  <si>
    <t>FREDDIE MAC SEASONED CR RISK T</t>
  </si>
  <si>
    <t xml:space="preserve">UNITED STATES TREAS NTS 1.75% </t>
  </si>
  <si>
    <t>HYUNDAI AUTO RECEIVABLES TRUST</t>
  </si>
  <si>
    <t>PROGRESS RESIDENTIAL 2021-SFR6</t>
  </si>
  <si>
    <t>PVTPL ARI FLEET LEASE TR SER 1</t>
  </si>
  <si>
    <t>TOYOTA AUTO RECEIVABLES 2021-A</t>
  </si>
  <si>
    <t>TOYOTA AUTO RECEIVABLES 2021-B</t>
  </si>
  <si>
    <t xml:space="preserve">VERIZON OWNER TR 2020-B NT CL </t>
  </si>
  <si>
    <t>BENCHMARK 2020-B17 MTG TR COML</t>
  </si>
  <si>
    <t>CITIGROUP COML MTG TR 2013-GC1</t>
  </si>
  <si>
    <t>CMO MORGAN STANLEY BAM SR 2015</t>
  </si>
  <si>
    <t>COREVEST AMERN FIN 2021-1 TR M</t>
  </si>
  <si>
    <t>FRESB 2020-SB81 MTG TR MTG PAS</t>
  </si>
  <si>
    <t>GS MTG SECS TR 2014-GC24 MTG P</t>
  </si>
  <si>
    <t>ABBOTT LABS 3.4% DUE </t>
  </si>
  <si>
    <t>AT&amp;T BROADBAND CORP 9.455% DUE</t>
  </si>
  <si>
    <t>AT&amp;T INC .9% DUE 03-25-2024 BE</t>
  </si>
  <si>
    <t>BANK AMER CORP .976% 04-22-202</t>
  </si>
  <si>
    <t xml:space="preserve">BANK NOVA SCOTIA B C .55% DUE </t>
  </si>
  <si>
    <t>BOSTON PPTYS LTD PARTNERSHIP 3</t>
  </si>
  <si>
    <t>CHEVRON CORP 2.355% DUE </t>
  </si>
  <si>
    <t xml:space="preserve">DOMINION RES INC VA NEW 2.75% </t>
  </si>
  <si>
    <t>ESSEX PORTFOLIO L P 3.875% DUE</t>
  </si>
  <si>
    <t>EVERSOURCE ENERGY 3.8% DUE </t>
  </si>
  <si>
    <t>GENPACT LUXEMBOURG S A R L 3.3</t>
  </si>
  <si>
    <t xml:space="preserve">GOLDMAN SACHS GROUP INC .627% </t>
  </si>
  <si>
    <t>LLOYDS BKG GROUP PLC 3.9% </t>
  </si>
  <si>
    <t>MORGAN STANLEY 0.529% DUE 01-2</t>
  </si>
  <si>
    <t>MORGAN STANLEY 1.593% DUE 05-0</t>
  </si>
  <si>
    <t>MORGAN STANLEY SR NT FIXED .56</t>
  </si>
  <si>
    <t>PEPSICO INC 0.4% DUE 10-07-202</t>
  </si>
  <si>
    <t xml:space="preserve">SSM HLTH CARE CORP 3.688% DUE </t>
  </si>
  <si>
    <t>TEXTRON INC 4.3% NT DUE 03-01-</t>
  </si>
  <si>
    <t>UBS AG LONDON BRH .45% 02-09-2</t>
  </si>
  <si>
    <t>CALIFORNIA EARTHQUAKE AUTH REV</t>
  </si>
  <si>
    <t>PORT AUTH N Y &amp; N J 1.086% DUE</t>
  </si>
  <si>
    <t>FNMA POOL #FM0057 2.5% DUE 05-</t>
  </si>
  <si>
    <t>FNMA POOL #FM2576 3.0% DUE 03-</t>
  </si>
  <si>
    <t>FNMA POOL #FM4726 3.0% DUE 11-</t>
  </si>
  <si>
    <t>FNMA POOL #FM4742 4.0% DUE 03-</t>
  </si>
  <si>
    <t>ARI FLEET LEASE TR 2021-A .68%</t>
  </si>
  <si>
    <t>CCG RECEIVABLES TR 2020-1 ASSE</t>
  </si>
  <si>
    <t>DONLEN FLEET LEASE FDG 2 LLC .</t>
  </si>
  <si>
    <t>OSCAR US FDG XII LLC NT CL A-3</t>
  </si>
  <si>
    <t>PVTPL CHESAPEAKE FDG II LLC SR</t>
  </si>
  <si>
    <t>PVTPL FOURSIGHT CAP AUTOMOBILE</t>
  </si>
  <si>
    <t>TESLA AUTO LEASE TR 2021-A ASS</t>
  </si>
  <si>
    <t xml:space="preserve">BANCO SANTANDER S A .701% DUE </t>
  </si>
  <si>
    <t>BARCLAYS PLC 1.007% DUE </t>
  </si>
  <si>
    <t>DTE ENERGY CO .55% DUE 11-01-2</t>
  </si>
  <si>
    <t>ENTERGY CORP NEW .9% DUE </t>
  </si>
  <si>
    <t>KEURIG DR PEPPER INC 0.75% 03-</t>
  </si>
  <si>
    <t>MICROCHIP TECHNOLOGY INC .972%</t>
  </si>
  <si>
    <t>MIZUHO FINL GROUP INC 1.241% D</t>
  </si>
  <si>
    <t>MORGAN STANLEY .79% DUE 05-30-</t>
  </si>
  <si>
    <t>NTT FIN CORP .373% 03-03-2023 </t>
  </si>
  <si>
    <t>PHILLIPS 66 .9% DUE </t>
  </si>
  <si>
    <t>PVTPL ATHENE GLOBAL FDG MEDIUM</t>
  </si>
  <si>
    <t xml:space="preserve">PVTPL BRIGHTHOUSE FINL GLOBAL </t>
  </si>
  <si>
    <t>PVTPL EQUITABLE FINL LIFE 1.0%</t>
  </si>
  <si>
    <t>PVTPL HYUNDAI CAP AMER .8% DUE</t>
  </si>
  <si>
    <t>PVTPL NATIONWIDE BLDG SOC MEDI</t>
  </si>
  <si>
    <t>PVTPL PRICOA GLOBAL FDG I </t>
  </si>
  <si>
    <t>SOUTHERN CO .6% DUE 02-26-2024</t>
  </si>
  <si>
    <t>SUMITOMO MITSUI TR BK LT 25/03</t>
  </si>
  <si>
    <t>MARYLAND ST DEPT TRANSN SPL TR</t>
  </si>
  <si>
    <t>NEW JERSEY ST TPK AUTH TPK REV</t>
  </si>
  <si>
    <t>FHLMC MULTICLASS SER 3778 CL L</t>
  </si>
  <si>
    <t>FNMA POOL #FM4174 3.0% DUE 11-</t>
  </si>
  <si>
    <t>FNMA POOL #FM4794 3.0% DUE 06-</t>
  </si>
  <si>
    <t>FNMA POOL #FM5050 2.5% DUE 02-</t>
  </si>
  <si>
    <t>PVTPL TESLA AUTO LEASE TR 2021</t>
  </si>
  <si>
    <t>WELLS FARGO COML MTG TR 2015-N</t>
  </si>
  <si>
    <t>ALLY FINL INC 1.45% </t>
  </si>
  <si>
    <t>AMEREN ILL CO .375% 06-15-2023</t>
  </si>
  <si>
    <t xml:space="preserve">AMERICAN ELEC PWR CO INC 1.0% </t>
  </si>
  <si>
    <t>ASTRAZENECA PLC .7% DUE 04-08-</t>
  </si>
  <si>
    <t>AT&amp;T INC FLTG RT DUE 03-25-202</t>
  </si>
  <si>
    <t>BECTON DICKINSON &amp; CO 3.363% D</t>
  </si>
  <si>
    <t>BNP PARIBAS SR NON PFD 144A ME</t>
  </si>
  <si>
    <t xml:space="preserve">BPCE S A MEDIUM TERM NTS BOOK </t>
  </si>
  <si>
    <t>BUNGE LTD FIN CORP FIXED 1.63%</t>
  </si>
  <si>
    <t>CENTERPOINT ENERGY INC FLTG RT</t>
  </si>
  <si>
    <t>CIGNA CORP 1.25% 03-15-2026 </t>
  </si>
  <si>
    <t xml:space="preserve">GOLDMAN SACHS GROUP INC .855% </t>
  </si>
  <si>
    <t xml:space="preserve">INTERCONTINENTAL EXCHANGE INC </t>
  </si>
  <si>
    <t xml:space="preserve">JOHN DEERE CAPITAL CORP 0.45% </t>
  </si>
  <si>
    <t>JPMORGAN CHASE &amp; CO 1.04% DUE </t>
  </si>
  <si>
    <t>MCCORMICK &amp; CO INC .9% DUE 02-</t>
  </si>
  <si>
    <t xml:space="preserve">MIZUHO FINL GROUP INC FLTG RT </t>
  </si>
  <si>
    <t>NATL BK CDA MEDIUM TERM NTS BO</t>
  </si>
  <si>
    <t>NVIDIA CORP .309% DUE 06-15-20</t>
  </si>
  <si>
    <t>PPL ELEC UTILS CORP FLTG RT </t>
  </si>
  <si>
    <t>PRINCIPAL LIFE GLOBAL FDG II G</t>
  </si>
  <si>
    <t>PROCTER &amp; GAMBLE CO .55% DUE 1</t>
  </si>
  <si>
    <t>PUBLIC STORAGE FLTG RT DUE 04-</t>
  </si>
  <si>
    <t>PVPTL SKY LTD 3.75% 09-16-2024</t>
  </si>
  <si>
    <t>PVTPL 7-ELEVEN INC .95% DUE 02</t>
  </si>
  <si>
    <t>PVTPL BMW US CAP LLC FLTG RT D</t>
  </si>
  <si>
    <t>PVTPL CARGILL INC .4% DUE 02-0</t>
  </si>
  <si>
    <t>PVTPL DAIMLER FINANCE NA LLC .</t>
  </si>
  <si>
    <t xml:space="preserve">PVTPL ENBRIDGE INC SR NT FLTG </t>
  </si>
  <si>
    <t>PVTPL GRAPHIC PACKAGING INTL 0</t>
  </si>
  <si>
    <t xml:space="preserve">PVTPL NATIONWIDE BLDG SOCIETY </t>
  </si>
  <si>
    <t xml:space="preserve">PVTPL NATWEST MARKETS PLC .8% </t>
  </si>
  <si>
    <t>PVTPL SUMITOMO MITSUI TR BK LT</t>
  </si>
  <si>
    <t xml:space="preserve">PVTPL SWEDBANK AB MEDIUM TERM </t>
  </si>
  <si>
    <t>SALESFORCE.COM INC .625% DUE 0</t>
  </si>
  <si>
    <t>SIEMENS FINANCIERINGSMAATSCHAP</t>
  </si>
  <si>
    <t>SOUTHWEST AIRLS CO 4.75% DUE 0</t>
  </si>
  <si>
    <t>STRYKER CORP .6% DUE </t>
  </si>
  <si>
    <t>SWEDBANK AB 18/03/2024 .85% 03</t>
  </si>
  <si>
    <t>VERIZON COMMUNICATIONS INC .85</t>
  </si>
  <si>
    <t>WASTE MGMT INC DEL .75% DUE </t>
  </si>
  <si>
    <t>XCEL ENERGY INC .5% DUE </t>
  </si>
  <si>
    <t>NEW YORK N Y TAXABLE-FISCAL 20</t>
  </si>
  <si>
    <t>FEDERAL HOME LN MTG CORP 0.125</t>
  </si>
  <si>
    <t>FHLMC MULTICLASS SER 4835 CL C</t>
  </si>
  <si>
    <t>FHLMC POOL#SB0093 2.5% 12-01-2</t>
  </si>
  <si>
    <t>FNMA POOL #BE0514 2.5% DUE 11-</t>
  </si>
  <si>
    <t>FNMA POOL #MA3090 3.0% DUE 08-</t>
  </si>
  <si>
    <t>PVTPL KOMMUNALBANKEN AS MEDIUM</t>
  </si>
  <si>
    <t>CITIBANK CR CARD ISSUANCE TR 2</t>
  </si>
  <si>
    <t>AT&amp;T INC  FLTG RT  02-15-2023 </t>
  </si>
  <si>
    <t>ATMOS ENERGY CORP SR NT FLTG .</t>
  </si>
  <si>
    <t>B A T CAP CORP 3.36738% </t>
  </si>
  <si>
    <t>BP CAP MKTS AMER INC GTD NT FL</t>
  </si>
  <si>
    <t>DUKE ENERGY CORP NEW SR NT FLT</t>
  </si>
  <si>
    <t>GENERAL ELEC CAP CORP INTERNOT</t>
  </si>
  <si>
    <t>GOLDMAN SACHS GROUP INC MEDIUM</t>
  </si>
  <si>
    <t xml:space="preserve">SOUTHERN CALIF EDISON CO FLTG </t>
  </si>
  <si>
    <t>SOUTHERN CALIF GAS CO FLTG RAT</t>
  </si>
  <si>
    <t>VERIZON COMMUNICATIONS INC .52</t>
  </si>
  <si>
    <t>WELLS FARGO &amp; CO NEW NT FLTG D</t>
  </si>
  <si>
    <t>ARI FLEET LEASE TR 2021-A .37%</t>
  </si>
  <si>
    <t>GREATAMERICA LEASING RECEIVABL</t>
  </si>
  <si>
    <t>OSCAR US FDG XII LLC NT CL A-2</t>
  </si>
  <si>
    <t>PVTPL DONLEN FLEET LEASE FDG 2</t>
  </si>
  <si>
    <t>SANTANDER DRIVE AUTO RECEIVABL</t>
  </si>
  <si>
    <t>MOUNTCLIFF FDG LLC DISC COML P</t>
  </si>
  <si>
    <t xml:space="preserve">BANK AMER CORP MEDIUM TERM SR </t>
  </si>
  <si>
    <t>DOMINION ENERGY INC FLTG RT DU</t>
  </si>
  <si>
    <t>FLORIDA PWR &amp; LT CO FLTG RT DU</t>
  </si>
  <si>
    <t>JPMORGAN CHASE &amp; CO DUE </t>
  </si>
  <si>
    <t>MIZUHO FINL GROUP INC SR NT FL</t>
  </si>
  <si>
    <t>PVTPL ATHENE GLOBAL FDG FLTG </t>
  </si>
  <si>
    <t>PVTPL HYUNDAI CAP SVCS INC GLO</t>
  </si>
  <si>
    <t xml:space="preserve">PVTPL HYUNDAI CAPITAL AMERICA </t>
  </si>
  <si>
    <t>PVTPL ROCHE HLDGS INC ROCHE HO</t>
  </si>
  <si>
    <t>PVTPL TENCENT HLDGS LTD MEDIUM</t>
  </si>
  <si>
    <t xml:space="preserve">TENCENT HLDGS LTD MEDIUM TERM </t>
  </si>
  <si>
    <t xml:space="preserve">CORPORACION ANDINA DE FOMENTO </t>
  </si>
  <si>
    <t xml:space="preserve">PVPTL HARVEST OPERATIONS CORP </t>
  </si>
  <si>
    <t>ALLY AUTO RECEIVABLES TRUST SE</t>
  </si>
  <si>
    <t>CAPITAL 1 MULTI SER 19-A2 CL A</t>
  </si>
  <si>
    <t>CARMAX AUTO OWNER TR 2018-3 AS</t>
  </si>
  <si>
    <t>CARMAX AUTO OWNER TR SER 2019-</t>
  </si>
  <si>
    <t>CARVANA AUTO RECEIVABLES TR 20</t>
  </si>
  <si>
    <t>FORD CR AUTO OWNER TR 2021-A .</t>
  </si>
  <si>
    <t xml:space="preserve">HONDA AUTO RECEIVABLES 2021-1 </t>
  </si>
  <si>
    <t>HONDA AUTO RECEIVABLES OWNER .</t>
  </si>
  <si>
    <t>TOYOTA AUTO RECEIVABLES 2019-A</t>
  </si>
  <si>
    <t>TOYOTA AUTO RECEIVABLES SER 19</t>
  </si>
  <si>
    <t>ABBVIE INC 2.9% DUE 11-06-2022</t>
  </si>
  <si>
    <t>ACE INA HLDGS INC 2.875% DUE </t>
  </si>
  <si>
    <t>AEP TEX INC 2.4% DUE 10-01-202</t>
  </si>
  <si>
    <t>AMERISOURCEBERGEN CORP .737% D</t>
  </si>
  <si>
    <t>AUSTRALIA &amp; NEW 2.625% MTN 11-</t>
  </si>
  <si>
    <t>AUSTRALIA &amp; NEW ZEALAND BKG GR</t>
  </si>
  <si>
    <t>BANK NOVA SCOTIA 2.45% 09-19-2</t>
  </si>
  <si>
    <t>BANK OF AMERICA CORP FLTG RT M</t>
  </si>
  <si>
    <t>BANK OF NOVA SCOTIA 2.0% DUE </t>
  </si>
  <si>
    <t>BNP PARIBAS TRANCHE # TR 143 3</t>
  </si>
  <si>
    <t>CANADIAN IMPERIAL BK COMM TORO</t>
  </si>
  <si>
    <t>CAPITAL ONE FINL CORP 3.2% DUE</t>
  </si>
  <si>
    <t>CARDINAL HEALTH INC 3.2% DUE 0</t>
  </si>
  <si>
    <t>GOLDMAN SACHS GROUP INC SR GLO</t>
  </si>
  <si>
    <t>HONEYWELL INTL INC .483% DUE 0</t>
  </si>
  <si>
    <t>NATL RURAL UTILS COOP FIN CORP</t>
  </si>
  <si>
    <t>NORDEA BANK AG MEDIUM TERM NTS</t>
  </si>
  <si>
    <t>OGE ENERGY CORP .703% 05-26-20</t>
  </si>
  <si>
    <t>ORACLE CORP 2.625% 02-15-2023 </t>
  </si>
  <si>
    <t>PUBLIC SVC ENTERPRISE GROUP IN</t>
  </si>
  <si>
    <t>PVTPL ANZ NEW ZEALAND INTL LTD</t>
  </si>
  <si>
    <t>PVTPL COCA-COLA EUROPEAN PARTN</t>
  </si>
  <si>
    <t>PVTPL ENGIE SA NT 2.875%  10-1</t>
  </si>
  <si>
    <t>PVTPL UBS AG LONDON .375% 06-0</t>
  </si>
  <si>
    <t>ROPER INDS INC NEW 3.125% DUE </t>
  </si>
  <si>
    <t>ROYAL BANK OF CANADA FLTG RT M</t>
  </si>
  <si>
    <t>SUMITOMO MITSUI BKG SR NT 3.2%</t>
  </si>
  <si>
    <t>UNITED STS TREAS NTS </t>
  </si>
  <si>
    <t>SWEDISH EXPT CR CORP FLTG </t>
  </si>
  <si>
    <t xml:space="preserve">NORTHERN INSTL FDS US GOV SELECT WC </t>
  </si>
  <si>
    <t>1-548905 - Mellon Fdn 2005-07921</t>
  </si>
  <si>
    <t>JP MORGAN - Mellon Fdn 2005-07921</t>
  </si>
  <si>
    <t>1-548941 - Lumina Fdn 2102-1113647</t>
  </si>
  <si>
    <t>JP MORGAN - Lumina Fdn 2102-1113647</t>
  </si>
  <si>
    <t>1-548953 - FFAR CA20-SS-0000000137</t>
  </si>
  <si>
    <t>JP MORGAN - FFAR CA20-SS-0000000137</t>
  </si>
  <si>
    <t>1-549024 - Gates Ag One Inv-56121</t>
  </si>
  <si>
    <t>JP MORGAN - Gates Ag One Inv-56121</t>
  </si>
  <si>
    <t>1-549091 - Kellogg Fdn P0132741</t>
  </si>
  <si>
    <t>JP MORGAN - Kellogg Fdn P0132741</t>
  </si>
  <si>
    <t>1-549135 - Mellon Fdn 2007-08696</t>
  </si>
  <si>
    <t>JP MORGAN - Mellon Fdn 2007-08696</t>
  </si>
  <si>
    <t>1-549152 - Mellon Fdn 1809-06124</t>
  </si>
  <si>
    <t>JP MORGAN - Mellon Fdn 1809-06124</t>
  </si>
  <si>
    <t>1-549153 - DDCF 2020274</t>
  </si>
  <si>
    <t>JP MORGAN - DDCF 2020274</t>
  </si>
  <si>
    <t>1-549188 - NREC 2021-3-360350-221</t>
  </si>
  <si>
    <t>JP MORGAN - NREC 2021-3-360350-221</t>
  </si>
  <si>
    <t>1-549208- Rockefeller Fdn 2020 HTH 063</t>
  </si>
  <si>
    <t>JP MORGAN - Rockefeller Fdn 2020 HTH</t>
  </si>
  <si>
    <t>1-549212 - NREC 2021-4-360649-46</t>
  </si>
  <si>
    <t>JP MORGAN - NREC 2021-4-360649-46</t>
  </si>
  <si>
    <t>1-549233 - NREC 2021-2-360190-334</t>
  </si>
  <si>
    <t>JP MORGAN - NREC 2021-2-360190-334</t>
  </si>
  <si>
    <t>1-549234 - NREC 2021-3-360748-21</t>
  </si>
  <si>
    <t>JP MORGAN - NREC 2021-3-360748-21</t>
  </si>
  <si>
    <t>1-549238 - NREC 2021-4-360350-257</t>
  </si>
  <si>
    <t>JP MORGAN - NREC 2021-4-360350-257</t>
  </si>
  <si>
    <t>1-549241 - NREC 2021-4-360731-469</t>
  </si>
  <si>
    <t>JP MORGAN - NREC 2021-4-360731-469</t>
  </si>
  <si>
    <t>1-549273 - MRF REAM Fdn 101783</t>
  </si>
  <si>
    <t>JP MORGAN - MRF REAM Fdn 101783</t>
  </si>
  <si>
    <t>1-549292 - NREC CS USDA 2021-3-360498-144</t>
  </si>
  <si>
    <t>JP MORGAN - NREC CS USDA 2021-3-3604</t>
  </si>
  <si>
    <t>1-549320 - 413 GBMF 9732</t>
  </si>
  <si>
    <t>JP MORGAN - 413 GBMF 9732</t>
  </si>
  <si>
    <t>1-549399 - Kress Fdn 100081</t>
  </si>
  <si>
    <t>JP MORGAN - Kress Fdn 100081</t>
  </si>
  <si>
    <t>1-549427 - Kellogg Fdn P0132354</t>
  </si>
  <si>
    <t>JP MORGAN - KELLOGG FDN P0132354</t>
  </si>
  <si>
    <t>1-549806- Mellon Fdn 1905-06769</t>
  </si>
  <si>
    <t>JP MORGAN - Mellon Fdn 1905-06769</t>
  </si>
  <si>
    <t>1-550651 - Tinker Fdn 090048</t>
  </si>
  <si>
    <t>JP MORGAN - TINKER FDN 090048</t>
  </si>
  <si>
    <t>1-550789 - FFAR 534256</t>
  </si>
  <si>
    <t>JP MORGAN - FFAR 534256</t>
  </si>
  <si>
    <t>1-636934 - City Scholars Program</t>
  </si>
  <si>
    <t>COZAD NVC DEEPWALK RESEARCH</t>
  </si>
  <si>
    <t>KEYWISE, INC</t>
  </si>
  <si>
    <t>AINOS INC COM</t>
  </si>
  <si>
    <t>2-201019 - Terminal Benefits</t>
  </si>
  <si>
    <t>2-550819 - Bloomberg Fn 2020-85774</t>
  </si>
  <si>
    <t>JP MORGAN - Bloomberg Fn 2020-85774</t>
  </si>
  <si>
    <t>2-552473 - BLOOMBERG FOUNDATION</t>
  </si>
  <si>
    <t>JP MORGAN - BLOOMBERG FOUNDATION</t>
  </si>
  <si>
    <t>B 52021 - 9-200200 - Equity in SHIELD T3</t>
  </si>
  <si>
    <t>Equity in SHIELD T3</t>
  </si>
  <si>
    <t>ADT INC DEL COM</t>
  </si>
  <si>
    <t xml:space="preserve">AXALTA COATING SYSTEMS LTD COM </t>
  </si>
  <si>
    <t>UNITED STATES TREASURY 2.25%  1</t>
  </si>
  <si>
    <t xml:space="preserve">UNITED STATES TREAS NTS 2.625% </t>
  </si>
  <si>
    <t xml:space="preserve">UNITED STATES OF AMER TREAS BD </t>
  </si>
  <si>
    <t xml:space="preserve">UNITED STATES TREAS NTS 1.875% </t>
  </si>
  <si>
    <t>US TREASURY N/B 1.5% DUE 02-15-</t>
  </si>
  <si>
    <t>FNMA POOL #FM4541 3.0% DUE 05-0</t>
  </si>
  <si>
    <t>FNMA POOL #FM6990 3.0% DUE 08-0</t>
  </si>
  <si>
    <t>FNMA POOL #MA3634 3.5% DUE 04-0</t>
  </si>
  <si>
    <t>PVTPL ALLEGRO CLO XII LTD/ALLEG</t>
  </si>
  <si>
    <t xml:space="preserve">PVTPL OCTAGON INVT PARTNERS 32 </t>
  </si>
  <si>
    <t>PVTPL SYMPHONY CLO XXIV LTD/SYM</t>
  </si>
  <si>
    <t xml:space="preserve">PVTPL ZAXBYS FDG LLC SER 21-1A </t>
  </si>
  <si>
    <t>PVTPL BHARTI AIRTEL LTD SR NT 4</t>
  </si>
  <si>
    <t xml:space="preserve">CORPORACION INMOBILIARIA VESTA </t>
  </si>
  <si>
    <t>EQUINIX INC 2.9% </t>
  </si>
  <si>
    <t>FEL ENERGY VI S A R L 5.75% DUE</t>
  </si>
  <si>
    <t>PVTPL GALAXY PIPELINE ASSETS BI</t>
  </si>
  <si>
    <t>PVTPL GLENCORE FDG LLC 3.875% D</t>
  </si>
  <si>
    <t>MACQUARIE BK LTD SUB NT SER C 1</t>
  </si>
  <si>
    <t>WESTPAC BANKING CORPORATION 2.9</t>
  </si>
  <si>
    <t>PVTPL NEXTERA ENERGY OPER PARTN</t>
  </si>
  <si>
    <t>BOEING CO 2.196% DUE 02-04-2026</t>
  </si>
  <si>
    <t xml:space="preserve">PVTPL DUQUESNE LIGHT HLDGS INC </t>
  </si>
  <si>
    <t>ORACLE CORP 3.95% DUE 03-25-205</t>
  </si>
  <si>
    <t xml:space="preserve">GENERAL MTRS FINL CO INC 2.35% </t>
  </si>
  <si>
    <t>PVTPL NISSAN MTR ACCEP CORP 2.0</t>
  </si>
  <si>
    <t xml:space="preserve">APPLE INC 2.55% DUE 08-20-2060 </t>
  </si>
  <si>
    <t>FS KKR CAP CORP 3.4% DUE </t>
  </si>
  <si>
    <t>CHARTER COMMUNICATIONS OPER LLC</t>
  </si>
  <si>
    <t xml:space="preserve">CENTRAL GARDEN &amp; PET CO 4.125% </t>
  </si>
  <si>
    <t>SUZANO AUSTRIA GMBH 3.125% </t>
  </si>
  <si>
    <t>LOWES COS INC 2.625% DUE 04-01-</t>
  </si>
  <si>
    <t>PVTPL NRG ENERGY INC 2.45% DUE </t>
  </si>
  <si>
    <t>PVTPL AMFAM HOLDINGS INC 3.833%</t>
  </si>
  <si>
    <t>ACWA PWR MGMT &amp; INVTS ONE LTD 5</t>
  </si>
  <si>
    <t>PVTPL CMO BX COML MTG TR 2021-V</t>
  </si>
  <si>
    <t>BX COML MTG TR 2021-SOAR COML M</t>
  </si>
  <si>
    <t>BERMUDA GOVT 3.375% 08-20-2050 </t>
  </si>
  <si>
    <t>MALAYSIA WAKALA SUKUK BERHAD 2.</t>
  </si>
  <si>
    <t>UNITED STS TREAS NTS .5% DUE 02</t>
  </si>
  <si>
    <t>UNITED STATES TREAS BDS 1.875% </t>
  </si>
  <si>
    <t>WI UNITED STS TREAS NTS .125% 0</t>
  </si>
  <si>
    <t>UNITED STATES OF AMER TREAS NOT</t>
  </si>
  <si>
    <t>UNITED STATES TREAS NTS .25% DU</t>
  </si>
  <si>
    <t>UNITED STS TREAS NTS .125% DUE </t>
  </si>
  <si>
    <t>FHLMC POOL #QN1106 3.0% DUE 12-</t>
  </si>
  <si>
    <t>FNMA POOL #AZ3791 3.0% DUE 03-0</t>
  </si>
  <si>
    <t>FNMA POOL #AZ7336 3.5% DUE 11-0</t>
  </si>
  <si>
    <t>FNMA POOL #FN CA0855 3.5% </t>
  </si>
  <si>
    <t>FNMA POOL #CA0858 3.5% </t>
  </si>
  <si>
    <t>FNMA 4% MBS 01/06/2049 USD'CA36</t>
  </si>
  <si>
    <t>FNMA POOL #FM2897 3.0% DUE 02-0</t>
  </si>
  <si>
    <t>FNMA POOL #MA2675 2.5% DUE 07-0</t>
  </si>
  <si>
    <t>GNMAII POOL #MA6930 2.0% </t>
  </si>
  <si>
    <t>GNMA POOL #5233 4.0% DUE 11-20-</t>
  </si>
  <si>
    <t xml:space="preserve">FNMA SINGLE FAMILY MORTGAGE 2% </t>
  </si>
  <si>
    <t>PVTPL DAE FDG LLC GTD GLOBAL NT</t>
  </si>
  <si>
    <t>UNITED STATES OF AMER TREAS BIL</t>
  </si>
  <si>
    <t>OAKTREE OPPORTUNITIES FUND XI F</t>
  </si>
  <si>
    <t>FARALLON REAL ESTATE INSTITUTIO</t>
  </si>
  <si>
    <t>HUDSON BAY INTERNTL FD LTD C</t>
  </si>
  <si>
    <t xml:space="preserve">DAVIDSON KEMPNER INTL (BVI) </t>
  </si>
  <si>
    <t>OAKTREE OPPORTUNITIES FUND X, L</t>
  </si>
  <si>
    <t>CLEARLAKE CAPITAL PARTNERS IV L</t>
  </si>
  <si>
    <t xml:space="preserve">ILLINOIS EMERGING TECHNOLOGIES </t>
  </si>
  <si>
    <t>CENTANA GROWTH PARTNERS II, L.P</t>
  </si>
  <si>
    <t>ICON SOFTWARE PARTNERS B, LP</t>
  </si>
  <si>
    <t>CLEARLAKE FLAGSHIP PLUS PARTNER</t>
  </si>
  <si>
    <t xml:space="preserve">SHIRLEY MOORE FARM </t>
  </si>
  <si>
    <t>LMA S A / LMA AMERS LLC DISC COML PA</t>
  </si>
  <si>
    <t>9-710128 - AFS 2020A Capitalized Interest</t>
  </si>
  <si>
    <t>9-780174 - AFS 2020A BISF</t>
  </si>
  <si>
    <t>MVW 2021-2 LLC TIMESHARE LN BK</t>
  </si>
  <si>
    <t>PFS FING CORP .77% 08-15-2026 </t>
  </si>
  <si>
    <t>PVTPL AVIS BUDGET RENT CAR FDG</t>
  </si>
  <si>
    <t>PVTPL HILTON GRAND VACATIONS T</t>
  </si>
  <si>
    <t>PVTPL MARLETTE FUNDING TRUST 2</t>
  </si>
  <si>
    <t>PVTPL SIERRA TIMESHARE RECEIVA</t>
  </si>
  <si>
    <t>SIERRA TIMESHARE 2021-2 RECEIV</t>
  </si>
  <si>
    <t>SIERRA TIMESHARE 2022-1 RECEIV</t>
  </si>
  <si>
    <t>BBCMS MTG TR 2021-C11 COML MTG</t>
  </si>
  <si>
    <t xml:space="preserve">BENCHMARK 2021-B30 MTG TR MTG </t>
  </si>
  <si>
    <t>BENCHMARK 2021-B31 MTG PASS TH</t>
  </si>
  <si>
    <t xml:space="preserve">BENCHMARK 2022-B34 MTG TR MTG </t>
  </si>
  <si>
    <t>BX COML MTG TR 2021-VOLT MTG P</t>
  </si>
  <si>
    <t xml:space="preserve">BX TR 2021-SDMF MTG PASS THRU </t>
  </si>
  <si>
    <t>CITIGROUP COML MTG TR 2022-GC4</t>
  </si>
  <si>
    <t>CMO BANK 2022-BNK39 CL A4 2.85</t>
  </si>
  <si>
    <t xml:space="preserve">CMO BENCHMARK 2021-B29 MTG TR </t>
  </si>
  <si>
    <t>CMO BENCHMARK 2021-B31 SR 21-B</t>
  </si>
  <si>
    <t>CMO BENCHMARK MORTGAGE TRUST S</t>
  </si>
  <si>
    <t>CMO MORGAN STANLEY CAP I TR SE</t>
  </si>
  <si>
    <t>ELLINGTON FINL MTG TR 2022-1 2</t>
  </si>
  <si>
    <t>GCAT 2021-NQM5 TR MTG PASS THR</t>
  </si>
  <si>
    <t xml:space="preserve">GS MTG SECS TR 2020-GC47 COML </t>
  </si>
  <si>
    <t>I/O CMO GS MTG SECS TR 2015-GC</t>
  </si>
  <si>
    <t>PVTPL BXP TRUST SR 2017-GM 201</t>
  </si>
  <si>
    <t>PVTPL CAMB COML MTG SR 2019-LI</t>
  </si>
  <si>
    <t xml:space="preserve">PVTPL CMO BB-UBS TR 2012-SHOW </t>
  </si>
  <si>
    <t>PVTPL CMO BX TR 2019-OC11 3.01</t>
  </si>
  <si>
    <t>PVTPL CMO J P MORGAN CHASE COM</t>
  </si>
  <si>
    <t>PVTPL CMO MANHATTAN WEST 2020-</t>
  </si>
  <si>
    <t>WELLS FARGO COML MTG TR 2019-C</t>
  </si>
  <si>
    <t>ABBVIE INC 2.6% DUE 11-21-2024</t>
  </si>
  <si>
    <t>ABBVIE INC 2.95% DUE </t>
  </si>
  <si>
    <t>AERCAP IRELAND CAP / GLOBA 3.0</t>
  </si>
  <si>
    <t>AERCAP IRELAND CAP / GLOBA </t>
  </si>
  <si>
    <t>ANALOG DEVICES INC 2.1% 10-01-</t>
  </si>
  <si>
    <t>AT&amp;T INC 2.55% DUE 12-01-2033 </t>
  </si>
  <si>
    <t>BANK OF AMERICA CORP 2.299% 07</t>
  </si>
  <si>
    <t>BANK OF AMERICA CORP 4.571% </t>
  </si>
  <si>
    <t>BOEING CO 5.04% DUE </t>
  </si>
  <si>
    <t>BRISTOL-MYERS SQUIBB CO 2.95% </t>
  </si>
  <si>
    <t>BROADCOM INC 3.15% DUE </t>
  </si>
  <si>
    <t>CARRIER GLOBAL CORP 2.493% </t>
  </si>
  <si>
    <t>CDW LLC/CDW FIN CORP 3.276% 12</t>
  </si>
  <si>
    <t>CDW LLC/CDW FINANCE CORP 3.569</t>
  </si>
  <si>
    <t>CSL FINANCE PLC CSLAU 4 1/4 04</t>
  </si>
  <si>
    <t>HSBC HLDGS PLC 2.206% DUE </t>
  </si>
  <si>
    <t>HUMANA INC 1.35% 02-03-2027 </t>
  </si>
  <si>
    <t>JPMORGAN CHASE &amp; CO 2.956% </t>
  </si>
  <si>
    <t>KLA CORP 4.65% 07-15-2032 </t>
  </si>
  <si>
    <t>MARVELL TECHNOLOGY INC 2.45% D</t>
  </si>
  <si>
    <t>MARVELL TECHNOLOGY INC 2.95% </t>
  </si>
  <si>
    <t>MERCK &amp; CO INC/BRISTOL-MYERS S</t>
  </si>
  <si>
    <t>MORGAN STANLEY 2.484% DUE 09-1</t>
  </si>
  <si>
    <t>PVTPL COMMONWEALTH BK AUSTRALI</t>
  </si>
  <si>
    <t>PVTPL GTP ACQUISITION PARTNERS</t>
  </si>
  <si>
    <t>PVTPL MAGALLANES INC 4.279% 03</t>
  </si>
  <si>
    <t xml:space="preserve">PVTPL NATIONAL AUSTRALIA BANK </t>
  </si>
  <si>
    <t>PVTPL ROCHE HOLDINGS INC 1.93%</t>
  </si>
  <si>
    <t>PVTPL ROGERS COMMUNICATIONS IN</t>
  </si>
  <si>
    <t>PVTPL SOCIETE GENERALE 3.337% </t>
  </si>
  <si>
    <t>T-MOBILE USA INC 3.875% 04-15-</t>
  </si>
  <si>
    <t>T-MOBILE USA INC FIXED 3.75% D</t>
  </si>
  <si>
    <t>T-MOBILE USA INC SR SECD NT 14</t>
  </si>
  <si>
    <t>VERIZON COMMUNICATIONS, INC 2.</t>
  </si>
  <si>
    <t>VMWARE INC SR NT 1.8% 08-15-20</t>
  </si>
  <si>
    <t>ASIAN DEV BK 3.125% 04-27-2032</t>
  </si>
  <si>
    <t>EUROPEAN INVT BK GLOBAL NT 1.7</t>
  </si>
  <si>
    <t>FANNIE MAE 01/03/2052 2.5% 03-</t>
  </si>
  <si>
    <t>FANNIE MAE BV2859 3.0% 03-01-2</t>
  </si>
  <si>
    <t>FANNIE MAE FN BT1339 2.5% 07-0</t>
  </si>
  <si>
    <t>FANNIE MAE FN BT1825 2.0% 06-0</t>
  </si>
  <si>
    <t>FANNIE MAE FN BT7263 2.5% 09-0</t>
  </si>
  <si>
    <t>FANNIE MAE FN BU7103 2.0% 12-0</t>
  </si>
  <si>
    <t>FANNIE MAE FN BW0741 4.5% 05-0</t>
  </si>
  <si>
    <t>FANNIE MAE FN CB1038 2.5% 07-0</t>
  </si>
  <si>
    <t>FANNIE MAE FN CB2852 2.0% 11-0</t>
  </si>
  <si>
    <t>FEDERAL HOME LOAN BANKS 2.5% 1</t>
  </si>
  <si>
    <t>FHLMC POOL #SD-8221 3.5% 05-01</t>
  </si>
  <si>
    <t>FHLMC POOL #SD8189 2.5% 12-01-</t>
  </si>
  <si>
    <t>FHLMC UMBS 15Y FIXED 2.0% 06-0</t>
  </si>
  <si>
    <t>FHLMC UMBS 30Y FIXED 2.5% 04-0</t>
  </si>
  <si>
    <t>FHLMC UMBS 30Y FIXED 2.5% 07-0</t>
  </si>
  <si>
    <t xml:space="preserve">FHLMC UMBS QD-7594 01/02/2052 </t>
  </si>
  <si>
    <t>FNMA 3.0% 03-01-2050 </t>
  </si>
  <si>
    <t>FNMA 3.0% 05-01-2050 </t>
  </si>
  <si>
    <t>FNMA 3.0% 08-01-2050 </t>
  </si>
  <si>
    <t>FNMA POOL #BT0417 2.5% DUE 06-</t>
  </si>
  <si>
    <t>FNMA POOL #BV9914 4.0% DUE 06-</t>
  </si>
  <si>
    <t>FNMA POOL #CA5221 3.5% </t>
  </si>
  <si>
    <t>FNMA POOL #CA5559 3.5% 04-01-2</t>
  </si>
  <si>
    <t>FNMA POOL #CA5668 3.0% DUE 05-</t>
  </si>
  <si>
    <t>FNMA POOL #FM5923 3.5% DUE 03-</t>
  </si>
  <si>
    <t>FNMA POOL #FM7592 3.5% DUE 03-</t>
  </si>
  <si>
    <t>FNMA POOL #FM7738 2.5% DUE 06-</t>
  </si>
  <si>
    <t>FNMA POOL #FM8178 2.5% DUE 07-</t>
  </si>
  <si>
    <t>FNMA POOL #FM8360 2.5% DUE 08-</t>
  </si>
  <si>
    <t>FNMA POOL #FM8422 2.5% DUE 08-</t>
  </si>
  <si>
    <t>FNMA POOL #FM8821 3.0% DUE 09-</t>
  </si>
  <si>
    <t>FNMA POOL #FS0121 2.0% DUE 01-</t>
  </si>
  <si>
    <t>FNMA POOL #FS1027 3.0% DUE 02-</t>
  </si>
  <si>
    <t>FNMA POOL #FS1550 2.5% DUE 07-</t>
  </si>
  <si>
    <t>FNMA POOL #MA3992 3.5% DUE 04-</t>
  </si>
  <si>
    <t>FNMA POOL #MA4121 3.0% DUE 09-</t>
  </si>
  <si>
    <t>FNMA POOL #MA4380 3.0% DUE 07-</t>
  </si>
  <si>
    <t>FNMA POOL #MA4399 2.5% DUE 08-</t>
  </si>
  <si>
    <t>FNMA POOL #MA4437 2.0% DUE 10-</t>
  </si>
  <si>
    <t>FNMA POOL #MA4579 3.0% DUE 04-</t>
  </si>
  <si>
    <t>FNMA POOL #MA4626 4.0% DUE 06-</t>
  </si>
  <si>
    <t>FNMA POOL #MA4656 4.5% DUE 07-</t>
  </si>
  <si>
    <t>FNMA POOL BU8836 4.0% 05-01-20</t>
  </si>
  <si>
    <t>FNMA POOL </t>
  </si>
  <si>
    <t>FREDDIE MAC 01/08/2051 2.5% 08</t>
  </si>
  <si>
    <t>FREDDIE MAC FR QC3907 2.5% 07-</t>
  </si>
  <si>
    <t>FREDDIE MAC FR QC6073 2.0% 08-</t>
  </si>
  <si>
    <t>FREDDIE MAC FR SD0780 2.5% 12-</t>
  </si>
  <si>
    <t>G2SF</t>
  </si>
  <si>
    <t>GNMA 2021-026 REMIC PASTHRU CT</t>
  </si>
  <si>
    <t>GNMAII POOL #MA7472 SER 2051 2</t>
  </si>
  <si>
    <t>GNMAII POOL #MA7589 2.5% 09-20</t>
  </si>
  <si>
    <t>GNMAII POOL #MA7766 SER 2051 2</t>
  </si>
  <si>
    <t>GNMAII POOL #MA7767 SER 2051 2</t>
  </si>
  <si>
    <t>GNMAII POOL #MA7881 SER 2052 2</t>
  </si>
  <si>
    <t>GNMAII POOL #MA7935 SER 2052 2</t>
  </si>
  <si>
    <t>GNMAII POOL #MA7989 3.5% DUE 0</t>
  </si>
  <si>
    <t>GNMAII POOL #MA8042 SER 2052 2</t>
  </si>
  <si>
    <t>GNMAII POOL #MA8043 SER 2052 3</t>
  </si>
  <si>
    <t>GNMAII POOL #MA8044 3.5% 05-20</t>
  </si>
  <si>
    <t>GNMAII POOL #MA8100 4.0% 06-20</t>
  </si>
  <si>
    <t>GNMAII POOL #MA8101 4.5% DUE 0</t>
  </si>
  <si>
    <t>I/O FHLMC MULTICLASS FREDDIE M</t>
  </si>
  <si>
    <t>INTER AMERN DEV BK GLOBAL MEDI</t>
  </si>
  <si>
    <t>INTER-AMERICAN INVT CORP SR ME</t>
  </si>
  <si>
    <t>JAPAN INTL COOPERATION AGY GTD</t>
  </si>
  <si>
    <t>KREDITANSTALT FUR WIEDERAUFBAU</t>
  </si>
  <si>
    <t>UNITED STATES TREAS NTS 2.375%</t>
  </si>
  <si>
    <t>UNITED STATES TREAS NTS 2.75% </t>
  </si>
  <si>
    <t>UNITED STATES TREAS </t>
  </si>
  <si>
    <t>UNITED STS TREAS NTS .5% DUE 0</t>
  </si>
  <si>
    <t>TSY INFL IX N/B TII 0 1/8 01/1</t>
  </si>
  <si>
    <t>ONTARIO PROV CDA 2.125% 01-21-</t>
  </si>
  <si>
    <t>FIRSTKEY HOMES 2021-SFR1 TR 1.</t>
  </si>
  <si>
    <t>PALMER SQUARE CLO 2022-2 LTD /</t>
  </si>
  <si>
    <t>PALMER SQUARE LN FDG 2022-2 LT</t>
  </si>
  <si>
    <t>PVTPL WIND RIV 2021-3 CLO LTD/</t>
  </si>
  <si>
    <t>WHEELS SPV 2 LLC 2020-1 AST BA</t>
  </si>
  <si>
    <t>5.88000011444% DUE 01-10-2028/</t>
  </si>
  <si>
    <t>PVTPL CVS LEASE BACKED PASS TH</t>
  </si>
  <si>
    <t>TRICON RESIDENTIAL 2021-SFR1 T</t>
  </si>
  <si>
    <t>TRICON RESIDENTIAL 2022-SFR2 T</t>
  </si>
  <si>
    <t>AMAZON.COM INC 3.45% 04-13-202</t>
  </si>
  <si>
    <t>APTIV PLC 3.25% 03-01-2032 </t>
  </si>
  <si>
    <t>AT&amp;T INC 1.38088% DUE 06-12-20</t>
  </si>
  <si>
    <t>BMW US CAP LLC GTD NT 144A 3.4</t>
  </si>
  <si>
    <t>BROOKFIELD FIN INC 3.9% DUE </t>
  </si>
  <si>
    <t>CIGNA CORP NEW 3.0% </t>
  </si>
  <si>
    <t>DIGITAL RLTY TR LP 3.6% DUE </t>
  </si>
  <si>
    <t>EXELON CORP 3.35% 03-15-2032 </t>
  </si>
  <si>
    <t>FLORIDA PWR &amp; LT CO 1ST MTG BD</t>
  </si>
  <si>
    <t>HEALTHPEAK PPTYS INC SR NT 2.1</t>
  </si>
  <si>
    <t>HEWLETT PACKARD 4.9% DUE 10-15</t>
  </si>
  <si>
    <t>HP INC 4.75% DUE 01-15-2028/06</t>
  </si>
  <si>
    <t>JPM CHASE 2.963% 01-25-2033 </t>
  </si>
  <si>
    <t>JPMORGAN CHASE &amp; CO 4.565% </t>
  </si>
  <si>
    <t>KKR GROUP FIN CO XII LLC SR NT</t>
  </si>
  <si>
    <t>MANULIFE FINL CORP SR NT 3.703</t>
  </si>
  <si>
    <t>MOODYS CORP 2.0% DUE 08-19-203</t>
  </si>
  <si>
    <t>NXP B V/NXP FDG LLC/NXP USA IN</t>
  </si>
  <si>
    <t>PVTPL BNP PARIBAS 2.591% DUE 0</t>
  </si>
  <si>
    <t>PVTPL CREDIT SUISSE GROUP AG 1</t>
  </si>
  <si>
    <t>PVTPL EQUITABLE FINL LIFE GLOB</t>
  </si>
  <si>
    <t xml:space="preserve">PVTPL GA GLOBAL FDG TR MEDIUM </t>
  </si>
  <si>
    <t>PVTPL MAGALLANES INC 4.054%  0</t>
  </si>
  <si>
    <t xml:space="preserve">RAYTHEON TECHNOLOGIES CORP NT </t>
  </si>
  <si>
    <t>T-MOBILE USA INC 3.5% 04-15-20</t>
  </si>
  <si>
    <t>T-MOBILE USA INC SR SECD NT 1.</t>
  </si>
  <si>
    <t xml:space="preserve">TAKE-TWO INTERACTIVE SOFTWARE </t>
  </si>
  <si>
    <t>TORONTO-DOMINION BANK 10/03/20</t>
  </si>
  <si>
    <t>WORKDAY INC 3.7% 04-01-2029 </t>
  </si>
  <si>
    <t>LOUISIANA LOC GOVT ENVIRONMENT</t>
  </si>
  <si>
    <t xml:space="preserve">NEW YORK ST DORM AUTH ST PERS </t>
  </si>
  <si>
    <t>UNITED STATES TREAS NTS 1.5% N</t>
  </si>
  <si>
    <t>US TREASURY N/B 1.25% DUE 08-1</t>
  </si>
  <si>
    <t>FHLMC MULTICLASS 2.4% DUE 03-2</t>
  </si>
  <si>
    <t>FNMA POOL #FM7784 4.5% DUE 11-</t>
  </si>
  <si>
    <t>FNMA POOL #FM8968 3.0% DUE 04-</t>
  </si>
  <si>
    <t>FREDDIE MAC FR QN7488 2.5% 09-</t>
  </si>
  <si>
    <t>FREDDIE MAC SR 22-1 CL MAU 3.2</t>
  </si>
  <si>
    <t>SMALL BUSINESS ADMIN</t>
  </si>
  <si>
    <t>ARI FLEET LEASE TR 2022-A ASSE</t>
  </si>
  <si>
    <t>BA CR CARD TR .34% DUE 05-15-2</t>
  </si>
  <si>
    <t>BA CR CARD TR SR 22-A1 CL A1 3</t>
  </si>
  <si>
    <t>BMW VEH LEASE TR 2022-1 SR 22-</t>
  </si>
  <si>
    <t>CARMAX AUTO OWNER TR 2021-4 SR</t>
  </si>
  <si>
    <t>CARMAX AUTO OWNER TR 2022-1 AS</t>
  </si>
  <si>
    <t>CARMAX AUTO OWNER TR 2022-2 AS</t>
  </si>
  <si>
    <t xml:space="preserve">CNH EQUIP TR 2006-B SR 2021-C </t>
  </si>
  <si>
    <t>DELL EQUIP FIN TR 2021-2 ASSET</t>
  </si>
  <si>
    <t>ENTERPRISE FLEET FING 2022-1 L</t>
  </si>
  <si>
    <t>EY-DAVIDSON MOTORCYCLE TR 2022</t>
  </si>
  <si>
    <t>FORD CR AUTO LEASE TR 2022-A N</t>
  </si>
  <si>
    <t>FORD CR AUTO OWNER TR 2022-REV</t>
  </si>
  <si>
    <t>FORD CREDIT AUTO OWNER TRUST S</t>
  </si>
  <si>
    <t>GM FINL CNSMR AUTOMOBILE SER 2</t>
  </si>
  <si>
    <t xml:space="preserve">HONDA AUTO RECEIVABLES 2021-4 </t>
  </si>
  <si>
    <t xml:space="preserve">HONDA AUTO RECEIVABLES 2022-1 </t>
  </si>
  <si>
    <t>HPEFS EQUIP TR 2021-1 ASSET BA</t>
  </si>
  <si>
    <t>HPEFS EQUIP TR 2022-1 ASSET BA</t>
  </si>
  <si>
    <t>JOHN DEERE OWNER TR 2022 ASSET</t>
  </si>
  <si>
    <t>JOHN DEERE OWNER TRUST .52%  S</t>
  </si>
  <si>
    <t>MMAF EQUIP FIN LLC 2022-A ASSE</t>
  </si>
  <si>
    <t>PVTPL DLLAD 2021-1 LLC SR 21-1</t>
  </si>
  <si>
    <t>PVTPL DLLMT 2021-1 LLC DLLMT 2</t>
  </si>
  <si>
    <t>PVTPL SANTANDER RETAIL AUTO LE</t>
  </si>
  <si>
    <t>PVTPL TOYOTA AUTO LOAN EXTENDE</t>
  </si>
  <si>
    <t>TOYOTA AUTO RECEIVABLES 2021-D</t>
  </si>
  <si>
    <t>TOYOTA AUTO RECEIVABLES 2022-A</t>
  </si>
  <si>
    <t>TOYOTA LEASE OWNER TR 2022-A 1</t>
  </si>
  <si>
    <t>VERIZON MASTER TR SER 2022-2 C</t>
  </si>
  <si>
    <t>VERIZON MASTER TR SR 2021-2 CL</t>
  </si>
  <si>
    <t>WORLD OMNI AUTOMOBILE LEASE </t>
  </si>
  <si>
    <t>BOCA COML MTG TR 2022-BOCA MTG</t>
  </si>
  <si>
    <t>BPR TR 2022-OANA COML MTG PASS</t>
  </si>
  <si>
    <t>BX TR 2022-IND COML MTG PASSTH</t>
  </si>
  <si>
    <t>CMO CITIGROUP COML MTG TR 2015</t>
  </si>
  <si>
    <t>CMO COMM 2015-CCRE22 MTG TR MT</t>
  </si>
  <si>
    <t>CMO WELLS FARGO COML MTG TR SE</t>
  </si>
  <si>
    <t>CMO WFRBS COML MTG TR 2014-C22</t>
  </si>
  <si>
    <t>CSAIL 2015-C4 COML MTG TR COML</t>
  </si>
  <si>
    <t>JPMBB COML MTG SECS TR 2015-C3</t>
  </si>
  <si>
    <t>LIFE 2022-BMR2 MTG TR 2.09524%</t>
  </si>
  <si>
    <t>MORGAN STANLEY BK AMER MERRILL</t>
  </si>
  <si>
    <t xml:space="preserve">PVTPL CMO COMM MORTGAGE TRUST </t>
  </si>
  <si>
    <t>TAUBMAN CTRS COML MTG TR 2022-</t>
  </si>
  <si>
    <t>WELLS FARGO COML MTG TR 2016-B</t>
  </si>
  <si>
    <t>WELLS FARGO COML MTG TR 2016-C</t>
  </si>
  <si>
    <t>ABBVIE INC 3.6% 05-14-2025á</t>
  </si>
  <si>
    <t>ALBEMARLE CORP 4.65% 06-01-202</t>
  </si>
  <si>
    <t xml:space="preserve">AMERICAN EXPRESS CO 2.25% DUE </t>
  </si>
  <si>
    <t>AMERICAN EXPRESS CO 3.375% </t>
  </si>
  <si>
    <t>AMERICAN EXPRESS CO 3.4% DUE 0</t>
  </si>
  <si>
    <t>ASTRAZENECA FIN LLC .7% DUE 05</t>
  </si>
  <si>
    <t>ATMOS ENERGY CORP .625% DUE </t>
  </si>
  <si>
    <t>AVALONBAY COMMUNITIES IN 3.5% </t>
  </si>
  <si>
    <t>BAKER HUGHES HLDGS LLC/BAKER H</t>
  </si>
  <si>
    <t>BANK AMER CORP 4.376% </t>
  </si>
  <si>
    <t xml:space="preserve">BANK MONTREAL QUE MEDIUM TERM </t>
  </si>
  <si>
    <t>BANK NOVA SCOTIA B C .65% 07-3</t>
  </si>
  <si>
    <t xml:space="preserve">BANK NOVA SCOTIA B C 1.3% DUE </t>
  </si>
  <si>
    <t>BANK NOVA SCOTIA B C 1.45% 01-</t>
  </si>
  <si>
    <t>BANK NOVA SCOTIA B C 2.951%á</t>
  </si>
  <si>
    <t>BANK OF AMERICA CORP 04/02/202</t>
  </si>
  <si>
    <t>BANK OF AMERICA CORPORATION MT</t>
  </si>
  <si>
    <t>BANK OF MONTREAL 2.15%á</t>
  </si>
  <si>
    <t>BANK OF NOVA SCOTIA .4% 09-15-</t>
  </si>
  <si>
    <t>BANK OF NOVA SCOTIA 3.45% 04-1</t>
  </si>
  <si>
    <t>BAXTER INTL INC 1.322% 11-29-2</t>
  </si>
  <si>
    <t>BB&amp;T BRH BKG &amp; TR CO GLOBAL BK</t>
  </si>
  <si>
    <t>BK MONTREAL 3.3% 02-05-2024 </t>
  </si>
  <si>
    <t>BLACK HILLS CORP 1.037% DUE 08</t>
  </si>
  <si>
    <t>BOEING CO 2.196% DUE 02-04-202</t>
  </si>
  <si>
    <t>BOEING CO 4.875% DUE </t>
  </si>
  <si>
    <t>BRISTOL MYERS SQUIBB CO 2.9% D</t>
  </si>
  <si>
    <t>CANADIAN PAC RY CO NEW 1.35% D</t>
  </si>
  <si>
    <t>CAPITAL ONE FINL CORP 1.343% </t>
  </si>
  <si>
    <t>CAPITAL ONE FINL CORP 2.636% 0</t>
  </si>
  <si>
    <t>CAPITAL ONE FINL CORP 4.25% DU</t>
  </si>
  <si>
    <t>CAPITAL ONE FINL CORP SR NT FI</t>
  </si>
  <si>
    <t>CARRIER GLOBAL CORP 2.242% </t>
  </si>
  <si>
    <t>CENTERPOINT ENERGY HOUSTON ELE</t>
  </si>
  <si>
    <t xml:space="preserve">CHARLES SCHWAB CORP 2.45% DUE </t>
  </si>
  <si>
    <t>CITIGROUP INC 1.281% 11-03-202</t>
  </si>
  <si>
    <t>CITIGROUP INC 3.106% DUE 04-08</t>
  </si>
  <si>
    <t>CITIGROUP INC 3.29% 03-17-2026</t>
  </si>
  <si>
    <t xml:space="preserve">CITIGROUP INC NT 6NC5 FIXED / </t>
  </si>
  <si>
    <t>CITIGROUP INC NT FXD/FLTG 2.01</t>
  </si>
  <si>
    <t>CITIZENS BK NA PROVIDENCE RI 4</t>
  </si>
  <si>
    <t>CNH INDL CAP LLC 3.95% 05-23-2</t>
  </si>
  <si>
    <t>CONNECTICUT LIGHT &amp; POWER CO 1</t>
  </si>
  <si>
    <t>CONOCOPHILLIPS CO 2.125% DUE </t>
  </si>
  <si>
    <t>CONOCOPHILLIPS CO 2.4% DUE </t>
  </si>
  <si>
    <t xml:space="preserve">DAIMLER TRUCKS FIN NORTH AMER </t>
  </si>
  <si>
    <t>DOWDUPONT INC 1.266% DUE 11-15</t>
  </si>
  <si>
    <t xml:space="preserve">DUKE RLTY LTD PARTNERSHIP NEW </t>
  </si>
  <si>
    <t>ECOLAB INC .9% 12-15-2023 </t>
  </si>
  <si>
    <t>ENBRIDGE INC 2.15% 02-16-2024 </t>
  </si>
  <si>
    <t>ENBRIDGE INC 2.5% 02-14-2025 </t>
  </si>
  <si>
    <t>ENTERGY LOUISIANA LLC .95% DUE</t>
  </si>
  <si>
    <t>ENTERGY TEX INC 1.5% 09-01-202</t>
  </si>
  <si>
    <t>ENTERPRISE PRODS OPER LLC 3.75</t>
  </si>
  <si>
    <t>ERP OPER LTD PARTNERSHIP 3.375</t>
  </si>
  <si>
    <t>FEDERAL RLTY INVT TR 3.95% DUE</t>
  </si>
  <si>
    <t>FIFTH THIRD BANCORP SR NT FIXE</t>
  </si>
  <si>
    <t>FMC CORP 3.2% DUE 10-01-2026/0</t>
  </si>
  <si>
    <t>GENERAL MLS INC 4.0% DUE </t>
  </si>
  <si>
    <t xml:space="preserve">GENERAL MTRS FINL CO INC 1.2% </t>
  </si>
  <si>
    <t>GENERAL MTRS FINL CO INC 3.8% </t>
  </si>
  <si>
    <t xml:space="preserve">GOLDMAN SACHS GROUP INC .925% </t>
  </si>
  <si>
    <t>GOLDMAN SACHS GROUP INC 1.217%</t>
  </si>
  <si>
    <t xml:space="preserve">GOLDMAN SACHS GROUP INC 2.64% </t>
  </si>
  <si>
    <t>GUARDIAN LIFE GLOBAL FDG SR SE</t>
  </si>
  <si>
    <t>HALLIBURTON CO 3.8% DUE </t>
  </si>
  <si>
    <t>HCP INC 4.0% DUE 06-01-2025 RE</t>
  </si>
  <si>
    <t>HONDA MOTOR CO 2.271% 03-10-20</t>
  </si>
  <si>
    <t>HSBC HLDGS PLC .732% DUE </t>
  </si>
  <si>
    <t>HSBC HLDGS PLC 2.251% DUE </t>
  </si>
  <si>
    <t>HSBC HLDGS PLC 4.18% DUE 12-09</t>
  </si>
  <si>
    <t>HUNTINGTON BANCSHARES INC 2.62</t>
  </si>
  <si>
    <t>HUNTINGTON NATL BK MD 4.008% D</t>
  </si>
  <si>
    <t xml:space="preserve">INGERSOLL-RAND LUXEMBOURG FIN </t>
  </si>
  <si>
    <t xml:space="preserve">JPMORGAN CHASE &amp; CO .768% DUE </t>
  </si>
  <si>
    <t>JPMORGAN CHASE &amp; CO .824% 06-0</t>
  </si>
  <si>
    <t>JPMORGAN CHASE &amp; CO 1.561% DUE</t>
  </si>
  <si>
    <t>JPMORGAN CHASE &amp; CO 4.08% 04-2</t>
  </si>
  <si>
    <t>JPMORGAN CHASE &amp; CO NT FIXED T</t>
  </si>
  <si>
    <t>KEYCORP MEDIUM TERM SR NTS BOO</t>
  </si>
  <si>
    <t>KIMCO RLTY CORP 2.7% DUE </t>
  </si>
  <si>
    <t>KIMCO RLTY CORP 3.3% DUE </t>
  </si>
  <si>
    <t>LACLEDE GAS CO 3.4% DUEá</t>
  </si>
  <si>
    <t>LENNOX INTL INC 1.35% DUE </t>
  </si>
  <si>
    <t>LOWES COS INC 3.35% </t>
  </si>
  <si>
    <t>LOWES COS INC 4.0% DUE </t>
  </si>
  <si>
    <t>MAGELLAN MIDSTREAM PARTNERS LP</t>
  </si>
  <si>
    <t>MARATHON PETE CORP 4.7% DUE 05</t>
  </si>
  <si>
    <t>MCCORMICK &amp; CO INC 3.15% 08-15</t>
  </si>
  <si>
    <t>MID-AMERICA APTS LP 1.1% 09-15</t>
  </si>
  <si>
    <t>MORGAN STANLEY .791% DUE </t>
  </si>
  <si>
    <t>MORGAN STANLEY 1.164% 10-21-20</t>
  </si>
  <si>
    <t>MORGAN STANLEY 2.475% DUE </t>
  </si>
  <si>
    <t>MORGAN STANLEY 3.875% DUE 04-2</t>
  </si>
  <si>
    <t xml:space="preserve">MORGAN STANLEY SR NT FXD/FLTG </t>
  </si>
  <si>
    <t>MPLX LP 4.0% DUE 02-15-2025/02</t>
  </si>
  <si>
    <t>NEXTERA ENERGY CA .00065% </t>
  </si>
  <si>
    <t>NEXTERA ENERGY CAPITAL HOLDING</t>
  </si>
  <si>
    <t>NORTHROP GRUMMAN CORP 2.93% DU</t>
  </si>
  <si>
    <t>NUCOR CORP 3.95% 05-23-2025 </t>
  </si>
  <si>
    <t>NUTRIEN LTD 3.0% </t>
  </si>
  <si>
    <t>OKLAHOMA GAS &amp; ELEC CO SR NT .</t>
  </si>
  <si>
    <t>OTIS WORLDWIDE CORP 2.056% DUE</t>
  </si>
  <si>
    <t>PACIFICORP 3.35% DUE 07-01-202</t>
  </si>
  <si>
    <t>PARKER-HANNIFIN CORP 3.65% DUE</t>
  </si>
  <si>
    <t>PERKINELMER INC .55% 09-15-202</t>
  </si>
  <si>
    <t>PERKINELMER INC SR NT .85% 09-</t>
  </si>
  <si>
    <t>PROVIDENCE HEALTH &amp; SVCS OBLIG</t>
  </si>
  <si>
    <t xml:space="preserve">PUBLIC SERVICE ELECTRIC &amp; GAS </t>
  </si>
  <si>
    <t>PVTPL 7-ELEVEN INC SR NT .625%</t>
  </si>
  <si>
    <t>PVTPL 7-ELEVEN INC SR NT .8% </t>
  </si>
  <si>
    <t>PVTPL ALLIANT ENERGY FIN LLC 1</t>
  </si>
  <si>
    <t>PVTPL BAYER US FINANCE LLC BND</t>
  </si>
  <si>
    <t xml:space="preserve">PVTPL BMW US CAP LLC .75% DUE </t>
  </si>
  <si>
    <t>PVTPL CARGILL INC 3.5% 04-22-2</t>
  </si>
  <si>
    <t>PVTPL CARGILL INC 3.625% 04-22</t>
  </si>
  <si>
    <t>PVTPL DAIMLER TRUCKS  1.625% 1</t>
  </si>
  <si>
    <t>PVTPL EMD FINANCE LLC 3.25% DU</t>
  </si>
  <si>
    <t xml:space="preserve">PVTPL GSK CONSUMER HEALTHCARE </t>
  </si>
  <si>
    <t>PVTPL GULFSTREAM NAT GAS SYS L</t>
  </si>
  <si>
    <t>PVTPL MAGALLANES INC 3.638% DU</t>
  </si>
  <si>
    <t>PVTPL MAGALLANES INC 3.755%á</t>
  </si>
  <si>
    <t>PVTPL MONDELEZ INTL HLDGS NETH</t>
  </si>
  <si>
    <t>PVTPL NESTLE HLDGS INC .606% </t>
  </si>
  <si>
    <t>PVTPL TSMC GLOBAL LTD .75% DUE</t>
  </si>
  <si>
    <t>PVTPL UBS GROUP AG 1.494% 08-1</t>
  </si>
  <si>
    <t>PVTPL UBS GROUP AG 4.488% 05-1</t>
  </si>
  <si>
    <t>PVTPL USAA CAPITAL CORP 3YR NE</t>
  </si>
  <si>
    <t>RAYTHEON TECHNOLOGIES CORP 3.2</t>
  </si>
  <si>
    <t>REALTY INCOME CORP 3.0% DUE </t>
  </si>
  <si>
    <t>SABINE PASS 5.75% DUE 05-15-20</t>
  </si>
  <si>
    <t>SCHWAB CHARLES CORP NEW 3.625%</t>
  </si>
  <si>
    <t>SEMPRA ENERGY 3.3% 04-01-2025 </t>
  </si>
  <si>
    <t>SPIRE MO INC .549763% 12-02-20</t>
  </si>
  <si>
    <t>STANLEY BLACK &amp; DECKER INC 2.3</t>
  </si>
  <si>
    <t xml:space="preserve">STATE STR CORP SR NT FXD/FLTG </t>
  </si>
  <si>
    <t>STATE STREET CORP 1.746% 02-06</t>
  </si>
  <si>
    <t>THERMO FISHER SCIENTIFIC INC 1</t>
  </si>
  <si>
    <t>TOYOTA MOTOR CREDIT CORP 3.05%</t>
  </si>
  <si>
    <t>TOYOTA MOTOR CREDIT CORP 3.95%</t>
  </si>
  <si>
    <t>TSMC ARIZONA CORP 1.75% 10-25-</t>
  </si>
  <si>
    <t>U S BANCORP MEDIUM TERM NTS- B</t>
  </si>
  <si>
    <t xml:space="preserve">UBS AG LONDON BRH NT 144A .7% </t>
  </si>
  <si>
    <t>UDR INC 2.95% DUE 09-01-2026/0</t>
  </si>
  <si>
    <t>UNITED TECHNOLOGIES CORP 3.95%</t>
  </si>
  <si>
    <t>UNITEDHEALTH GROUP INC NT 3.7%</t>
  </si>
  <si>
    <t>VENTAS REALTY LP 3.5% DUE </t>
  </si>
  <si>
    <t>WELLTOWER INC  4.0% DUE 06-01-</t>
  </si>
  <si>
    <t>WESTAR ENERGY INC 2.55% DUE </t>
  </si>
  <si>
    <t>WESTAR ENERGY INC 3.1% DUE </t>
  </si>
  <si>
    <t>WESTPAC BANKING CORP WSTP 3.73</t>
  </si>
  <si>
    <t>WESTPAC BKG CORP .95025% DUE 0</t>
  </si>
  <si>
    <t>WESTROCK CO 3.0% DUE 09-15-202</t>
  </si>
  <si>
    <t>WISCONSIN ENERGY CORP 3.55% DU</t>
  </si>
  <si>
    <t>BERGEN CNTY N J IMPT AUTH GOVE</t>
  </si>
  <si>
    <t>METROPOLITAN ATLANTA RAPID TRA</t>
  </si>
  <si>
    <t>NEW YORK N Y CITY TRANSITIONAL</t>
  </si>
  <si>
    <t>OREGON ST 5.892% DUE 06-01-202</t>
  </si>
  <si>
    <t>PALOMAR CALIF CMNTY COLLEGE DI</t>
  </si>
  <si>
    <t>SOUTH DAKOTA ST HEALTH &amp; EDL F</t>
  </si>
  <si>
    <t>EXPORT-IMPORT BANK OF THE UNIT</t>
  </si>
  <si>
    <t>FEDERAL HOME LN MTG CORP SER 0</t>
  </si>
  <si>
    <t>FNMA 2.591% 06-01-2052 </t>
  </si>
  <si>
    <t>FNMA 3.101% 05-01-2052 </t>
  </si>
  <si>
    <t>FNMA POOL #BC1205 2.635% DUE 0</t>
  </si>
  <si>
    <t>FNMA POOL #BC4799 2.364% DUE 1</t>
  </si>
  <si>
    <t>FNMA POOL #BC9053 2.541% DUE 1</t>
  </si>
  <si>
    <t>FNMA POOL #BD6059 2.41% DUE 08</t>
  </si>
  <si>
    <t>FNMA POOL #BT8249 3.619% DUE 0</t>
  </si>
  <si>
    <t>FNMA POOL #BV2500 FLTG RT 06-0</t>
  </si>
  <si>
    <t>UNITED STATES TREAS NTS .5% 10</t>
  </si>
  <si>
    <t>UNITED STATES TREAS NTS 0.125%</t>
  </si>
  <si>
    <t>UNITED STATES TREAS NTS 2.5% </t>
  </si>
  <si>
    <t>AMERICAN EXPRESS CREDIT SR 21-</t>
  </si>
  <si>
    <t>BMW VEH LEASE TR 2021-2 .33% 1</t>
  </si>
  <si>
    <t>CCG RECEIVABLES TR 2021-2 ASSE</t>
  </si>
  <si>
    <t>NEXTGEAR FLOORPLAN MASTER OWNE</t>
  </si>
  <si>
    <t>PFS FING CORP 2022-C ASSET BAC</t>
  </si>
  <si>
    <t>PFS FING CORP SER 2022-A ASSET</t>
  </si>
  <si>
    <t>TOYOTA AUTO RECEIVABLES 2021-C</t>
  </si>
  <si>
    <t>CMO WFRBS COML MTG TR SER </t>
  </si>
  <si>
    <t>COMM 2013-CCRE13 MTG TR MTG PA</t>
  </si>
  <si>
    <t>UBS-BARCLAYS COM MTG TRUST</t>
  </si>
  <si>
    <t>WELLS FARGO COML MTG TR 2015-C</t>
  </si>
  <si>
    <t xml:space="preserve">AERCAP IRELAND CAP DESIGNATED </t>
  </si>
  <si>
    <t>AMERICAN EXPRESS CO .75% 11-03</t>
  </si>
  <si>
    <t>AMERICAN INTL GROUP INC 3.9% D</t>
  </si>
  <si>
    <t>ASTRAZENECA PLC NT .3% 05-26-2</t>
  </si>
  <si>
    <t xml:space="preserve">DTE ELEC SECURITIZATION FDG I </t>
  </si>
  <si>
    <t>GOLDMAN SACHS GROUP INC 4.387%</t>
  </si>
  <si>
    <t>HOME DEPOT CANADA INC 2.7% </t>
  </si>
  <si>
    <t>JPMORGAN CHASE &amp; CO 2.595% 02-</t>
  </si>
  <si>
    <t>NXP B V / NXP FDG LLC / NXP US</t>
  </si>
  <si>
    <t>PG&amp;E WILDFIRE RECOVERY FDG LLC</t>
  </si>
  <si>
    <t>PUBLIC SVC ELEC GAS CO SECD </t>
  </si>
  <si>
    <t>PVPTL EQUITABLE FINL LIFE GLOB</t>
  </si>
  <si>
    <t>PVTPL BMW US CAP LLC FLTG RT </t>
  </si>
  <si>
    <t>PVTPL KIA CORP 2.375% 02-14-20</t>
  </si>
  <si>
    <t>PVTPL SKANDINAVISKA ENSKILDA .</t>
  </si>
  <si>
    <t xml:space="preserve">ROYALTY PHARMA PLC SR NT .75% </t>
  </si>
  <si>
    <t>S&amp;P GLOBAL INC 2.45% 03-01-202</t>
  </si>
  <si>
    <t>WESTPAC BKG CORP 1.019% 11-18-</t>
  </si>
  <si>
    <t>UNITED STATES TREAS NTS DTD 03</t>
  </si>
  <si>
    <t xml:space="preserve">UNITED STATES TREAS NTS WIT 0 </t>
  </si>
  <si>
    <t>FEDERAL HOME LN MTG CORP MULTI</t>
  </si>
  <si>
    <t>FHLMC MULTICLASS SER 19-1 CL M</t>
  </si>
  <si>
    <t>FHLMC SER 4690 CL VK 3.5% DUE </t>
  </si>
  <si>
    <t>FNMA POOL #AL8487 1.859% DUE 0</t>
  </si>
  <si>
    <t>FNMA POOL #AL8797 1.881% DUE 1</t>
  </si>
  <si>
    <t>FNMA POOL #BM3188 2.162% DUE 0</t>
  </si>
  <si>
    <t>FNMA POOL #BM4377 2.202% DUE 0</t>
  </si>
  <si>
    <t>FNMA POOL #BM6241 1.945% DUE 0</t>
  </si>
  <si>
    <t>FNMA POOL #BM6585 2.192% DUE 0</t>
  </si>
  <si>
    <t>AMERICREDIT AUTOMOBILE REC TRU</t>
  </si>
  <si>
    <t>NISSAN AUTO LEASE TR 2022-A AS</t>
  </si>
  <si>
    <t>OSCAR US FDG XIV LLC 2.3% 04-1</t>
  </si>
  <si>
    <t>PVTPL OSCAR US FDG XIII LLC NT</t>
  </si>
  <si>
    <t>VOLKSWAGEN AUTO LEASE TR 2015-</t>
  </si>
  <si>
    <t>AMERICAN ELEC PWR CO INC 2.031</t>
  </si>
  <si>
    <t>APTIV CORPORATION 2.396% 02-18</t>
  </si>
  <si>
    <t>BANK OF NOVA SCOTIA  2.44% DUE</t>
  </si>
  <si>
    <t>CIGNA CORP NEW SR NT .613% 03-</t>
  </si>
  <si>
    <t>CITIGROUP INC 4.14% DUE </t>
  </si>
  <si>
    <t>ENTERPRISE PRODS OPER LLC 3.35</t>
  </si>
  <si>
    <t>GENUINE PARTS CO 1.75% 02-01-2</t>
  </si>
  <si>
    <t>JPMORGAN CHASE &amp; CO 3.845% DUE</t>
  </si>
  <si>
    <t>PVTPL BRIGHTHOUSE 2023 FABN NE</t>
  </si>
  <si>
    <t xml:space="preserve">PVTPL HARVEST OPERATIONS CORP </t>
  </si>
  <si>
    <t>PVTPL JACKSON FINANCIAL INC 1.</t>
  </si>
  <si>
    <t>PVTPL JACKSON NATIONAL LIFE GL</t>
  </si>
  <si>
    <t>PVTPL MAGALLANES INC 3.428% 03</t>
  </si>
  <si>
    <t>SOUTHERN CALIF EDISON CO 1ST &amp;</t>
  </si>
  <si>
    <t>TORONTO-DOMINION BANK 2.35%á</t>
  </si>
  <si>
    <t>VMWARE INC .6% 08-15-2023 </t>
  </si>
  <si>
    <t>GOLDEN ST TOB SECURITIZATION C</t>
  </si>
  <si>
    <t>GNMA 2022-H06 REMIC PASSTHRU C</t>
  </si>
  <si>
    <t xml:space="preserve">CDN PACER AUTO RECEIVABLES TR </t>
  </si>
  <si>
    <t>CNH EQUIPMENT TR SR 21-C CL A2</t>
  </si>
  <si>
    <t xml:space="preserve">DLLST 2022-1 LLC ASSET BACKED </t>
  </si>
  <si>
    <t>FORD CR AUTO LEASE TR 2021-B N</t>
  </si>
  <si>
    <t>FORD CR AUTO OWNER TR 2022-B N</t>
  </si>
  <si>
    <t>KUBOTA CR OWNER TR 2022-1 2.34</t>
  </si>
  <si>
    <t>TOYOTA AUTO RECEIVABLES 2022-B</t>
  </si>
  <si>
    <t>VOLKSWAGEN AUTO LEASE TR 2022-</t>
  </si>
  <si>
    <t>WORLD OMNI AUTOMOBILE LEASE AS</t>
  </si>
  <si>
    <t>ABBVIE INC SR NT FLTG  11-21-2</t>
  </si>
  <si>
    <t>AMERICAN EXPRESS CO FLTG RT DU</t>
  </si>
  <si>
    <t>AMERICAN EXPRESS </t>
  </si>
  <si>
    <t>ANALOG DEVICES INC FLTG RT </t>
  </si>
  <si>
    <t xml:space="preserve">BP CAP MKTS P L C GTD NT FLTG </t>
  </si>
  <si>
    <t>CAPITAL ONE FINL CORP 05-09-20</t>
  </si>
  <si>
    <t>CAPITAL ONE FINL CORP SR NT FL</t>
  </si>
  <si>
    <t>CATERPILLAR FINL SVCS CORP FLT</t>
  </si>
  <si>
    <t>CATERPILLAR FINL SVCS FLTG </t>
  </si>
  <si>
    <t xml:space="preserve">CHEVRON U S A INC .26438% DUE </t>
  </si>
  <si>
    <t>CIGNA CORP 3.19338% DUE 07-15-</t>
  </si>
  <si>
    <t>CITIGROUP INC 1.07388% DUE </t>
  </si>
  <si>
    <t xml:space="preserve">CITIGROUP INC SR NT FLTG RATE </t>
  </si>
  <si>
    <t>COMCAST CORP NEW .87129% DUE </t>
  </si>
  <si>
    <t>DEERE JOHN CAP CORP FLTG </t>
  </si>
  <si>
    <t>DEERE JOHN CAP CORP MTN FLTG R</t>
  </si>
  <si>
    <t>ENBRIDGE INC FLTG RT </t>
  </si>
  <si>
    <t>GENERAL ELEC CAP CORP MTN FLTG</t>
  </si>
  <si>
    <t>MORGAN STANLEY FLTG RT 01-24-2</t>
  </si>
  <si>
    <t xml:space="preserve">NATIONAL RURAL UTILS COOP FIN </t>
  </si>
  <si>
    <t>NATIONAL RURAL UTILS COOP TR F</t>
  </si>
  <si>
    <t>NEXTERA ENERGY CAP HLDGS INC F</t>
  </si>
  <si>
    <t>PVPTL BAXTER INTERNATIONAL INC</t>
  </si>
  <si>
    <t>PVTPL ROCHE HOLDINGS INC FLTGá</t>
  </si>
  <si>
    <t>SIMON PPTY GROUP L P FLTG RT D</t>
  </si>
  <si>
    <t>STARBUCKS CORP </t>
  </si>
  <si>
    <t>THERMO FISHER SCIENTIFIC INC F</t>
  </si>
  <si>
    <t>THERMO FISHER SCIENTIFIC INC S</t>
  </si>
  <si>
    <t>TRUIST FINL CORP FLTG </t>
  </si>
  <si>
    <t>WESTPAC BKG CORP .63443% DUE 0</t>
  </si>
  <si>
    <t>9-200100-Allspring Conservative Income Fund</t>
  </si>
  <si>
    <t>CARMAX AUTO OWNER TR 2021-4 AS</t>
  </si>
  <si>
    <t>CARMAX AUTO OWNER TR 2022-2 SR</t>
  </si>
  <si>
    <t>CARVANA AUTO RECEIVABLES TR SR</t>
  </si>
  <si>
    <t>CCG RECEIVABLES TR 2021-1 ASSE</t>
  </si>
  <si>
    <t xml:space="preserve">CNH EQUIP TR SER-2019-C CL-A3 </t>
  </si>
  <si>
    <t>MERCEDES BENZ FINL SVCS SER 20</t>
  </si>
  <si>
    <t>MMAF EQUIPMENT FINANCE LLC AST</t>
  </si>
  <si>
    <t>OSCAR US FDG XIV LLC 1.6% 03-1</t>
  </si>
  <si>
    <t>PVTPL SOFI CONSUMER LN PROGRAM</t>
  </si>
  <si>
    <t xml:space="preserve">TESLA AUTO LEASE TR 2021-B SR </t>
  </si>
  <si>
    <t>VERIZON MASTER TR SER 2022-1 A</t>
  </si>
  <si>
    <t>WHEELS SPV 2 LLC .38388% 08-20</t>
  </si>
  <si>
    <t>WORLD OMNI SELECT AUTO TR 2018</t>
  </si>
  <si>
    <t>AIR LEASE CORP 3.0% DUE </t>
  </si>
  <si>
    <t>BPCE S A NTS BOOK ENTRY </t>
  </si>
  <si>
    <t>CARLISLE COS INC .55% 09-01-20</t>
  </si>
  <si>
    <t>CREDIT SUISSE AG NEW YORK BRAN</t>
  </si>
  <si>
    <t>DEUTSCHE BK AG N Y BRANCH .962</t>
  </si>
  <si>
    <t>GA GLOBAL FDG TR MEDIUM TERM N</t>
  </si>
  <si>
    <t>MORGAN STANLEY 4.1% DUE 05-22-</t>
  </si>
  <si>
    <t>NEXTERA ENERGY CAP HLDGS INC 4</t>
  </si>
  <si>
    <t>ONE GAS INC 11/03/2023 DUE </t>
  </si>
  <si>
    <t>PPL ELEC UTILS CORP .46975% DU</t>
  </si>
  <si>
    <t>PVTPL DANSKE BK A/S 5.375% </t>
  </si>
  <si>
    <t>PVTPL1 GLENCORE FDG LLC GTD 4.</t>
  </si>
  <si>
    <t>PVYPL NEW YORK LIFE GLOBAL FDG</t>
  </si>
  <si>
    <t>RABOBANK NEDERLAND TRANCHE # T</t>
  </si>
  <si>
    <t>ROYAL BK CDA GLOBAL FLTG </t>
  </si>
  <si>
    <t>SUMITOMO MITSUI BK CORP 3.0% D</t>
  </si>
  <si>
    <t>WEINGARTEN RLTY INVS 3.5% DUE </t>
  </si>
  <si>
    <t>CONNECTICUT ST 4.25% DUE 06-15</t>
  </si>
  <si>
    <t>HOUSTON TX TAXBLE-REF-SER B 1.</t>
  </si>
  <si>
    <t>BMW VEH LEASE TR 2021-2 .19% 1</t>
  </si>
  <si>
    <t>DRIVE AUTO RECEIVABLES TR 2021</t>
  </si>
  <si>
    <t>FORD CR AUTO OWNER TR 2019-A N</t>
  </si>
  <si>
    <t>FORD CR AUTO OWNER TR 2022-A .</t>
  </si>
  <si>
    <t xml:space="preserve">HONDA AUTO RECEIVABLES 2021-3 </t>
  </si>
  <si>
    <t>MERCEDES BENZ AUTO RECEIVABLES</t>
  </si>
  <si>
    <t xml:space="preserve">MERCEDES BENZ AUTOMOBIL AG SR </t>
  </si>
  <si>
    <t>PVTPL TOYOTA LEASE OWNER TR 20</t>
  </si>
  <si>
    <t>WESTLAKE AUTOMOBILE RECEIVABLE</t>
  </si>
  <si>
    <t>BANCO DEL ESTADO DE CHILE DISC</t>
  </si>
  <si>
    <t>BANK AMER SECS INC 09-07-2022 </t>
  </si>
  <si>
    <t xml:space="preserve">BANK MONTREAL DISC COML PAPER </t>
  </si>
  <si>
    <t xml:space="preserve">CITIGROUP GLOBAL MKTS INC 4A2 </t>
  </si>
  <si>
    <t>ENEL FIN AMER LLC DISC COML PA</t>
  </si>
  <si>
    <t>KOOKMIN BK DISC COML PAPER 4/2</t>
  </si>
  <si>
    <t>MACQUARIE BK LTD DISC COML PAP</t>
  </si>
  <si>
    <t>NATIONAL AUSTRALIA BK LTD DISC</t>
  </si>
  <si>
    <t xml:space="preserve">NATIONAL AUSTRALIA BK LTD IAM </t>
  </si>
  <si>
    <t>NATIONAL BK CDA DISC 4/2 YRS 3</t>
  </si>
  <si>
    <t>ROYAL BK CDA N Y BRH DISC 4/A2</t>
  </si>
  <si>
    <t>ROYAL BK CDA N Y BRH DISC COML</t>
  </si>
  <si>
    <t xml:space="preserve">SCHWAB CHARLES CORP DISC COML </t>
  </si>
  <si>
    <t>SOCIETE GENERALE 4/A2 DISC COM</t>
  </si>
  <si>
    <t xml:space="preserve">STANDARD CHARTERED BK US DISC </t>
  </si>
  <si>
    <t xml:space="preserve">SUMITOMO MITSUI BKG CORP DISC </t>
  </si>
  <si>
    <t xml:space="preserve">SVENSKA HANDELSBANKEN AB PUBL </t>
  </si>
  <si>
    <t>VOLVO GROUP TREAS NORTH AMER I</t>
  </si>
  <si>
    <t>WASTE MGMT INC DISC 4/A2 YRS 3</t>
  </si>
  <si>
    <t xml:space="preserve">WESTPAC SECS NZ LTD DISC COML </t>
  </si>
  <si>
    <t>ABBVIE INC 3.25% DUE 10-01-202</t>
  </si>
  <si>
    <t>AIG GLOBAL FDG .429689% DUE 12</t>
  </si>
  <si>
    <t>BANCO SANTANDER SA 3.125% 02-2</t>
  </si>
  <si>
    <t>BANK AMER CORP 2.816% DUE </t>
  </si>
  <si>
    <t>BANK NOVA SCOTIA B C CORP 1.95</t>
  </si>
  <si>
    <t xml:space="preserve">BANK OF MONTREAL TRANCHE # TR </t>
  </si>
  <si>
    <t>BUNGE LTD FIN CORP 3.0% DUE 09</t>
  </si>
  <si>
    <t>COOPERATIEVE  RABOBANK UA/NY 2</t>
  </si>
  <si>
    <t>DIAGEO CAP PLC 2.625% DUE </t>
  </si>
  <si>
    <t>DUKE ENERGY CORP NEW 2.4% DUE </t>
  </si>
  <si>
    <t xml:space="preserve">FLORIDA POWER &amp; LIGHT COMPANY </t>
  </si>
  <si>
    <t>GLAXOSMITHKLINE CAP INC 3.375%</t>
  </si>
  <si>
    <t>GOLDMAN SACHS GROUP INC 2.905%</t>
  </si>
  <si>
    <t>HUNT J B TRANS SVCS INC 3.3% D</t>
  </si>
  <si>
    <t>MIZUHO FINL GROUP INC 2.721% D</t>
  </si>
  <si>
    <t>NUTRIEN LTD 3.15% 10-01-2022 </t>
  </si>
  <si>
    <t>ONE GAS INC .85% DUE 03-11-202</t>
  </si>
  <si>
    <t xml:space="preserve">PHILIP MORRIS INTL INC 2.125% </t>
  </si>
  <si>
    <t>PHILIP MORRIS INTL INC 2.5% DU</t>
  </si>
  <si>
    <t xml:space="preserve">PHILIP MORRIS INTL INC 2.625% </t>
  </si>
  <si>
    <t>PROTECTIVE LIFE GF TRANCHE # T</t>
  </si>
  <si>
    <t>PVTPL AIG GLOBAL FDG SR 0.4% </t>
  </si>
  <si>
    <t>PVTPL ASB BK LTD SR MEDIUM TER</t>
  </si>
  <si>
    <t xml:space="preserve">PVTPL BNZ INTL FDG LTD LONDON </t>
  </si>
  <si>
    <t>PVTPL HYUNDAI CAP AMER 1.15% D</t>
  </si>
  <si>
    <t xml:space="preserve">PVTPL MIZUHO CORPORATE BK LTD </t>
  </si>
  <si>
    <t>PVTPL RABOBANK NEDERLAND GLOBA</t>
  </si>
  <si>
    <t>PVTPL ROCHE HLDGS INC FLTG RTá</t>
  </si>
  <si>
    <t>RABOBANK NEDERLAND NEW YORK BR</t>
  </si>
  <si>
    <t>ROCKWELL AUTOMATION INC .35% D</t>
  </si>
  <si>
    <t>ROYAL BK OF CANADA 1.6% 04-17-</t>
  </si>
  <si>
    <t>SCHWAB CHARLES CORP FLTG </t>
  </si>
  <si>
    <t>STANDARD CHARTERED PLC 1.3% DU</t>
  </si>
  <si>
    <t xml:space="preserve">SUMITOMO MITSUI BANKING 3.95% </t>
  </si>
  <si>
    <t xml:space="preserve">SUMITOMO MITSUI FINL GRP FLTG </t>
  </si>
  <si>
    <t>TOYOTA MTR CORP 3.419% DUE 07-</t>
  </si>
  <si>
    <t>TRANS-CDA PIPELINES </t>
  </si>
  <si>
    <t>UBS AG LONDON BRH NT FLTG RATE</t>
  </si>
  <si>
    <t>UBS GROUP FDG SWITZ AG NT FLTG</t>
  </si>
  <si>
    <t>UNITED PARCEL SVC INC 2.45% DU</t>
  </si>
  <si>
    <t>WESTPAC BKG CORP 2.0% DUE 01-1</t>
  </si>
  <si>
    <t>WESTPAC BKG CORP 2.75% DUE 01-</t>
  </si>
  <si>
    <t>FMS WERTMANAGEMENT 2.75% DUE 0</t>
  </si>
  <si>
    <t>GS MTG SECS TR 2016-GS2 COML M</t>
  </si>
  <si>
    <t>WELLS FARGO COML MTG TR SER 20</t>
  </si>
  <si>
    <t>AERCAP IRELAND CAP/GLOBA 1.65%</t>
  </si>
  <si>
    <t>BANK AMER CORP .77977% DUE </t>
  </si>
  <si>
    <t>CONAGRA BRANDS INC .5% DUE 08-</t>
  </si>
  <si>
    <t>CONSTELLATION BRANDS INC 3.6% </t>
  </si>
  <si>
    <t>DELL INTL L L C/EMC CORP 5.45%</t>
  </si>
  <si>
    <t>FS KKR CAP CORP 1.65% 10-12-20</t>
  </si>
  <si>
    <t>GENERAL MOTORS FINL CO BNDS 3.</t>
  </si>
  <si>
    <t>GLOBAL PMTS INC 1.5% 11-15-202</t>
  </si>
  <si>
    <t>HUMANA INC .65% 08-03-2023 </t>
  </si>
  <si>
    <t>ING GROEP N V DUE 04-01-2027/0</t>
  </si>
  <si>
    <t>JPMORGAN CHASE &amp; CO FLTG RT </t>
  </si>
  <si>
    <t xml:space="preserve">KIMBERLY-CLARK CORP 3.05% DUE </t>
  </si>
  <si>
    <t>MONDELEZ INTERNATIONAL INC 2.1</t>
  </si>
  <si>
    <t>NASDAQ INC .445% DUE </t>
  </si>
  <si>
    <t>NEXTERA ENERGY CAP HLDGS INC 1</t>
  </si>
  <si>
    <t>PFIZER INC 2.95% DUE </t>
  </si>
  <si>
    <t>PVPTL NEW YORK LIFE GLOBAL FDG</t>
  </si>
  <si>
    <t>PVTPL AIG GLOBAL FDG 0.45% </t>
  </si>
  <si>
    <t>PVTPL BAXTER INTERNATIONAL INC</t>
  </si>
  <si>
    <t>PVTPL BLACKSTONE PRIVATE CREDI</t>
  </si>
  <si>
    <t>PVTPL CREDIT AGRICOLE S A LOND</t>
  </si>
  <si>
    <t>PVTPL GEORGIA-PAC LLC .625% DU</t>
  </si>
  <si>
    <t xml:space="preserve">PVTPL LSEGA FING PLC .65% DUE </t>
  </si>
  <si>
    <t>PVTPL NISSAN MTR ACCEP CORP FL</t>
  </si>
  <si>
    <t xml:space="preserve">PVTPL ROCHE HLDGS INC NT 144A </t>
  </si>
  <si>
    <t>PVTPL VISTRA OPERATIONS CO LLC</t>
  </si>
  <si>
    <t>SKYWORKS SOLUTIONS INC SR NT .</t>
  </si>
  <si>
    <t>SOCIETE GENERALE MEDIUM TERM N</t>
  </si>
  <si>
    <t>STARBUCKS CORP 3.1% 03-01-2023</t>
  </si>
  <si>
    <t>SYNCHRONY FINL 4.875% 06-13-20</t>
  </si>
  <si>
    <t>UNILEVER CAP CORP .626% DUE 08</t>
  </si>
  <si>
    <t>UNITEDHEALTH GROUP INC 3.35% D</t>
  </si>
  <si>
    <t>VISA INC</t>
  </si>
  <si>
    <t>WALGREENS BOOTS ALLIANCE INC .</t>
  </si>
  <si>
    <t>ZIMMER BIOMET HOLDINGS INC 1.4</t>
  </si>
  <si>
    <t>EUROPEAN INVT BK .375% DUE 07-</t>
  </si>
  <si>
    <t>FNMA POOL #783575 1.96% DUE 12</t>
  </si>
  <si>
    <t>FNMA POOL #797393 1.872% DUE 1</t>
  </si>
  <si>
    <t>UNITED STATES TREAS NTS 1.375%</t>
  </si>
  <si>
    <t>UNITED STATES TREAS NTS 30/11/</t>
  </si>
  <si>
    <t>UNITED STATES TREAS NTS DTD 02</t>
  </si>
  <si>
    <t>csus</t>
  </si>
  <si>
    <t>BRIGHT MINDS BIOSCIENCES INC</t>
  </si>
  <si>
    <t>myus</t>
  </si>
  <si>
    <t>A and E BAMBERGER</t>
  </si>
  <si>
    <t>POTTER, PAUL E</t>
  </si>
  <si>
    <t>caus</t>
  </si>
  <si>
    <t>BOYD GAMING CORP COM</t>
  </si>
  <si>
    <t>GENTEX CORP COM</t>
  </si>
  <si>
    <t>RESIDEO TECHNOLOGIES INC COM US</t>
  </si>
  <si>
    <t>MANCHESTER UTD PLC NEW COM</t>
  </si>
  <si>
    <t>AFLAC INC 3.6% DUE 04-01-2030/0</t>
  </si>
  <si>
    <t>JPMORGAN CHASE &amp; CO 2.739% DUE </t>
  </si>
  <si>
    <t>UNITED STATES TREAS BDS BD 3.75</t>
  </si>
  <si>
    <t>UNITED STATES OF AMER TREAS BON</t>
  </si>
  <si>
    <t xml:space="preserve">UNITED STATES OF AMERICA TBOND </t>
  </si>
  <si>
    <t>US TREASURY N/B 1.25% DUE 08-15</t>
  </si>
  <si>
    <t>FNMA POOL #MA3152 3.5% DUE 10-0</t>
  </si>
  <si>
    <t>ARES XXXVIII CLO LTD / ARES XXX</t>
  </si>
  <si>
    <t>CARS-DB4 LP / CARS-DB5 L P / NE</t>
  </si>
  <si>
    <t>PVTPL TEXTAINER MARINE CONTAINE</t>
  </si>
  <si>
    <t>PVTPL WIND RIV 2013-2 CLO LTD 2</t>
  </si>
  <si>
    <t>PVTPL CIBANCO S A INSTITUCION D</t>
  </si>
  <si>
    <t>DEUTSCHE BK AG N Y BRANCH 2.311</t>
  </si>
  <si>
    <t>PVTPL NATIONWIDE BLDG SOC MEDIU</t>
  </si>
  <si>
    <t>SEAGATE HDD CAYMAN 3.375% DUE 0</t>
  </si>
  <si>
    <t>PVTPL STELLANTIS FIN US INC 2.6</t>
  </si>
  <si>
    <t>TORONTO DOMINION BK SR MEDIUM T</t>
  </si>
  <si>
    <t>PVTPL VERMILION ENERGY INC 6.87</t>
  </si>
  <si>
    <t xml:space="preserve">ABBVIE INC 2.6% DUE 11-21-2024 </t>
  </si>
  <si>
    <t>DELL INTL L L C/EMC CORP 8.35% </t>
  </si>
  <si>
    <t>CIGNA CORP NEW 3.05% DUE 11-30-</t>
  </si>
  <si>
    <t>REALTY INCOME CORP 4.6% DUE </t>
  </si>
  <si>
    <t>PHILLIPS EDISON GROCERY  2.625%</t>
  </si>
  <si>
    <t>VMWARE INC 2.2% 08-15-2031 </t>
  </si>
  <si>
    <t xml:space="preserve">COREBRIDGE FINL INC SR NT 144A </t>
  </si>
  <si>
    <t>PVTPL BROADCOM INC 3.137% DUE 1</t>
  </si>
  <si>
    <t>AMERICAN CAMPUS CMNTYS OPER PAR</t>
  </si>
  <si>
    <t>BANCO SANTANDER SA FORMERLY BAN</t>
  </si>
  <si>
    <t>TARGA RES CORP 4.2% </t>
  </si>
  <si>
    <t>INVITATION HOMES 4.15% 04-15-20</t>
  </si>
  <si>
    <t>LIFE STORAGE LP 2.2% DUE </t>
  </si>
  <si>
    <t>CAPITAL ONE FINANCIAL CORP 2.35</t>
  </si>
  <si>
    <t>DEERE JOHN CAP CORP MEDIUM TERM</t>
  </si>
  <si>
    <t>CUBESMART L P SR NT 2.25% 12-15</t>
  </si>
  <si>
    <t>AT&amp;T INC 3.5% DUE 09-15-2053 RE</t>
  </si>
  <si>
    <t>PVTPL MAGALLANES INC 5.141% 03-</t>
  </si>
  <si>
    <t>BANK MONTREAL QUE MEDIUM TERM S</t>
  </si>
  <si>
    <t>DUKE ENERGY CAROLINAS LLC 2.85%</t>
  </si>
  <si>
    <t>PVTPL HCA 5YR 144A NEW ISSUEá</t>
  </si>
  <si>
    <t>AMERICAN TOWER CORP NEW 2.3% </t>
  </si>
  <si>
    <t>PVTPL BROADCOM INC 4.926% 05-15</t>
  </si>
  <si>
    <t xml:space="preserve">PVTPL BRSP 2021-FL1 LTD / BRSP </t>
  </si>
  <si>
    <t xml:space="preserve">PVTPL HGI CRE CLO 2021-FL1 LTD </t>
  </si>
  <si>
    <t>SREIT TR 2021-FLWR COML MTG PAS</t>
  </si>
  <si>
    <t>BX COML MTG TR 2021-VOLT MTG PA</t>
  </si>
  <si>
    <t>PVTPL REPUBLIC OF UZBEKISTAN 3.</t>
  </si>
  <si>
    <t xml:space="preserve">UNITED STATES TREAS NTS 1.375% </t>
  </si>
  <si>
    <t>UNITED STATES TREAS NTS 1.75% D</t>
  </si>
  <si>
    <t>UNITED STATES TREAS BDS 2.0% 02</t>
  </si>
  <si>
    <t>UNITED STATES TREAS NTS .625% 1</t>
  </si>
  <si>
    <t>FHLMC SUPER 15Y FIXED 2.0% 01-0</t>
  </si>
  <si>
    <t>FREDDIE MAC FR SD0674 2.5% 09-0</t>
  </si>
  <si>
    <t>FHLMC POOL #SD0729 2.0% 10-01-2</t>
  </si>
  <si>
    <t>FHLMC POOL #SD1035 4.0% 05-01-2</t>
  </si>
  <si>
    <t>FEDERAL HOME LN MTG CORP 4% MBS</t>
  </si>
  <si>
    <t>FEDERAL HOME LOAN BANKS 2.0% 03</t>
  </si>
  <si>
    <t>FEDERAL HOME LOAN MORTGAGE CORP</t>
  </si>
  <si>
    <t>FANNIE MAE FN BU0141 2.0% 10-01</t>
  </si>
  <si>
    <t>FNMA 2.5% 02-01-2052 </t>
  </si>
  <si>
    <t>FEDERAL NATIONAL MORTGAGE ASSOC</t>
  </si>
  <si>
    <t>FNMA POOL #CB2542 2.5% 01-01-20</t>
  </si>
  <si>
    <t>FNMA POOL #FM1155 2.5% DUE 06-0</t>
  </si>
  <si>
    <t>FNMA POOL #FM3162 3.0% DUE 11-0</t>
  </si>
  <si>
    <t>FNMA FNMA # FM4994 2.0% 12-01-2</t>
  </si>
  <si>
    <t>FNMA POOL #FM7194 2.5% DUE 03-0</t>
  </si>
  <si>
    <t>FNMA POOL #FM7494 3.0% DUE 06-0</t>
  </si>
  <si>
    <t>FNMA POOL #FM9218 2.0% DUE 10-0</t>
  </si>
  <si>
    <t>FNMA POOL #FM9750 3.0% DUE 04-0</t>
  </si>
  <si>
    <t>FNMA POOL #FS0007 3.0% DUE 08-0</t>
  </si>
  <si>
    <t>FNMA POOL #FS0287 2.0% DUE 01-0</t>
  </si>
  <si>
    <t>FNMA POOL #FS0349 2.0% DUE 01-0</t>
  </si>
  <si>
    <t>GOVERNMENT NATIONAL MORTGAGE AS</t>
  </si>
  <si>
    <t>GNMAII POOL #MA7766 SER 2051 2.</t>
  </si>
  <si>
    <t>GNMA POOL #785219 2.0% DUE 12-2</t>
  </si>
  <si>
    <t>FNMA SINGLE FAMILY MORTGAGE 4.0</t>
  </si>
  <si>
    <t>FNMA SINGLE FAMILY MORTGAGE 3.0</t>
  </si>
  <si>
    <t>FNMA SINGLE FAMILY MORTGAGE 3.5</t>
  </si>
  <si>
    <t>FNMA SINGLE FAMILY MORTGAGE 4.5</t>
  </si>
  <si>
    <t>GNMA II JUMBOS 3.0% 30 YEARS SE</t>
  </si>
  <si>
    <t>GNMA II JUMBOS 4.0% 30 YEARS SE</t>
  </si>
  <si>
    <t>GNMAII POOL #MA7472 SER 2051 2.</t>
  </si>
  <si>
    <t>FNMA POOL #MA4465 2.0% DUE 11-0</t>
  </si>
  <si>
    <t>FNMA POOL #MA4437 2.0% DUE 10-0</t>
  </si>
  <si>
    <t>GOLDEN ST TOB SECURITIZATION CO</t>
  </si>
  <si>
    <t>SRE OPPORTUNITY FUND IV, L.P. C</t>
  </si>
  <si>
    <t>TEMBO CAPITAL MINING FUND III L</t>
  </si>
  <si>
    <t>FEG SELECT LLC</t>
  </si>
  <si>
    <t>ICON PARTNERS II LP</t>
  </si>
  <si>
    <t xml:space="preserve">CLEARLAKE CAPITAL PARTNERS VII </t>
  </si>
  <si>
    <t>1-701106 - Stage Ops Replace/Renewal</t>
  </si>
  <si>
    <t xml:space="preserve">J P MORGAN SECS LLC DISC COML PAPER </t>
  </si>
  <si>
    <t>MUFG BK LTD N Y BRH 07-19-2022 </t>
  </si>
  <si>
    <t>OLD LINE FDG LLC DISC COML PAPER 4/2</t>
  </si>
  <si>
    <t>9-710127 - AFS 2020A Bond Proceeds</t>
  </si>
  <si>
    <t>9-710130 - AFS 2021A COI</t>
  </si>
  <si>
    <t>9-710131 - AFS 2021A Project Funds</t>
  </si>
  <si>
    <t xml:space="preserve">LMA S A/LMA Amers LLC </t>
  </si>
  <si>
    <t>NATIXIS N Y BRH DISC CO</t>
  </si>
  <si>
    <t xml:space="preserve">THUNDER BAY FDG LLC DISC COML PAPER </t>
  </si>
  <si>
    <t>UNITED STATES TREAS N 0.125 30JUN23</t>
  </si>
  <si>
    <t>UNITED STATES TREAS NTS</t>
  </si>
  <si>
    <t>9-780175 - AFS 2020A BISF</t>
  </si>
  <si>
    <t>9-780176 - AFS 2021A BISF</t>
  </si>
  <si>
    <t>2-550658 - Andrew Mellon 2101-10104</t>
  </si>
  <si>
    <t>JP MORGAN - Andrew Mellon 2101-10104</t>
  </si>
  <si>
    <t>JP MORGAN - UIS TERMINAL BENEFIT</t>
  </si>
  <si>
    <t>1-5484251 - Walmart 109392</t>
  </si>
  <si>
    <t>JP MORGAN - Walmart 109392</t>
  </si>
  <si>
    <t>1-548443 - KFF 2022-02007</t>
  </si>
  <si>
    <t>JP MORGAN - KFF 2022-02007</t>
  </si>
  <si>
    <t>1-548457 - SVCF Open Philanthropy 108419</t>
  </si>
  <si>
    <t>JP MORGAN - SVCF Open Philanthropy 1</t>
  </si>
  <si>
    <t>1-548474 - WFF Cost Share AH226 USDA NRCS</t>
  </si>
  <si>
    <t>JP MORGAN - WFF Cost Share AH226 USD</t>
  </si>
  <si>
    <t>1-548552 - VentureWell 23893-21</t>
  </si>
  <si>
    <t>JP MORGAN - VentureWell 23893-21</t>
  </si>
  <si>
    <t>1-548571 - QFI SASA-0000000031</t>
  </si>
  <si>
    <t>JP MORGAN - QFI SASA-0000000031</t>
  </si>
  <si>
    <t>1-548572 - Mellon Fdn 2107-11009</t>
  </si>
  <si>
    <t>JP MORGAN - Mellon Fdn 2107-11009</t>
  </si>
  <si>
    <t>1-548573 - Hopewell Fund 016418-2022-01-11</t>
  </si>
  <si>
    <t>JP MORGAN - Hopewell Fund 016418-202</t>
  </si>
  <si>
    <t>1-548598 - GBMF 11069</t>
  </si>
  <si>
    <t>JP MORGAN - GBMF 11069</t>
  </si>
  <si>
    <t>1-548664 - Gates Fdn INV-035862 Cusick</t>
  </si>
  <si>
    <t>JP MORGAN - Gates Fdn INV-035862 Cus</t>
  </si>
  <si>
    <t>1-548683 - Augustine Fdn 106940</t>
  </si>
  <si>
    <t>JP MORGAN - Augustine Fdn 106940</t>
  </si>
  <si>
    <t>1-548687 - NREC 2022-3-360731-550</t>
  </si>
  <si>
    <t>JP MORGAN - NREC 2022-3-360731-550</t>
  </si>
  <si>
    <t>1-548688- NREC 2022-1-360350-404</t>
  </si>
  <si>
    <t>JP MORGAN - NREC 2022-1-360350-404</t>
  </si>
  <si>
    <t>1-548691- Gates Fdn GWU INV-005591</t>
  </si>
  <si>
    <t>JP MORGAN - Gates Fdn GWU INV-005591</t>
  </si>
  <si>
    <t>1-548699 - NREC 00672801 Antc</t>
  </si>
  <si>
    <t>JP MORGAN - NREC 00672801 Antc</t>
  </si>
  <si>
    <t>1-548750 - Whitehall Fdn 2021-08-025</t>
  </si>
  <si>
    <t>JP MORGAN - Whitehall Fdn 2021-08-02</t>
  </si>
  <si>
    <t>1-548830 - Brinson Fdn 105250</t>
  </si>
  <si>
    <t>JP MORGAN - Brinson Fdn 105250</t>
  </si>
  <si>
    <t>1-548831 - VentureWell 22879-21</t>
  </si>
  <si>
    <t>JP MORGAN - VentureWell 22879-21</t>
  </si>
  <si>
    <t>1-548834 - Motorola Fdn 105641</t>
  </si>
  <si>
    <t>JP MORGAN - Motorola Fdn 105641</t>
  </si>
  <si>
    <t>1-548839 - MacArthur Fdn 21-2105-155670-EQREC</t>
  </si>
  <si>
    <t>JP MORGAN - MacArthur Fdn 21-2105-15</t>
  </si>
  <si>
    <t>1-548910 - Arnold&amp;Mabel Backman Fdn 104664</t>
  </si>
  <si>
    <t>JP MORGAN - Arnold&amp;Mabel Backman Fdn</t>
  </si>
  <si>
    <t>1-548915 - LSST Corp 2021-20</t>
  </si>
  <si>
    <t>JP MORGAN - LSST Corp 2021-20</t>
  </si>
  <si>
    <t>1-548922 - Carnegie G-F-21-58382</t>
  </si>
  <si>
    <t>JP MORGAN - Carnegie G-F-21-58382</t>
  </si>
  <si>
    <t>1-548950 - NU Pivotal Ventures 104242</t>
  </si>
  <si>
    <t>JP MORGAN - NU Pivotal Ventures 1042</t>
  </si>
  <si>
    <t>1-548974 - CME Fdn 104575</t>
  </si>
  <si>
    <t>JP MORGAN - CME Fdn 104575</t>
  </si>
  <si>
    <t>1-549453 - Tinker Fdn GTFRC-2019171492</t>
  </si>
  <si>
    <t>JP MORGAN - Tinker Fdn GTFRC-2019171</t>
  </si>
  <si>
    <t>1-593302 - IAC 2022-0034360</t>
  </si>
  <si>
    <t>JP MORGAN - IAC 2022-0034360</t>
  </si>
  <si>
    <t>1-593308 - IAC 2022-0031676</t>
  </si>
  <si>
    <t>JP MORGAN - IAC 2022-0031676</t>
  </si>
  <si>
    <t>1-593309 - IAC 2022-0031672</t>
  </si>
  <si>
    <t>JP MORGAN - IAC 2022-0031672</t>
  </si>
  <si>
    <t>1-593315 - IAC 2022-0031435</t>
  </si>
  <si>
    <t>JP MORGAN - IAC 2022-0031435</t>
  </si>
  <si>
    <t>1-593318 - IAC 2022-0031291</t>
  </si>
  <si>
    <t>JP MORGAN - IAC 2022-0031291</t>
  </si>
  <si>
    <t>1-593319 - IAC 2022-0030724</t>
  </si>
  <si>
    <t>JP MORGAN - IAC 2022-0030724</t>
  </si>
  <si>
    <t>1-593320 - IDOA 21-455 FY22 - PSC</t>
  </si>
  <si>
    <t>JP MORGAN - IDOA 21-455 FY22 - PSC</t>
  </si>
  <si>
    <t>1-593323 -  IAC 2022-0030768</t>
  </si>
  <si>
    <t>JP MORGAN - IAC 2022-0030768</t>
  </si>
  <si>
    <t>1-593324 - IAC 2022-0031160</t>
  </si>
  <si>
    <t>JP MORGAN - IAC 2022-0031160</t>
  </si>
  <si>
    <t>1-623330 - Cozad Bus Plan Competition Fund</t>
  </si>
  <si>
    <t>GRAYKEA INC - COZAD</t>
  </si>
  <si>
    <t>REVERY ai LLC - COZAD</t>
  </si>
  <si>
    <t>HEXNEST LLC - COZAD</t>
  </si>
  <si>
    <t xml:space="preserve">TEENEZ, LLC </t>
  </si>
  <si>
    <t>1-303408 - Cozad Sponsorships</t>
  </si>
  <si>
    <t>EQUABILITY LLC - COZAD</t>
  </si>
  <si>
    <t>NATRION LLC - COZAD</t>
  </si>
  <si>
    <t>SIMPLY AI LLC - COZAD</t>
  </si>
  <si>
    <t>ICON PARTNERS IV LP</t>
  </si>
  <si>
    <t>STARBUCKS CORP 3% 2-14-2032</t>
  </si>
  <si>
    <t>PVTPL TPG REAL ESTATE FIN LTDSER 2021-FL14 CL A FL</t>
  </si>
  <si>
    <t>Account Totals - Allspring Conservative Income Fund</t>
  </si>
  <si>
    <t>Account Totals - Allspring Short Duration</t>
  </si>
  <si>
    <t>9-200100-Allspring Short Duration</t>
  </si>
  <si>
    <t>Account Totals - Income Research Short Duration</t>
  </si>
  <si>
    <t>9-200100-Income Research Short Duration</t>
  </si>
  <si>
    <t>4-201012 - Termination Sick Leave/Vacation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</si>
</sst>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mm\ d\,\ yyyy"/>
    <numFmt numFmtId="165" formatCode="mm/dd/yy;@"/>
    <numFmt numFmtId="166" formatCode="_(* #,##0_);_(* \(#,##0\);_(* &quot;-&quot;??_);_(@_)"/>
  </numFmts>
  <fonts count="15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MS Sans Serif"/>
      <family val="2"/>
    </font>
    <font>
      <sz val="8.5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u val="singleAccounting"/>
      <sz val="10"/>
      <name val="MS Sans Serif"/>
      <family val="2"/>
    </font>
    <font>
      <b/>
      <u/>
      <sz val="8.5"/>
      <name val="MS Sans Serif"/>
      <family val="2"/>
    </font>
    <font>
      <u/>
      <sz val="8.5"/>
      <name val="MS Sans Serif"/>
      <family val="2"/>
    </font>
    <font>
      <b/>
      <u/>
      <sz val="11"/>
      <name val="MS Sans Serif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3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2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43" fontId="6" fillId="0" borderId="0" xfId="1" applyFont="1" applyFill="1" applyAlignment="1">
      <alignment horizontal="right"/>
    </xf>
    <xf numFmtId="0" fontId="4" fillId="0" borderId="0" xfId="0" applyFont="1" applyAlignment="1">
      <alignment horizontal="left"/>
    </xf>
    <xf numFmtId="43" fontId="8" fillId="0" borderId="0" xfId="1" applyFont="1" applyFill="1" applyAlignment="1">
      <alignment horizontal="right"/>
    </xf>
    <xf numFmtId="0" fontId="9" fillId="0" borderId="0" xfId="0" applyFont="1" applyAlignment="1">
      <alignment horizontal="left"/>
    </xf>
    <xf numFmtId="0" fontId="11" fillId="0" borderId="0" xfId="0" applyFont="1"/>
    <xf numFmtId="0" fontId="14" fillId="0" borderId="0" xfId="0" applyFont="1"/>
    <xf numFmtId="166" fontId="7" fillId="0" borderId="0" xfId="1" applyNumberFormat="1" applyFont="1" applyFill="1" applyAlignment="1">
      <alignment horizontal="right"/>
    </xf>
    <xf numFmtId="43" fontId="0" fillId="0" borderId="0" xfId="0" applyNumberFormat="1"/>
    <xf numFmtId="0" fontId="5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/>
    <xf numFmtId="43" fontId="6" fillId="0" borderId="0" xfId="1" applyFont="1" applyFill="1" applyBorder="1" applyAlignment="1">
      <alignment horizontal="right"/>
    </xf>
    <xf numFmtId="43" fontId="6" fillId="0" borderId="5" xfId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8">
    <cellStyle name="Comma" xfId="1" builtinId="3"/>
    <cellStyle name="Comma 2" xfId="2" xr:uid="{00000000-0005-0000-0000-000001000000}"/>
    <cellStyle name="Comma 3" xfId="7" xr:uid="{00000000-0005-0000-0000-000002000000}"/>
    <cellStyle name="Normal" xfId="0" builtinId="0"/>
    <cellStyle name="Normal 2" xfId="3" xr:uid="{00000000-0005-0000-0000-000004000000}"/>
    <cellStyle name="Normal 3" xfId="4" xr:uid="{00000000-0005-0000-0000-000005000000}"/>
    <cellStyle name="Normal 4" xfId="5" xr:uid="{00000000-0005-0000-0000-000006000000}"/>
    <cellStyle name="Normal 5" xfId="6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3858"/>
  <sheetViews>
    <sheetView showGridLines="0" tabSelected="1" zoomScaleNormal="100" zoomScaleSheetLayoutView="80" zoomScalePageLayoutView="115" workbookViewId="0">
      <pane ySplit="7" topLeftCell="A8" activePane="bottomLeft" state="frozen"/>
      <selection pane="bottomLeft" activeCell="A2" sqref="A2:F2"/>
    </sheetView>
  </sheetViews>
  <sheetFormatPr defaultColWidth="9.140625" defaultRowHeight="12.75" x14ac:dyDescent="0.2"/>
  <cols>
    <col min="1" max="1" width="41" customWidth="1"/>
    <col min="2" max="2" width="9.85546875" customWidth="1"/>
    <col min="3" max="3" width="10.42578125" customWidth="1"/>
    <col min="4" max="4" width="16.5703125" customWidth="1"/>
    <col min="5" max="5" width="21.42578125" customWidth="1"/>
    <col min="6" max="6" width="19.28515625" bestFit="1" customWidth="1"/>
  </cols>
  <sheetData>
    <row r="1" spans="1:6" x14ac:dyDescent="0.2">
      <c r="A1" s="24" t="s">
        <v>261</v>
      </c>
      <c r="B1" s="24"/>
      <c r="C1" s="24"/>
      <c r="D1" s="24"/>
      <c r="E1" s="24"/>
      <c r="F1" s="24"/>
    </row>
    <row r="2" spans="1:6" x14ac:dyDescent="0.2">
      <c r="A2" s="24" t="s">
        <v>130</v>
      </c>
      <c r="B2" s="24"/>
      <c r="C2" s="24"/>
      <c r="D2" s="24"/>
      <c r="E2" s="24"/>
      <c r="F2" s="24"/>
    </row>
    <row r="3" spans="1:6" x14ac:dyDescent="0.2">
      <c r="A3" s="24" t="s">
        <v>0</v>
      </c>
      <c r="B3" s="24"/>
      <c r="C3" s="24"/>
      <c r="D3" s="24"/>
      <c r="E3" s="24"/>
      <c r="F3" s="24"/>
    </row>
    <row r="4" spans="1:6" x14ac:dyDescent="0.2">
      <c r="A4" s="25">
        <v>44742</v>
      </c>
      <c r="B4" s="25"/>
      <c r="C4" s="25"/>
      <c r="D4" s="25"/>
      <c r="E4" s="25"/>
      <c r="F4" s="25"/>
    </row>
    <row r="6" spans="1:6" x14ac:dyDescent="0.2">
      <c r="A6" s="1" t="s">
        <v>96</v>
      </c>
      <c r="B6" s="2" t="s">
        <v>96</v>
      </c>
      <c r="C6" s="2" t="s">
        <v>97</v>
      </c>
      <c r="D6" s="2" t="s">
        <v>96</v>
      </c>
      <c r="E6" s="2"/>
      <c r="F6" s="3"/>
    </row>
    <row r="7" spans="1:6" x14ac:dyDescent="0.2">
      <c r="A7" s="4" t="s">
        <v>98</v>
      </c>
      <c r="B7" s="5" t="s">
        <v>1</v>
      </c>
      <c r="C7" s="5" t="s">
        <v>2</v>
      </c>
      <c r="D7" s="5" t="s">
        <v>3</v>
      </c>
      <c r="E7" s="5" t="s">
        <v>99</v>
      </c>
      <c r="F7" s="6" t="s">
        <v>100</v>
      </c>
    </row>
    <row r="9" spans="1:6" x14ac:dyDescent="0.2">
      <c r="A9" s="14" t="s">
        <v>104</v>
      </c>
    </row>
    <row r="10" spans="1:6" ht="18" x14ac:dyDescent="0.25">
      <c r="A10" s="15"/>
    </row>
    <row r="11" spans="1:6" x14ac:dyDescent="0.2">
      <c r="A11" s="21" t="s">
        <v>4</v>
      </c>
    </row>
    <row r="13" spans="1:6" x14ac:dyDescent="0.2">
      <c r="A13" s="11" t="s">
        <v>136</v>
      </c>
      <c r="B13" s="9"/>
      <c r="C13" s="10"/>
      <c r="D13" s="10"/>
      <c r="E13" s="10"/>
      <c r="F13" s="7"/>
    </row>
    <row r="14" spans="1:6" x14ac:dyDescent="0.2">
      <c r="A14" s="7" t="s">
        <v>5</v>
      </c>
      <c r="B14" s="8">
        <v>0.01</v>
      </c>
      <c r="C14" s="9"/>
      <c r="D14" s="10">
        <v>369394.4</v>
      </c>
      <c r="E14" s="10">
        <v>369394.4</v>
      </c>
      <c r="F14" s="10">
        <v>369394.4</v>
      </c>
    </row>
    <row r="15" spans="1:6" x14ac:dyDescent="0.2">
      <c r="A15" s="7"/>
      <c r="B15" s="8"/>
      <c r="C15" s="9"/>
      <c r="D15" s="10"/>
      <c r="E15" s="10"/>
      <c r="F15" s="10"/>
    </row>
    <row r="16" spans="1:6" x14ac:dyDescent="0.2">
      <c r="A16" s="11" t="s">
        <v>137</v>
      </c>
      <c r="B16" s="8"/>
      <c r="C16" s="9"/>
      <c r="D16" s="10"/>
      <c r="E16" s="10"/>
      <c r="F16" s="10"/>
    </row>
    <row r="17" spans="1:6" x14ac:dyDescent="0.2">
      <c r="A17" s="7" t="s">
        <v>6</v>
      </c>
      <c r="B17" s="8">
        <v>0.01</v>
      </c>
      <c r="C17" s="9"/>
      <c r="D17" s="10">
        <v>100903.48</v>
      </c>
      <c r="E17" s="10">
        <v>100903.48</v>
      </c>
      <c r="F17" s="10">
        <v>100903.48</v>
      </c>
    </row>
    <row r="18" spans="1:6" x14ac:dyDescent="0.2">
      <c r="A18" s="7"/>
      <c r="B18" s="8"/>
      <c r="C18" s="9"/>
      <c r="D18" s="10"/>
      <c r="E18" s="10"/>
      <c r="F18" s="10"/>
    </row>
    <row r="19" spans="1:6" x14ac:dyDescent="0.2">
      <c r="A19" s="11" t="s">
        <v>138</v>
      </c>
      <c r="B19" s="8"/>
      <c r="C19" s="9"/>
      <c r="D19" s="10"/>
      <c r="E19" s="10"/>
      <c r="F19" s="10"/>
    </row>
    <row r="20" spans="1:6" x14ac:dyDescent="0.2">
      <c r="A20" s="7" t="s">
        <v>7</v>
      </c>
      <c r="B20" s="8">
        <v>0.01</v>
      </c>
      <c r="C20" s="9"/>
      <c r="D20" s="10">
        <v>111680.96000000001</v>
      </c>
      <c r="E20" s="10">
        <v>111680.96000000001</v>
      </c>
      <c r="F20" s="10">
        <v>111680.96000000001</v>
      </c>
    </row>
    <row r="21" spans="1:6" x14ac:dyDescent="0.2">
      <c r="A21" s="7"/>
      <c r="B21" s="8"/>
      <c r="C21" s="9"/>
      <c r="D21" s="10"/>
      <c r="E21" s="10"/>
      <c r="F21" s="10"/>
    </row>
    <row r="22" spans="1:6" x14ac:dyDescent="0.2">
      <c r="A22" s="11" t="s">
        <v>139</v>
      </c>
      <c r="B22" s="8"/>
      <c r="C22" s="9"/>
      <c r="D22" s="10"/>
      <c r="E22" s="10"/>
      <c r="F22" s="10"/>
    </row>
    <row r="23" spans="1:6" x14ac:dyDescent="0.2">
      <c r="A23" s="7" t="s">
        <v>8</v>
      </c>
      <c r="B23" s="8">
        <v>0.01</v>
      </c>
      <c r="C23" s="9"/>
      <c r="D23" s="10">
        <v>27040.51</v>
      </c>
      <c r="E23" s="10">
        <v>27040.51</v>
      </c>
      <c r="F23" s="10">
        <v>27040.51</v>
      </c>
    </row>
    <row r="24" spans="1:6" x14ac:dyDescent="0.2">
      <c r="A24" s="7"/>
      <c r="B24" s="8"/>
      <c r="C24" s="9"/>
      <c r="D24" s="10"/>
      <c r="E24" s="10"/>
      <c r="F24" s="10"/>
    </row>
    <row r="25" spans="1:6" x14ac:dyDescent="0.2">
      <c r="A25" s="11" t="s">
        <v>140</v>
      </c>
      <c r="B25" s="8"/>
      <c r="C25" s="9"/>
      <c r="D25" s="10"/>
      <c r="E25" s="10"/>
      <c r="F25" s="10"/>
    </row>
    <row r="26" spans="1:6" x14ac:dyDescent="0.2">
      <c r="A26" s="7" t="s">
        <v>9</v>
      </c>
      <c r="B26" s="8">
        <v>0.01</v>
      </c>
      <c r="C26" s="9"/>
      <c r="D26" s="10">
        <v>8878.2099999999991</v>
      </c>
      <c r="E26" s="10">
        <v>8878.2099999999991</v>
      </c>
      <c r="F26" s="10">
        <v>8878.2099999999991</v>
      </c>
    </row>
    <row r="27" spans="1:6" x14ac:dyDescent="0.2">
      <c r="A27" s="7"/>
      <c r="B27" s="8"/>
      <c r="C27" s="9"/>
      <c r="D27" s="10"/>
      <c r="E27" s="10"/>
      <c r="F27" s="10"/>
    </row>
    <row r="28" spans="1:6" x14ac:dyDescent="0.2">
      <c r="A28" s="11" t="s">
        <v>141</v>
      </c>
      <c r="B28" s="8"/>
      <c r="C28" s="9"/>
      <c r="D28" s="10"/>
      <c r="E28" s="10"/>
      <c r="F28" s="10"/>
    </row>
    <row r="29" spans="1:6" x14ac:dyDescent="0.2">
      <c r="A29" s="7" t="s">
        <v>10</v>
      </c>
      <c r="B29" s="8">
        <v>0.01</v>
      </c>
      <c r="C29" s="9"/>
      <c r="D29" s="10">
        <v>77305.08</v>
      </c>
      <c r="E29" s="10">
        <v>77305.08</v>
      </c>
      <c r="F29" s="10">
        <v>77305.08</v>
      </c>
    </row>
    <row r="30" spans="1:6" x14ac:dyDescent="0.2">
      <c r="A30" s="7"/>
      <c r="B30" s="8"/>
      <c r="C30" s="9"/>
      <c r="D30" s="10"/>
      <c r="E30" s="10"/>
      <c r="F30" s="10"/>
    </row>
    <row r="31" spans="1:6" x14ac:dyDescent="0.2">
      <c r="A31" s="11" t="s">
        <v>142</v>
      </c>
      <c r="B31" s="8"/>
      <c r="C31" s="9"/>
      <c r="D31" s="10"/>
      <c r="E31" s="10"/>
      <c r="F31" s="10"/>
    </row>
    <row r="32" spans="1:6" x14ac:dyDescent="0.2">
      <c r="A32" s="7" t="s">
        <v>11</v>
      </c>
      <c r="B32" s="8">
        <v>0.01</v>
      </c>
      <c r="C32" s="9"/>
      <c r="D32" s="10">
        <v>28478.6</v>
      </c>
      <c r="E32" s="10">
        <v>28478.6</v>
      </c>
      <c r="F32" s="10">
        <v>28478.6</v>
      </c>
    </row>
    <row r="33" spans="1:6" x14ac:dyDescent="0.2">
      <c r="A33" s="7"/>
      <c r="B33" s="8"/>
      <c r="C33" s="9"/>
      <c r="D33" s="10"/>
      <c r="E33" s="10"/>
      <c r="F33" s="10"/>
    </row>
    <row r="34" spans="1:6" x14ac:dyDescent="0.2">
      <c r="A34" s="11" t="s">
        <v>1224</v>
      </c>
      <c r="B34" s="8"/>
      <c r="C34" s="9"/>
      <c r="D34" s="10"/>
      <c r="E34" s="10"/>
      <c r="F34" s="10"/>
    </row>
    <row r="35" spans="1:6" x14ac:dyDescent="0.2">
      <c r="A35" s="7" t="s">
        <v>1225</v>
      </c>
      <c r="B35" s="8">
        <v>0.01</v>
      </c>
      <c r="C35" s="9"/>
      <c r="D35" s="10">
        <v>5088458.5199999996</v>
      </c>
      <c r="E35" s="10">
        <v>5088458.5199999996</v>
      </c>
      <c r="F35" s="10">
        <v>5088458.5199999996</v>
      </c>
    </row>
    <row r="36" spans="1:6" x14ac:dyDescent="0.2">
      <c r="A36" s="7"/>
      <c r="B36" s="8"/>
      <c r="C36" s="9"/>
      <c r="D36" s="10"/>
      <c r="E36" s="10"/>
      <c r="F36" s="10"/>
    </row>
    <row r="37" spans="1:6" ht="15" x14ac:dyDescent="0.35">
      <c r="A37" s="7" t="s">
        <v>103</v>
      </c>
      <c r="B37" s="8"/>
      <c r="C37" s="9"/>
      <c r="D37" s="10"/>
      <c r="E37" s="12">
        <f>SUM(E14:E35)</f>
        <v>5812139.7599999998</v>
      </c>
      <c r="F37" s="12">
        <f>SUM(F14:F35)</f>
        <v>5812139.7599999998</v>
      </c>
    </row>
    <row r="38" spans="1:6" x14ac:dyDescent="0.2">
      <c r="A38" s="7"/>
      <c r="B38" s="8"/>
      <c r="C38" s="9"/>
      <c r="D38" s="10"/>
      <c r="E38" s="10"/>
      <c r="F38" s="10"/>
    </row>
    <row r="39" spans="1:6" x14ac:dyDescent="0.2">
      <c r="A39" s="13" t="s">
        <v>124</v>
      </c>
      <c r="B39" s="8"/>
      <c r="C39" s="9"/>
      <c r="D39" s="10"/>
      <c r="E39" s="10"/>
      <c r="F39" s="10"/>
    </row>
    <row r="40" spans="1:6" x14ac:dyDescent="0.2">
      <c r="A40" s="7"/>
      <c r="B40" s="8"/>
      <c r="C40" s="9"/>
      <c r="D40" s="10"/>
      <c r="E40" s="10"/>
      <c r="F40" s="10"/>
    </row>
    <row r="41" spans="1:6" x14ac:dyDescent="0.2">
      <c r="A41" s="11" t="s">
        <v>169</v>
      </c>
      <c r="B41" s="8"/>
      <c r="C41" s="9"/>
      <c r="D41" s="10"/>
      <c r="E41" s="10"/>
      <c r="F41" s="10"/>
    </row>
    <row r="42" spans="1:6" x14ac:dyDescent="0.2">
      <c r="A42" s="7" t="s">
        <v>214</v>
      </c>
      <c r="B42" s="8">
        <v>0</v>
      </c>
      <c r="C42" s="9"/>
      <c r="D42" s="10">
        <v>13383812.51</v>
      </c>
      <c r="E42" s="10">
        <v>13383812.51</v>
      </c>
      <c r="F42" s="10">
        <v>13383812.51</v>
      </c>
    </row>
    <row r="43" spans="1:6" x14ac:dyDescent="0.2">
      <c r="A43" s="7"/>
      <c r="B43" s="8"/>
      <c r="C43" s="9"/>
      <c r="D43" s="10"/>
      <c r="E43" s="10"/>
      <c r="F43" s="10"/>
    </row>
    <row r="44" spans="1:6" x14ac:dyDescent="0.2">
      <c r="A44" s="11" t="s">
        <v>215</v>
      </c>
      <c r="B44" s="8"/>
      <c r="C44" s="9"/>
      <c r="D44" s="10"/>
      <c r="E44" s="10"/>
      <c r="F44" s="10"/>
    </row>
    <row r="45" spans="1:6" x14ac:dyDescent="0.2">
      <c r="A45" s="18" t="s">
        <v>126</v>
      </c>
      <c r="B45" s="8"/>
      <c r="C45" s="9"/>
      <c r="D45" s="10"/>
      <c r="E45" s="10"/>
      <c r="F45" s="10"/>
    </row>
    <row r="46" spans="1:6" x14ac:dyDescent="0.2">
      <c r="A46" s="7" t="s">
        <v>216</v>
      </c>
      <c r="B46" s="8">
        <v>2.08</v>
      </c>
      <c r="C46" s="9">
        <v>12413</v>
      </c>
      <c r="D46" s="10">
        <v>6462.53</v>
      </c>
      <c r="E46" s="10">
        <v>6462.53</v>
      </c>
      <c r="F46" s="10">
        <v>6068.88</v>
      </c>
    </row>
    <row r="47" spans="1:6" x14ac:dyDescent="0.2">
      <c r="A47" s="7" t="s">
        <v>1755</v>
      </c>
      <c r="B47" s="8">
        <v>1.43</v>
      </c>
      <c r="C47" s="9">
        <v>14385</v>
      </c>
      <c r="D47" s="10">
        <v>737880.25</v>
      </c>
      <c r="E47" s="10">
        <v>737679.54</v>
      </c>
      <c r="F47" s="10">
        <v>672033.22</v>
      </c>
    </row>
    <row r="48" spans="1:6" x14ac:dyDescent="0.2">
      <c r="A48" s="7" t="s">
        <v>1756</v>
      </c>
      <c r="B48" s="8">
        <v>0.77</v>
      </c>
      <c r="C48" s="9">
        <v>46249</v>
      </c>
      <c r="D48" s="10">
        <v>1090000</v>
      </c>
      <c r="E48" s="10">
        <v>1089872.25</v>
      </c>
      <c r="F48" s="10">
        <v>1010524.5</v>
      </c>
    </row>
    <row r="49" spans="1:6" x14ac:dyDescent="0.2">
      <c r="A49" s="7" t="s">
        <v>1757</v>
      </c>
      <c r="B49" s="8">
        <v>1.82</v>
      </c>
      <c r="C49" s="9">
        <v>46803</v>
      </c>
      <c r="D49" s="10">
        <v>1107000</v>
      </c>
      <c r="E49" s="10">
        <v>1106933.47</v>
      </c>
      <c r="F49" s="10">
        <v>986787.44</v>
      </c>
    </row>
    <row r="50" spans="1:6" x14ac:dyDescent="0.2">
      <c r="A50" s="7" t="s">
        <v>1758</v>
      </c>
      <c r="B50" s="8">
        <v>3.61</v>
      </c>
      <c r="C50" s="9">
        <v>12590</v>
      </c>
      <c r="D50" s="10">
        <v>385252.04</v>
      </c>
      <c r="E50" s="10">
        <v>385210.6</v>
      </c>
      <c r="F50" s="10">
        <v>376337.73</v>
      </c>
    </row>
    <row r="51" spans="1:6" x14ac:dyDescent="0.2">
      <c r="A51" s="7" t="s">
        <v>1759</v>
      </c>
      <c r="B51" s="8">
        <v>0.51</v>
      </c>
      <c r="C51" s="9">
        <v>11581</v>
      </c>
      <c r="D51" s="10">
        <v>211710.63</v>
      </c>
      <c r="E51" s="10">
        <v>211709.75</v>
      </c>
      <c r="F51" s="10">
        <v>209663.2</v>
      </c>
    </row>
    <row r="52" spans="1:6" x14ac:dyDescent="0.2">
      <c r="A52" s="7" t="s">
        <v>1760</v>
      </c>
      <c r="B52" s="8">
        <v>2.59</v>
      </c>
      <c r="C52" s="9">
        <v>13290</v>
      </c>
      <c r="D52" s="10">
        <v>217047.57</v>
      </c>
      <c r="E52" s="10">
        <v>222812.89</v>
      </c>
      <c r="F52" s="10">
        <v>212274.74</v>
      </c>
    </row>
    <row r="53" spans="1:6" x14ac:dyDescent="0.2">
      <c r="A53" s="7" t="s">
        <v>1761</v>
      </c>
      <c r="B53" s="8">
        <v>1.35</v>
      </c>
      <c r="C53" s="9">
        <v>14143</v>
      </c>
      <c r="D53" s="10">
        <v>200626.3</v>
      </c>
      <c r="E53" s="10">
        <v>200600.58</v>
      </c>
      <c r="F53" s="10">
        <v>190116.07</v>
      </c>
    </row>
    <row r="54" spans="1:6" x14ac:dyDescent="0.2">
      <c r="A54" s="7" t="s">
        <v>1762</v>
      </c>
      <c r="B54" s="8">
        <v>3.05</v>
      </c>
      <c r="C54" s="9">
        <v>14173</v>
      </c>
      <c r="D54" s="10">
        <v>439426.04</v>
      </c>
      <c r="E54" s="10">
        <v>439315.03</v>
      </c>
      <c r="F54" s="10">
        <v>423046.83</v>
      </c>
    </row>
    <row r="55" spans="1:6" x14ac:dyDescent="0.2">
      <c r="A55" s="7"/>
      <c r="B55" s="8"/>
      <c r="C55" s="9"/>
      <c r="D55" s="10"/>
      <c r="E55" s="10"/>
      <c r="F55" s="10"/>
    </row>
    <row r="56" spans="1:6" x14ac:dyDescent="0.2">
      <c r="A56" s="18" t="s">
        <v>199</v>
      </c>
    </row>
    <row r="57" spans="1:6" x14ac:dyDescent="0.2">
      <c r="A57" s="7" t="s">
        <v>1763</v>
      </c>
      <c r="B57" s="8">
        <v>1.51</v>
      </c>
      <c r="C57" s="9">
        <v>19982</v>
      </c>
      <c r="D57" s="10">
        <v>4073158.42</v>
      </c>
      <c r="E57" s="10">
        <v>421756.46</v>
      </c>
      <c r="F57" s="10">
        <v>342989.67</v>
      </c>
    </row>
    <row r="58" spans="1:6" x14ac:dyDescent="0.2">
      <c r="A58" s="7" t="s">
        <v>1226</v>
      </c>
      <c r="B58" s="8">
        <v>1</v>
      </c>
      <c r="C58" s="9">
        <v>19890</v>
      </c>
      <c r="D58" s="10">
        <v>5571258.5300000003</v>
      </c>
      <c r="E58" s="10">
        <v>370775.42</v>
      </c>
      <c r="F58" s="10">
        <v>302179.49</v>
      </c>
    </row>
    <row r="59" spans="1:6" x14ac:dyDescent="0.2">
      <c r="A59" s="7" t="s">
        <v>1764</v>
      </c>
      <c r="B59" s="8">
        <v>0.93</v>
      </c>
      <c r="C59" s="9">
        <v>20043</v>
      </c>
      <c r="D59" s="10">
        <v>2630792.0499999998</v>
      </c>
      <c r="E59" s="10">
        <v>180135.53</v>
      </c>
      <c r="F59" s="10">
        <v>149550</v>
      </c>
    </row>
    <row r="60" spans="1:6" x14ac:dyDescent="0.2">
      <c r="A60" s="7" t="s">
        <v>1765</v>
      </c>
      <c r="B60" s="8">
        <v>3.2</v>
      </c>
      <c r="C60" s="9">
        <v>20073</v>
      </c>
      <c r="D60" s="10">
        <v>417000</v>
      </c>
      <c r="E60" s="10">
        <v>416974.48</v>
      </c>
      <c r="F60" s="10">
        <v>333728.69</v>
      </c>
    </row>
    <row r="61" spans="1:6" x14ac:dyDescent="0.2">
      <c r="A61" s="7" t="s">
        <v>1766</v>
      </c>
      <c r="B61" s="8">
        <v>3.79</v>
      </c>
      <c r="C61" s="9">
        <v>20194</v>
      </c>
      <c r="D61" s="10">
        <v>462000</v>
      </c>
      <c r="E61" s="10">
        <v>475839</v>
      </c>
      <c r="F61" s="10">
        <v>442151.6</v>
      </c>
    </row>
    <row r="62" spans="1:6" x14ac:dyDescent="0.2">
      <c r="A62" s="7" t="s">
        <v>1767</v>
      </c>
      <c r="B62" s="8">
        <v>2.02</v>
      </c>
      <c r="C62" s="9">
        <v>13408</v>
      </c>
      <c r="D62" s="10">
        <v>460000</v>
      </c>
      <c r="E62" s="10">
        <v>460000</v>
      </c>
      <c r="F62" s="10">
        <v>443660.57</v>
      </c>
    </row>
    <row r="63" spans="1:6" x14ac:dyDescent="0.2">
      <c r="A63" s="7" t="s">
        <v>1768</v>
      </c>
      <c r="B63" s="8">
        <v>1.91</v>
      </c>
      <c r="C63" s="9">
        <v>12677</v>
      </c>
      <c r="D63" s="10">
        <v>333000</v>
      </c>
      <c r="E63" s="10">
        <v>331996.40000000002</v>
      </c>
      <c r="F63" s="10">
        <v>315857.15999999997</v>
      </c>
    </row>
    <row r="64" spans="1:6" x14ac:dyDescent="0.2">
      <c r="A64" s="7" t="s">
        <v>846</v>
      </c>
      <c r="B64" s="8">
        <v>4.28</v>
      </c>
      <c r="C64" s="9">
        <v>18855</v>
      </c>
      <c r="D64" s="10">
        <v>400000</v>
      </c>
      <c r="E64" s="10">
        <v>461171.88</v>
      </c>
      <c r="F64" s="10">
        <v>397621.88</v>
      </c>
    </row>
    <row r="65" spans="1:6" x14ac:dyDescent="0.2">
      <c r="A65" s="7" t="s">
        <v>517</v>
      </c>
      <c r="B65" s="8">
        <v>3.28</v>
      </c>
      <c r="C65" s="9">
        <v>18855</v>
      </c>
      <c r="D65" s="10">
        <v>117401.43</v>
      </c>
      <c r="E65" s="10">
        <v>117399.3</v>
      </c>
      <c r="F65" s="10">
        <v>116793.91</v>
      </c>
    </row>
    <row r="66" spans="1:6" x14ac:dyDescent="0.2">
      <c r="A66" s="7" t="s">
        <v>297</v>
      </c>
      <c r="B66" s="8">
        <v>3.34</v>
      </c>
      <c r="C66" s="9">
        <v>17358</v>
      </c>
      <c r="D66" s="10">
        <v>277931.56</v>
      </c>
      <c r="E66" s="10">
        <v>280645.73</v>
      </c>
      <c r="F66" s="10">
        <v>276738.28999999998</v>
      </c>
    </row>
    <row r="67" spans="1:6" x14ac:dyDescent="0.2">
      <c r="A67" s="7" t="s">
        <v>1769</v>
      </c>
      <c r="B67" s="8">
        <v>4.58</v>
      </c>
      <c r="C67" s="9">
        <v>19859</v>
      </c>
      <c r="D67" s="10">
        <v>420000</v>
      </c>
      <c r="E67" s="10">
        <v>432528.35</v>
      </c>
      <c r="F67" s="10">
        <v>432325.36</v>
      </c>
    </row>
    <row r="68" spans="1:6" x14ac:dyDescent="0.2">
      <c r="A68" s="7" t="s">
        <v>298</v>
      </c>
      <c r="B68" s="8">
        <v>3.47</v>
      </c>
      <c r="C68" s="9">
        <v>18548</v>
      </c>
      <c r="D68" s="10">
        <v>255000</v>
      </c>
      <c r="E68" s="10">
        <v>275091.21000000002</v>
      </c>
      <c r="F68" s="10">
        <v>243219.41</v>
      </c>
    </row>
    <row r="69" spans="1:6" x14ac:dyDescent="0.2">
      <c r="A69" s="7" t="s">
        <v>1770</v>
      </c>
      <c r="B69" s="8">
        <v>2.93</v>
      </c>
      <c r="C69" s="9">
        <v>20135</v>
      </c>
      <c r="D69" s="10">
        <v>92000</v>
      </c>
      <c r="E69" s="10">
        <v>82839.53</v>
      </c>
      <c r="F69" s="10">
        <v>82476.62</v>
      </c>
    </row>
    <row r="70" spans="1:6" x14ac:dyDescent="0.2">
      <c r="A70" s="7" t="s">
        <v>1771</v>
      </c>
      <c r="B70" s="8">
        <v>2.39</v>
      </c>
      <c r="C70" s="9">
        <v>19982</v>
      </c>
      <c r="D70" s="10">
        <v>154000</v>
      </c>
      <c r="E70" s="10">
        <v>132945.31</v>
      </c>
      <c r="F70" s="10">
        <v>131726.75</v>
      </c>
    </row>
    <row r="71" spans="1:6" x14ac:dyDescent="0.2">
      <c r="A71" s="7" t="s">
        <v>1772</v>
      </c>
      <c r="B71" s="8">
        <v>2.67</v>
      </c>
      <c r="C71" s="9">
        <v>20073</v>
      </c>
      <c r="D71" s="10">
        <v>255000</v>
      </c>
      <c r="E71" s="10">
        <v>225724.79999999999</v>
      </c>
      <c r="F71" s="10">
        <v>222784.7</v>
      </c>
    </row>
    <row r="72" spans="1:6" x14ac:dyDescent="0.2">
      <c r="A72" s="7" t="s">
        <v>1773</v>
      </c>
      <c r="B72" s="8">
        <v>1.98</v>
      </c>
      <c r="C72" s="9">
        <v>19710</v>
      </c>
      <c r="D72" s="10">
        <v>128000</v>
      </c>
      <c r="E72" s="10">
        <v>108235</v>
      </c>
      <c r="F72" s="10">
        <v>107121.08</v>
      </c>
    </row>
    <row r="73" spans="1:6" x14ac:dyDescent="0.2">
      <c r="A73" s="7" t="s">
        <v>446</v>
      </c>
      <c r="B73" s="8">
        <v>3.73</v>
      </c>
      <c r="C73" s="9">
        <v>16902</v>
      </c>
      <c r="D73" s="10">
        <v>585000</v>
      </c>
      <c r="E73" s="10">
        <v>583103.31999999995</v>
      </c>
      <c r="F73" s="10">
        <v>580394.76</v>
      </c>
    </row>
    <row r="74" spans="1:6" x14ac:dyDescent="0.2">
      <c r="A74" s="7" t="s">
        <v>899</v>
      </c>
      <c r="B74" s="8">
        <v>2.87</v>
      </c>
      <c r="C74" s="9">
        <v>20677</v>
      </c>
      <c r="D74" s="10">
        <v>177000</v>
      </c>
      <c r="E74" s="10">
        <v>162978.28</v>
      </c>
      <c r="F74" s="10">
        <v>161002.12</v>
      </c>
    </row>
    <row r="75" spans="1:6" x14ac:dyDescent="0.2">
      <c r="A75" s="7" t="s">
        <v>847</v>
      </c>
      <c r="B75" s="8">
        <v>4.41</v>
      </c>
      <c r="C75" s="9">
        <v>18942</v>
      </c>
      <c r="D75" s="10">
        <v>535000</v>
      </c>
      <c r="E75" s="10">
        <v>622752.54</v>
      </c>
      <c r="F75" s="10">
        <v>534412.84</v>
      </c>
    </row>
    <row r="76" spans="1:6" x14ac:dyDescent="0.2">
      <c r="A76" s="7" t="s">
        <v>299</v>
      </c>
      <c r="B76" s="8">
        <v>4.05</v>
      </c>
      <c r="C76" s="9">
        <v>17085</v>
      </c>
      <c r="D76" s="10">
        <v>665000</v>
      </c>
      <c r="E76" s="10">
        <v>709828.91</v>
      </c>
      <c r="F76" s="10">
        <v>661351.07999999996</v>
      </c>
    </row>
    <row r="77" spans="1:6" x14ac:dyDescent="0.2">
      <c r="A77" s="7" t="s">
        <v>300</v>
      </c>
      <c r="B77" s="8">
        <v>3.82</v>
      </c>
      <c r="C77" s="9">
        <v>17024</v>
      </c>
      <c r="D77" s="10">
        <v>208828.54</v>
      </c>
      <c r="E77" s="10">
        <v>217140.88</v>
      </c>
      <c r="F77" s="10">
        <v>209013.98</v>
      </c>
    </row>
    <row r="78" spans="1:6" x14ac:dyDescent="0.2">
      <c r="A78" s="7" t="s">
        <v>519</v>
      </c>
      <c r="B78" s="8">
        <v>4.88</v>
      </c>
      <c r="C78" s="9">
        <v>18916</v>
      </c>
      <c r="D78" s="10">
        <v>290000</v>
      </c>
      <c r="E78" s="10">
        <v>298673.46999999997</v>
      </c>
      <c r="F78" s="10">
        <v>282749.48</v>
      </c>
    </row>
    <row r="79" spans="1:6" x14ac:dyDescent="0.2">
      <c r="A79" s="7" t="s">
        <v>1774</v>
      </c>
      <c r="B79" s="8">
        <v>2.04</v>
      </c>
      <c r="C79" s="9">
        <v>19555</v>
      </c>
      <c r="D79" s="10">
        <v>171000</v>
      </c>
      <c r="E79" s="10">
        <v>146331.91</v>
      </c>
      <c r="F79" s="10">
        <v>144436.79</v>
      </c>
    </row>
    <row r="80" spans="1:6" x14ac:dyDescent="0.2">
      <c r="A80" s="7" t="s">
        <v>303</v>
      </c>
      <c r="B80" s="8">
        <v>2.87</v>
      </c>
      <c r="C80" s="9">
        <v>16756</v>
      </c>
      <c r="D80" s="10">
        <v>302921.90999999997</v>
      </c>
      <c r="E80" s="10">
        <v>290639.39</v>
      </c>
      <c r="F80" s="10">
        <v>302377.5</v>
      </c>
    </row>
    <row r="81" spans="1:6" x14ac:dyDescent="0.2">
      <c r="A81" s="7" t="s">
        <v>520</v>
      </c>
      <c r="B81" s="8">
        <v>4.1500000000000004</v>
      </c>
      <c r="C81" s="9">
        <v>18855</v>
      </c>
      <c r="D81" s="10">
        <v>250000</v>
      </c>
      <c r="E81" s="10">
        <v>281875</v>
      </c>
      <c r="F81" s="10">
        <v>247101.98</v>
      </c>
    </row>
    <row r="82" spans="1:6" x14ac:dyDescent="0.2">
      <c r="A82" s="7" t="s">
        <v>520</v>
      </c>
      <c r="B82" s="8">
        <v>4.3</v>
      </c>
      <c r="C82" s="9">
        <v>19008</v>
      </c>
      <c r="D82" s="10">
        <v>850000</v>
      </c>
      <c r="E82" s="10">
        <v>977068.36</v>
      </c>
      <c r="F82" s="10">
        <v>847072.69</v>
      </c>
    </row>
    <row r="83" spans="1:6" x14ac:dyDescent="0.2">
      <c r="A83" s="7" t="s">
        <v>521</v>
      </c>
      <c r="B83" s="8">
        <v>3.99</v>
      </c>
      <c r="C83" s="9">
        <v>17511</v>
      </c>
      <c r="D83" s="10">
        <v>285000</v>
      </c>
      <c r="E83" s="10">
        <v>288039.26</v>
      </c>
      <c r="F83" s="10">
        <v>280017.46000000002</v>
      </c>
    </row>
    <row r="84" spans="1:6" x14ac:dyDescent="0.2">
      <c r="A84" s="7" t="s">
        <v>522</v>
      </c>
      <c r="B84" s="8">
        <v>4.04</v>
      </c>
      <c r="C84" s="9">
        <v>18368</v>
      </c>
      <c r="D84" s="10">
        <v>288000</v>
      </c>
      <c r="E84" s="10">
        <v>290147.37</v>
      </c>
      <c r="F84" s="10">
        <v>267329.32</v>
      </c>
    </row>
    <row r="85" spans="1:6" x14ac:dyDescent="0.2">
      <c r="A85" s="7" t="s">
        <v>304</v>
      </c>
      <c r="B85" s="8">
        <v>3.28</v>
      </c>
      <c r="C85" s="9">
        <v>18028</v>
      </c>
      <c r="D85" s="10">
        <v>663500</v>
      </c>
      <c r="E85" s="10">
        <v>682271</v>
      </c>
      <c r="F85" s="10">
        <v>640760.4</v>
      </c>
    </row>
    <row r="86" spans="1:6" x14ac:dyDescent="0.2">
      <c r="A86" s="7" t="s">
        <v>1775</v>
      </c>
      <c r="B86" s="8">
        <v>2.21</v>
      </c>
      <c r="C86" s="9">
        <v>24497</v>
      </c>
      <c r="D86" s="10">
        <v>140281.66</v>
      </c>
      <c r="E86" s="10">
        <v>140279.21</v>
      </c>
      <c r="F86" s="10">
        <v>127872.48</v>
      </c>
    </row>
    <row r="87" spans="1:6" x14ac:dyDescent="0.2">
      <c r="A87" s="7" t="s">
        <v>1776</v>
      </c>
      <c r="B87" s="8">
        <v>1.26</v>
      </c>
      <c r="C87" s="9">
        <v>24313</v>
      </c>
      <c r="D87" s="10">
        <v>494286.88</v>
      </c>
      <c r="E87" s="10">
        <v>494277.04</v>
      </c>
      <c r="F87" s="10">
        <v>436555.56</v>
      </c>
    </row>
    <row r="88" spans="1:6" x14ac:dyDescent="0.2">
      <c r="A88" s="7" t="s">
        <v>1777</v>
      </c>
      <c r="B88" s="8">
        <v>2.38</v>
      </c>
      <c r="C88" s="9">
        <v>19491</v>
      </c>
      <c r="D88" s="10">
        <v>38000</v>
      </c>
      <c r="E88" s="10">
        <v>33413.279999999999</v>
      </c>
      <c r="F88" s="10">
        <v>33025.910000000003</v>
      </c>
    </row>
    <row r="89" spans="1:6" x14ac:dyDescent="0.2">
      <c r="A89" s="7" t="s">
        <v>1778</v>
      </c>
      <c r="B89" s="8">
        <v>0.87</v>
      </c>
      <c r="C89" s="9">
        <v>18393</v>
      </c>
      <c r="D89" s="10">
        <v>3913660.32</v>
      </c>
      <c r="E89" s="10">
        <v>93048.37</v>
      </c>
      <c r="F89" s="10">
        <v>68445.61</v>
      </c>
    </row>
    <row r="90" spans="1:6" x14ac:dyDescent="0.2">
      <c r="A90" s="7" t="s">
        <v>523</v>
      </c>
      <c r="B90" s="8">
        <v>3.38</v>
      </c>
      <c r="C90" s="9">
        <v>14250</v>
      </c>
      <c r="D90" s="10">
        <v>251000</v>
      </c>
      <c r="E90" s="10">
        <v>258027.5</v>
      </c>
      <c r="F90" s="10">
        <v>229930.16</v>
      </c>
    </row>
    <row r="91" spans="1:6" x14ac:dyDescent="0.2">
      <c r="A91" s="7" t="s">
        <v>1779</v>
      </c>
      <c r="B91" s="8">
        <v>3.38</v>
      </c>
      <c r="C91" s="9">
        <v>14409</v>
      </c>
      <c r="D91" s="10">
        <v>193000</v>
      </c>
      <c r="E91" s="10">
        <v>189230.47</v>
      </c>
      <c r="F91" s="10">
        <v>180320.05</v>
      </c>
    </row>
    <row r="92" spans="1:6" x14ac:dyDescent="0.2">
      <c r="A92" s="7" t="s">
        <v>1780</v>
      </c>
      <c r="B92" s="8">
        <v>2.57</v>
      </c>
      <c r="C92" s="9">
        <v>13864</v>
      </c>
      <c r="D92" s="10">
        <v>502000</v>
      </c>
      <c r="E92" s="10">
        <v>494783.75</v>
      </c>
      <c r="F92" s="10">
        <v>486964.8</v>
      </c>
    </row>
    <row r="93" spans="1:6" x14ac:dyDescent="0.2">
      <c r="A93" s="7" t="s">
        <v>848</v>
      </c>
      <c r="B93" s="8">
        <v>2.62</v>
      </c>
      <c r="C93" s="9">
        <v>21879</v>
      </c>
      <c r="D93" s="10">
        <v>124376.56</v>
      </c>
      <c r="E93" s="10">
        <v>124376.25</v>
      </c>
      <c r="F93" s="10">
        <v>122121.23</v>
      </c>
    </row>
    <row r="94" spans="1:6" x14ac:dyDescent="0.2">
      <c r="A94" s="7" t="s">
        <v>1781</v>
      </c>
      <c r="B94" s="8">
        <v>3.43</v>
      </c>
      <c r="C94" s="9">
        <v>13459</v>
      </c>
      <c r="D94" s="10">
        <v>574000</v>
      </c>
      <c r="E94" s="10">
        <v>605951.17000000004</v>
      </c>
      <c r="F94" s="10">
        <v>552206.54</v>
      </c>
    </row>
    <row r="95" spans="1:6" x14ac:dyDescent="0.2">
      <c r="A95" s="7" t="s">
        <v>1782</v>
      </c>
      <c r="B95" s="8">
        <v>3.2</v>
      </c>
      <c r="C95" s="9">
        <v>15319</v>
      </c>
      <c r="D95" s="10">
        <v>499000</v>
      </c>
      <c r="E95" s="10">
        <v>542389.61</v>
      </c>
      <c r="F95" s="10">
        <v>445837.44</v>
      </c>
    </row>
    <row r="96" spans="1:6" x14ac:dyDescent="0.2">
      <c r="A96" s="7" t="s">
        <v>849</v>
      </c>
      <c r="B96" s="8">
        <v>2.69</v>
      </c>
      <c r="C96" s="9">
        <v>21879</v>
      </c>
      <c r="D96" s="10">
        <v>163909.15</v>
      </c>
      <c r="E96" s="10">
        <v>163905.39000000001</v>
      </c>
      <c r="F96" s="10">
        <v>158038.35</v>
      </c>
    </row>
    <row r="97" spans="1:6" x14ac:dyDescent="0.2">
      <c r="A97" s="7" t="s">
        <v>524</v>
      </c>
      <c r="B97" s="8">
        <v>3.75</v>
      </c>
      <c r="C97" s="9">
        <v>16751</v>
      </c>
      <c r="D97" s="10">
        <v>435000</v>
      </c>
      <c r="E97" s="10">
        <v>429103.71</v>
      </c>
      <c r="F97" s="10">
        <v>431919.55</v>
      </c>
    </row>
    <row r="98" spans="1:6" x14ac:dyDescent="0.2">
      <c r="A98" s="7" t="s">
        <v>1783</v>
      </c>
      <c r="B98" s="8">
        <v>4.0199999999999996</v>
      </c>
      <c r="C98" s="9">
        <v>11875</v>
      </c>
      <c r="D98" s="10">
        <v>322000</v>
      </c>
      <c r="E98" s="10">
        <v>326528.13</v>
      </c>
      <c r="F98" s="10">
        <v>321842.61</v>
      </c>
    </row>
    <row r="99" spans="1:6" x14ac:dyDescent="0.2">
      <c r="A99" s="7" t="s">
        <v>1784</v>
      </c>
      <c r="B99" s="8">
        <v>2.13</v>
      </c>
      <c r="C99" s="9">
        <v>14498</v>
      </c>
      <c r="D99" s="10">
        <v>537000</v>
      </c>
      <c r="E99" s="10">
        <v>542097.30000000005</v>
      </c>
      <c r="F99" s="10">
        <v>472224.64</v>
      </c>
    </row>
    <row r="100" spans="1:6" x14ac:dyDescent="0.2">
      <c r="A100" s="7" t="s">
        <v>850</v>
      </c>
      <c r="B100" s="8">
        <v>2.71</v>
      </c>
      <c r="C100" s="9">
        <v>21879</v>
      </c>
      <c r="D100" s="10">
        <v>203117.79</v>
      </c>
      <c r="E100" s="10">
        <v>203117.79</v>
      </c>
      <c r="F100" s="10">
        <v>192367.35</v>
      </c>
    </row>
    <row r="101" spans="1:6" x14ac:dyDescent="0.2">
      <c r="A101" s="7" t="s">
        <v>851</v>
      </c>
      <c r="B101" s="8">
        <v>2.61</v>
      </c>
      <c r="C101" s="9">
        <v>18168</v>
      </c>
      <c r="D101" s="10">
        <v>10212.32</v>
      </c>
      <c r="E101" s="10">
        <v>10212.18</v>
      </c>
      <c r="F101" s="10">
        <v>10196.57</v>
      </c>
    </row>
    <row r="102" spans="1:6" x14ac:dyDescent="0.2">
      <c r="A102" s="7" t="s">
        <v>851</v>
      </c>
      <c r="B102" s="8">
        <v>1.92</v>
      </c>
      <c r="C102" s="9">
        <v>24436</v>
      </c>
      <c r="D102" s="10">
        <v>492095.14</v>
      </c>
      <c r="E102" s="10">
        <v>492094.05</v>
      </c>
      <c r="F102" s="10">
        <v>433328.1</v>
      </c>
    </row>
    <row r="103" spans="1:6" x14ac:dyDescent="0.2">
      <c r="A103" s="7" t="s">
        <v>525</v>
      </c>
      <c r="B103" s="8">
        <v>1.05</v>
      </c>
      <c r="C103" s="9">
        <v>24283</v>
      </c>
      <c r="D103" s="10">
        <v>460957.27</v>
      </c>
      <c r="E103" s="10">
        <v>460953.77</v>
      </c>
      <c r="F103" s="10">
        <v>407403.25</v>
      </c>
    </row>
    <row r="104" spans="1:6" x14ac:dyDescent="0.2">
      <c r="A104" s="7" t="s">
        <v>525</v>
      </c>
      <c r="B104" s="8">
        <v>1.63</v>
      </c>
      <c r="C104" s="9">
        <v>24405</v>
      </c>
      <c r="D104" s="10">
        <v>639131.92000000004</v>
      </c>
      <c r="E104" s="10">
        <v>639120.03</v>
      </c>
      <c r="F104" s="10">
        <v>566217.64</v>
      </c>
    </row>
    <row r="105" spans="1:6" x14ac:dyDescent="0.2">
      <c r="A105" s="7" t="s">
        <v>525</v>
      </c>
      <c r="B105" s="8">
        <v>2.64</v>
      </c>
      <c r="C105" s="9">
        <v>21879</v>
      </c>
      <c r="D105" s="10">
        <v>66220.929999999993</v>
      </c>
      <c r="E105" s="10">
        <v>66220.899999999994</v>
      </c>
      <c r="F105" s="10">
        <v>65855.759999999995</v>
      </c>
    </row>
    <row r="106" spans="1:6" x14ac:dyDescent="0.2">
      <c r="A106" s="7" t="s">
        <v>1227</v>
      </c>
      <c r="B106" s="8">
        <v>1.1299999999999999</v>
      </c>
      <c r="C106" s="9">
        <v>20631</v>
      </c>
      <c r="D106" s="10">
        <v>360842.77</v>
      </c>
      <c r="E106" s="10">
        <v>360836.92</v>
      </c>
      <c r="F106" s="10">
        <v>323029.62</v>
      </c>
    </row>
    <row r="107" spans="1:6" x14ac:dyDescent="0.2">
      <c r="A107" s="7" t="s">
        <v>526</v>
      </c>
      <c r="B107" s="8">
        <v>3.49</v>
      </c>
      <c r="C107" s="9">
        <v>18490</v>
      </c>
      <c r="D107" s="10">
        <v>405000</v>
      </c>
      <c r="E107" s="10">
        <v>402800.98</v>
      </c>
      <c r="F107" s="10">
        <v>388648.85</v>
      </c>
    </row>
    <row r="108" spans="1:6" x14ac:dyDescent="0.2">
      <c r="A108" s="7" t="s">
        <v>1785</v>
      </c>
      <c r="B108" s="8">
        <v>3.04</v>
      </c>
      <c r="C108" s="9">
        <v>19282</v>
      </c>
      <c r="D108" s="10">
        <v>228000</v>
      </c>
      <c r="E108" s="10">
        <v>211728.28</v>
      </c>
      <c r="F108" s="10">
        <v>208708.21</v>
      </c>
    </row>
    <row r="109" spans="1:6" x14ac:dyDescent="0.2">
      <c r="A109" s="7" t="s">
        <v>852</v>
      </c>
      <c r="B109" s="8">
        <v>4.07</v>
      </c>
      <c r="C109" s="9">
        <v>21078</v>
      </c>
      <c r="D109" s="10">
        <v>390000</v>
      </c>
      <c r="E109" s="10">
        <v>415883.2</v>
      </c>
      <c r="F109" s="10">
        <v>383333.18</v>
      </c>
    </row>
    <row r="110" spans="1:6" x14ac:dyDescent="0.2">
      <c r="A110" s="13"/>
      <c r="B110" s="8"/>
      <c r="C110" s="9"/>
      <c r="D110" s="10"/>
      <c r="E110" s="10"/>
      <c r="F110" s="10"/>
    </row>
    <row r="111" spans="1:6" x14ac:dyDescent="0.2">
      <c r="A111" s="18" t="s">
        <v>106</v>
      </c>
      <c r="B111" s="8"/>
      <c r="C111" s="9"/>
      <c r="D111" s="10"/>
      <c r="E111" s="10"/>
      <c r="F111" s="10"/>
    </row>
    <row r="112" spans="1:6" ht="13.5" customHeight="1" x14ac:dyDescent="0.2">
      <c r="A112" s="7" t="s">
        <v>1786</v>
      </c>
      <c r="B112" s="8">
        <v>2.6</v>
      </c>
      <c r="C112" s="9">
        <v>45617</v>
      </c>
      <c r="D112" s="10">
        <v>1065000</v>
      </c>
      <c r="E112" s="10">
        <v>1135158.1299999999</v>
      </c>
      <c r="F112" s="10">
        <v>1030877.86</v>
      </c>
    </row>
    <row r="113" spans="1:6" ht="13.5" customHeight="1" x14ac:dyDescent="0.2">
      <c r="A113" s="7" t="s">
        <v>1787</v>
      </c>
      <c r="B113" s="8">
        <v>2.95</v>
      </c>
      <c r="C113" s="9">
        <v>46347</v>
      </c>
      <c r="D113" s="10">
        <v>495000</v>
      </c>
      <c r="E113" s="10">
        <v>545836.80000000005</v>
      </c>
      <c r="F113" s="10">
        <v>469035.55</v>
      </c>
    </row>
    <row r="114" spans="1:6" ht="13.5" customHeight="1" x14ac:dyDescent="0.2">
      <c r="A114" s="7" t="s">
        <v>1788</v>
      </c>
      <c r="B114" s="8">
        <v>3</v>
      </c>
      <c r="C114" s="9">
        <v>47055</v>
      </c>
      <c r="D114" s="10">
        <v>440000</v>
      </c>
      <c r="E114" s="10">
        <v>439199.2</v>
      </c>
      <c r="F114" s="10">
        <v>370620.29</v>
      </c>
    </row>
    <row r="115" spans="1:6" ht="13.5" customHeight="1" x14ac:dyDescent="0.2">
      <c r="A115" s="7" t="s">
        <v>1789</v>
      </c>
      <c r="B115" s="8">
        <v>3.56</v>
      </c>
      <c r="C115" s="9">
        <v>11718</v>
      </c>
      <c r="D115" s="10">
        <v>430000</v>
      </c>
      <c r="E115" s="10">
        <v>428383.2</v>
      </c>
      <c r="F115" s="10">
        <v>344211.28</v>
      </c>
    </row>
    <row r="116" spans="1:6" ht="13.5" customHeight="1" x14ac:dyDescent="0.2">
      <c r="A116" s="7" t="s">
        <v>1790</v>
      </c>
      <c r="B116" s="8">
        <v>2.1</v>
      </c>
      <c r="C116" s="9">
        <v>11597</v>
      </c>
      <c r="D116" s="10">
        <v>1030000</v>
      </c>
      <c r="E116" s="10">
        <v>1024108.4</v>
      </c>
      <c r="F116" s="10">
        <v>879448.12</v>
      </c>
    </row>
    <row r="117" spans="1:6" ht="13.5" customHeight="1" x14ac:dyDescent="0.2">
      <c r="A117" s="7" t="s">
        <v>471</v>
      </c>
      <c r="B117" s="8">
        <v>4.75</v>
      </c>
      <c r="C117" s="9">
        <v>47141</v>
      </c>
      <c r="D117" s="10">
        <v>505000</v>
      </c>
      <c r="E117" s="10">
        <v>503409.25</v>
      </c>
      <c r="F117" s="10">
        <v>513768.63</v>
      </c>
    </row>
    <row r="118" spans="1:6" ht="13.5" customHeight="1" x14ac:dyDescent="0.2">
      <c r="A118" s="7" t="s">
        <v>1162</v>
      </c>
      <c r="B118" s="8">
        <v>1.65</v>
      </c>
      <c r="C118" s="9">
        <v>11362</v>
      </c>
      <c r="D118" s="10">
        <v>770000</v>
      </c>
      <c r="E118" s="10">
        <v>769784.4</v>
      </c>
      <c r="F118" s="10">
        <v>647288.13</v>
      </c>
    </row>
    <row r="119" spans="1:6" ht="13.5" customHeight="1" x14ac:dyDescent="0.2">
      <c r="A119" s="7" t="s">
        <v>527</v>
      </c>
      <c r="B119" s="8">
        <v>3.2</v>
      </c>
      <c r="C119" s="9">
        <v>46518</v>
      </c>
      <c r="D119" s="10">
        <v>345000</v>
      </c>
      <c r="E119" s="10">
        <v>345000</v>
      </c>
      <c r="F119" s="10">
        <v>340147.68</v>
      </c>
    </row>
    <row r="120" spans="1:6" ht="13.5" customHeight="1" x14ac:dyDescent="0.2">
      <c r="A120" s="7" t="s">
        <v>853</v>
      </c>
      <c r="B120" s="8">
        <v>2.2999999999999998</v>
      </c>
      <c r="C120" s="9">
        <v>46539</v>
      </c>
      <c r="D120" s="10">
        <v>455000</v>
      </c>
      <c r="E120" s="10">
        <v>454326.6</v>
      </c>
      <c r="F120" s="10">
        <v>415344.07</v>
      </c>
    </row>
    <row r="121" spans="1:6" ht="13.5" customHeight="1" x14ac:dyDescent="0.2">
      <c r="A121" s="7" t="s">
        <v>1791</v>
      </c>
      <c r="B121" s="8">
        <v>2.5499999999999998</v>
      </c>
      <c r="C121" s="9">
        <v>12389</v>
      </c>
      <c r="D121" s="10">
        <v>610000</v>
      </c>
      <c r="E121" s="10">
        <v>612845.31000000006</v>
      </c>
      <c r="F121" s="10">
        <v>494852.53</v>
      </c>
    </row>
    <row r="122" spans="1:6" ht="13.5" customHeight="1" x14ac:dyDescent="0.2">
      <c r="A122" s="7" t="s">
        <v>528</v>
      </c>
      <c r="B122" s="8">
        <v>4.3499999999999996</v>
      </c>
      <c r="C122" s="9">
        <v>47178</v>
      </c>
      <c r="D122" s="10">
        <v>745000</v>
      </c>
      <c r="E122" s="10">
        <v>741334.6</v>
      </c>
      <c r="F122" s="10">
        <v>733555.02</v>
      </c>
    </row>
    <row r="123" spans="1:6" ht="13.5" customHeight="1" x14ac:dyDescent="0.2">
      <c r="A123" s="7" t="s">
        <v>1228</v>
      </c>
      <c r="B123" s="8">
        <v>2.2599999999999998</v>
      </c>
      <c r="C123" s="9">
        <v>46837</v>
      </c>
      <c r="D123" s="10">
        <v>525000</v>
      </c>
      <c r="E123" s="10">
        <v>525000</v>
      </c>
      <c r="F123" s="10">
        <v>439811.57</v>
      </c>
    </row>
    <row r="124" spans="1:6" ht="13.5" customHeight="1" x14ac:dyDescent="0.2">
      <c r="A124" s="7" t="s">
        <v>472</v>
      </c>
      <c r="B124" s="8">
        <v>3.37</v>
      </c>
      <c r="C124" s="9">
        <v>46045</v>
      </c>
      <c r="D124" s="10">
        <v>810000</v>
      </c>
      <c r="E124" s="10">
        <v>781836.3</v>
      </c>
      <c r="F124" s="10">
        <v>784478.24</v>
      </c>
    </row>
    <row r="125" spans="1:6" ht="13.5" customHeight="1" x14ac:dyDescent="0.2">
      <c r="A125" s="7" t="s">
        <v>1792</v>
      </c>
      <c r="B125" s="8">
        <v>2.2999999999999998</v>
      </c>
      <c r="C125" s="9">
        <v>11891</v>
      </c>
      <c r="D125" s="10">
        <v>1115000</v>
      </c>
      <c r="E125" s="10">
        <v>1115000</v>
      </c>
      <c r="F125" s="10">
        <v>901027.46</v>
      </c>
    </row>
    <row r="126" spans="1:6" ht="13.5" customHeight="1" x14ac:dyDescent="0.2">
      <c r="A126" s="7" t="s">
        <v>1793</v>
      </c>
      <c r="B126" s="8">
        <v>4.57</v>
      </c>
      <c r="C126" s="9">
        <v>12171</v>
      </c>
      <c r="D126" s="10">
        <v>300000</v>
      </c>
      <c r="E126" s="10">
        <v>300000</v>
      </c>
      <c r="F126" s="10">
        <v>291963.31</v>
      </c>
    </row>
    <row r="127" spans="1:6" ht="13.5" customHeight="1" x14ac:dyDescent="0.2">
      <c r="A127" s="7" t="s">
        <v>1229</v>
      </c>
      <c r="B127" s="8">
        <v>1.43</v>
      </c>
      <c r="C127" s="9">
        <v>45326</v>
      </c>
      <c r="D127" s="10">
        <v>1735000</v>
      </c>
      <c r="E127" s="10">
        <v>1735000</v>
      </c>
      <c r="F127" s="10">
        <v>1657322.8</v>
      </c>
    </row>
    <row r="128" spans="1:6" ht="13.5" customHeight="1" x14ac:dyDescent="0.2">
      <c r="A128" s="7" t="s">
        <v>1794</v>
      </c>
      <c r="B128" s="8">
        <v>5.04</v>
      </c>
      <c r="C128" s="9">
        <v>46508</v>
      </c>
      <c r="D128" s="10">
        <v>480000</v>
      </c>
      <c r="E128" s="10">
        <v>543984</v>
      </c>
      <c r="F128" s="10">
        <v>474128.8</v>
      </c>
    </row>
    <row r="129" spans="1:6" ht="13.5" customHeight="1" x14ac:dyDescent="0.2">
      <c r="A129" s="7" t="s">
        <v>855</v>
      </c>
      <c r="B129" s="8">
        <v>5.15</v>
      </c>
      <c r="C129" s="9">
        <v>11079</v>
      </c>
      <c r="D129" s="10">
        <v>1890000</v>
      </c>
      <c r="E129" s="10">
        <v>1955210.55</v>
      </c>
      <c r="F129" s="10">
        <v>1814169.51</v>
      </c>
    </row>
    <row r="130" spans="1:6" ht="13.5" customHeight="1" x14ac:dyDescent="0.2">
      <c r="A130" s="7" t="s">
        <v>1795</v>
      </c>
      <c r="B130" s="8">
        <v>2.95</v>
      </c>
      <c r="C130" s="9">
        <v>11763</v>
      </c>
      <c r="D130" s="10">
        <v>480000</v>
      </c>
      <c r="E130" s="10">
        <v>478257.6</v>
      </c>
      <c r="F130" s="10">
        <v>439694.91</v>
      </c>
    </row>
    <row r="131" spans="1:6" ht="13.5" customHeight="1" x14ac:dyDescent="0.2">
      <c r="A131" s="7" t="s">
        <v>1796</v>
      </c>
      <c r="B131" s="8">
        <v>3.15</v>
      </c>
      <c r="C131" s="9">
        <v>45976</v>
      </c>
      <c r="D131" s="10">
        <v>215000</v>
      </c>
      <c r="E131" s="10">
        <v>232026.12</v>
      </c>
      <c r="F131" s="10">
        <v>207051.2</v>
      </c>
    </row>
    <row r="132" spans="1:6" ht="13.5" customHeight="1" x14ac:dyDescent="0.2">
      <c r="A132" s="7" t="s">
        <v>1797</v>
      </c>
      <c r="B132" s="8">
        <v>2.4900000000000002</v>
      </c>
      <c r="C132" s="9">
        <v>46433</v>
      </c>
      <c r="D132" s="10">
        <v>100000</v>
      </c>
      <c r="E132" s="10">
        <v>106425.63</v>
      </c>
      <c r="F132" s="10">
        <v>90974.9</v>
      </c>
    </row>
    <row r="133" spans="1:6" ht="13.5" customHeight="1" x14ac:dyDescent="0.2">
      <c r="A133" s="7" t="s">
        <v>1798</v>
      </c>
      <c r="B133" s="8">
        <v>3.28</v>
      </c>
      <c r="C133" s="9">
        <v>47088</v>
      </c>
      <c r="D133" s="10">
        <v>435000</v>
      </c>
      <c r="E133" s="10">
        <v>435000</v>
      </c>
      <c r="F133" s="10">
        <v>375233.18</v>
      </c>
    </row>
    <row r="134" spans="1:6" ht="13.5" customHeight="1" x14ac:dyDescent="0.2">
      <c r="A134" s="7" t="s">
        <v>1799</v>
      </c>
      <c r="B134" s="8">
        <v>3.57</v>
      </c>
      <c r="C134" s="9">
        <v>11658</v>
      </c>
      <c r="D134" s="10">
        <v>890000</v>
      </c>
      <c r="E134" s="10">
        <v>885997.1</v>
      </c>
      <c r="F134" s="10">
        <v>735286.85</v>
      </c>
    </row>
    <row r="135" spans="1:6" ht="13.5" customHeight="1" x14ac:dyDescent="0.2">
      <c r="A135" s="7" t="s">
        <v>473</v>
      </c>
      <c r="B135" s="8">
        <v>2.8</v>
      </c>
      <c r="C135" s="9">
        <v>11414</v>
      </c>
      <c r="D135" s="10">
        <v>775000</v>
      </c>
      <c r="E135" s="10">
        <v>771597.75</v>
      </c>
      <c r="F135" s="10">
        <v>620664.80000000005</v>
      </c>
    </row>
    <row r="136" spans="1:6" ht="13.5" customHeight="1" x14ac:dyDescent="0.2">
      <c r="A136" s="7" t="s">
        <v>529</v>
      </c>
      <c r="B136" s="8">
        <v>2.88</v>
      </c>
      <c r="C136" s="9">
        <v>45131</v>
      </c>
      <c r="D136" s="10">
        <v>530000</v>
      </c>
      <c r="E136" s="10">
        <v>530000</v>
      </c>
      <c r="F136" s="10">
        <v>529767.84</v>
      </c>
    </row>
    <row r="137" spans="1:6" ht="13.5" customHeight="1" x14ac:dyDescent="0.2">
      <c r="A137" s="7" t="s">
        <v>1230</v>
      </c>
      <c r="B137" s="8">
        <v>1.5</v>
      </c>
      <c r="C137" s="9">
        <v>11369</v>
      </c>
      <c r="D137" s="10">
        <v>1130000</v>
      </c>
      <c r="E137" s="10">
        <v>1126191.8999999999</v>
      </c>
      <c r="F137" s="10">
        <v>908170.32</v>
      </c>
    </row>
    <row r="138" spans="1:6" ht="13.5" customHeight="1" x14ac:dyDescent="0.2">
      <c r="A138" s="7" t="s">
        <v>1800</v>
      </c>
      <c r="B138" s="8">
        <v>4.25</v>
      </c>
      <c r="C138" s="9">
        <v>11806</v>
      </c>
      <c r="D138" s="10">
        <v>690000</v>
      </c>
      <c r="E138" s="10">
        <v>687550.5</v>
      </c>
      <c r="F138" s="10">
        <v>674624.96</v>
      </c>
    </row>
    <row r="139" spans="1:6" ht="13.5" customHeight="1" x14ac:dyDescent="0.2">
      <c r="A139" s="7" t="s">
        <v>1231</v>
      </c>
      <c r="B139" s="8">
        <v>1.3</v>
      </c>
      <c r="C139" s="9">
        <v>46620</v>
      </c>
      <c r="D139" s="10">
        <v>575000</v>
      </c>
      <c r="E139" s="10">
        <v>573390</v>
      </c>
      <c r="F139" s="10">
        <v>495451.77</v>
      </c>
    </row>
    <row r="140" spans="1:6" ht="13.5" customHeight="1" x14ac:dyDescent="0.2">
      <c r="A140" s="7" t="s">
        <v>1232</v>
      </c>
      <c r="B140" s="8">
        <v>1.75</v>
      </c>
      <c r="C140" s="9">
        <v>11397</v>
      </c>
      <c r="D140" s="10">
        <v>375000</v>
      </c>
      <c r="E140" s="10">
        <v>373612.5</v>
      </c>
      <c r="F140" s="10">
        <v>303254.37</v>
      </c>
    </row>
    <row r="141" spans="1:6" ht="13.5" customHeight="1" x14ac:dyDescent="0.2">
      <c r="A141" s="7" t="s">
        <v>856</v>
      </c>
      <c r="B141" s="8">
        <v>2.4500000000000002</v>
      </c>
      <c r="C141" s="9">
        <v>45550</v>
      </c>
      <c r="D141" s="10">
        <v>545000</v>
      </c>
      <c r="E141" s="10">
        <v>544051.69999999995</v>
      </c>
      <c r="F141" s="10">
        <v>524026.46</v>
      </c>
    </row>
    <row r="142" spans="1:6" ht="13.5" customHeight="1" x14ac:dyDescent="0.2">
      <c r="A142" s="7" t="s">
        <v>857</v>
      </c>
      <c r="B142" s="8">
        <v>6.8</v>
      </c>
      <c r="C142" s="9">
        <v>46661</v>
      </c>
      <c r="D142" s="10">
        <v>495000</v>
      </c>
      <c r="E142" s="10">
        <v>493886.25</v>
      </c>
      <c r="F142" s="10">
        <v>521167.09</v>
      </c>
    </row>
    <row r="143" spans="1:6" ht="13.5" customHeight="1" x14ac:dyDescent="0.2">
      <c r="A143" s="7" t="s">
        <v>1233</v>
      </c>
      <c r="B143" s="8">
        <v>1.99</v>
      </c>
      <c r="C143" s="9">
        <v>11715</v>
      </c>
      <c r="D143" s="10">
        <v>385000</v>
      </c>
      <c r="E143" s="10">
        <v>385000</v>
      </c>
      <c r="F143" s="10">
        <v>304126.88</v>
      </c>
    </row>
    <row r="144" spans="1:6" ht="13.5" customHeight="1" x14ac:dyDescent="0.2">
      <c r="A144" s="7" t="s">
        <v>305</v>
      </c>
      <c r="B144" s="8">
        <v>3.27</v>
      </c>
      <c r="C144" s="9">
        <v>45929</v>
      </c>
      <c r="D144" s="10">
        <v>560000</v>
      </c>
      <c r="E144" s="10">
        <v>559813.48</v>
      </c>
      <c r="F144" s="10">
        <v>544078.81000000006</v>
      </c>
    </row>
    <row r="145" spans="1:6" ht="13.5" customHeight="1" x14ac:dyDescent="0.2">
      <c r="A145" s="7" t="s">
        <v>531</v>
      </c>
      <c r="B145" s="8">
        <v>3.69</v>
      </c>
      <c r="C145" s="9">
        <v>46909</v>
      </c>
      <c r="D145" s="10">
        <v>460000</v>
      </c>
      <c r="E145" s="10">
        <v>440712.2</v>
      </c>
      <c r="F145" s="10">
        <v>436209.81</v>
      </c>
    </row>
    <row r="146" spans="1:6" ht="13.5" customHeight="1" x14ac:dyDescent="0.2">
      <c r="A146" s="7" t="s">
        <v>1234</v>
      </c>
      <c r="B146" s="8">
        <v>2.0099999999999998</v>
      </c>
      <c r="C146" s="9">
        <v>47018</v>
      </c>
      <c r="D146" s="10">
        <v>390000</v>
      </c>
      <c r="E146" s="10">
        <v>390000</v>
      </c>
      <c r="F146" s="10">
        <v>333581.13</v>
      </c>
    </row>
    <row r="147" spans="1:6" ht="13.5" customHeight="1" x14ac:dyDescent="0.2">
      <c r="A147" s="7" t="s">
        <v>1801</v>
      </c>
      <c r="B147" s="8">
        <v>2.21</v>
      </c>
      <c r="C147" s="9">
        <v>47347</v>
      </c>
      <c r="D147" s="10">
        <v>365000</v>
      </c>
      <c r="E147" s="10">
        <v>365000</v>
      </c>
      <c r="F147" s="10">
        <v>306572.03000000003</v>
      </c>
    </row>
    <row r="148" spans="1:6" ht="13.5" customHeight="1" x14ac:dyDescent="0.2">
      <c r="A148" s="7" t="s">
        <v>1802</v>
      </c>
      <c r="B148" s="8">
        <v>1.35</v>
      </c>
      <c r="C148" s="9">
        <v>46421</v>
      </c>
      <c r="D148" s="10">
        <v>745000</v>
      </c>
      <c r="E148" s="10">
        <v>744292.25</v>
      </c>
      <c r="F148" s="10">
        <v>651379.19999999995</v>
      </c>
    </row>
    <row r="149" spans="1:6" ht="13.5" customHeight="1" x14ac:dyDescent="0.2">
      <c r="A149" s="7" t="s">
        <v>1803</v>
      </c>
      <c r="B149" s="8">
        <v>2.96</v>
      </c>
      <c r="C149" s="9">
        <v>11456</v>
      </c>
      <c r="D149" s="10">
        <v>390000</v>
      </c>
      <c r="E149" s="10">
        <v>390000</v>
      </c>
      <c r="F149" s="10">
        <v>336719.62</v>
      </c>
    </row>
    <row r="150" spans="1:6" ht="13.5" customHeight="1" x14ac:dyDescent="0.2">
      <c r="A150" s="7" t="s">
        <v>533</v>
      </c>
      <c r="B150" s="8">
        <v>3.22</v>
      </c>
      <c r="C150" s="9">
        <v>45717</v>
      </c>
      <c r="D150" s="10">
        <v>790000</v>
      </c>
      <c r="E150" s="10">
        <v>796521.38</v>
      </c>
      <c r="F150" s="10">
        <v>775786.32</v>
      </c>
    </row>
    <row r="151" spans="1:6" ht="13.5" customHeight="1" x14ac:dyDescent="0.2">
      <c r="A151" s="7" t="s">
        <v>534</v>
      </c>
      <c r="B151" s="8">
        <v>3.78</v>
      </c>
      <c r="C151" s="9">
        <v>46784</v>
      </c>
      <c r="D151" s="10">
        <v>785000</v>
      </c>
      <c r="E151" s="10">
        <v>766960.7</v>
      </c>
      <c r="F151" s="10">
        <v>753809.14</v>
      </c>
    </row>
    <row r="152" spans="1:6" ht="13.5" customHeight="1" x14ac:dyDescent="0.2">
      <c r="A152" s="7" t="s">
        <v>535</v>
      </c>
      <c r="B152" s="8">
        <v>4.1500000000000004</v>
      </c>
      <c r="C152" s="9">
        <v>45323</v>
      </c>
      <c r="D152" s="10">
        <v>450000</v>
      </c>
      <c r="E152" s="10">
        <v>456715.99</v>
      </c>
      <c r="F152" s="10">
        <v>450075.56</v>
      </c>
    </row>
    <row r="153" spans="1:6" ht="13.5" customHeight="1" x14ac:dyDescent="0.2">
      <c r="A153" s="7" t="s">
        <v>474</v>
      </c>
      <c r="B153" s="8">
        <v>4.3</v>
      </c>
      <c r="C153" s="9">
        <v>45809</v>
      </c>
      <c r="D153" s="10">
        <v>460000</v>
      </c>
      <c r="E153" s="10">
        <v>465188.8</v>
      </c>
      <c r="F153" s="10">
        <v>457632.86</v>
      </c>
    </row>
    <row r="154" spans="1:6" ht="13.5" customHeight="1" x14ac:dyDescent="0.2">
      <c r="A154" s="7" t="s">
        <v>1804</v>
      </c>
      <c r="B154" s="8">
        <v>4.6500000000000004</v>
      </c>
      <c r="C154" s="9">
        <v>11885</v>
      </c>
      <c r="D154" s="10">
        <v>355000</v>
      </c>
      <c r="E154" s="10">
        <v>354790.55</v>
      </c>
      <c r="F154" s="10">
        <v>362149.49</v>
      </c>
    </row>
    <row r="155" spans="1:6" ht="13.5" customHeight="1" x14ac:dyDescent="0.2">
      <c r="A155" s="7" t="s">
        <v>1805</v>
      </c>
      <c r="B155" s="8">
        <v>2.4500000000000002</v>
      </c>
      <c r="C155" s="9">
        <v>46858</v>
      </c>
      <c r="D155" s="10">
        <v>470000</v>
      </c>
      <c r="E155" s="10">
        <v>474829.87</v>
      </c>
      <c r="F155" s="10">
        <v>410122.26</v>
      </c>
    </row>
    <row r="156" spans="1:6" ht="13.5" customHeight="1" x14ac:dyDescent="0.2">
      <c r="A156" s="7" t="s">
        <v>1806</v>
      </c>
      <c r="B156" s="8">
        <v>2.95</v>
      </c>
      <c r="C156" s="9">
        <v>11428</v>
      </c>
      <c r="D156" s="10">
        <v>545000</v>
      </c>
      <c r="E156" s="10">
        <v>552133.44999999995</v>
      </c>
      <c r="F156" s="10">
        <v>457017.35</v>
      </c>
    </row>
    <row r="157" spans="1:6" ht="13.5" customHeight="1" x14ac:dyDescent="0.2">
      <c r="A157" s="7" t="s">
        <v>1807</v>
      </c>
      <c r="B157" s="8">
        <v>1.7</v>
      </c>
      <c r="C157" s="9">
        <v>46548</v>
      </c>
      <c r="D157" s="10">
        <v>1910000</v>
      </c>
      <c r="E157" s="10">
        <v>1909197.8</v>
      </c>
      <c r="F157" s="10">
        <v>1735044.63</v>
      </c>
    </row>
    <row r="158" spans="1:6" ht="13.5" customHeight="1" x14ac:dyDescent="0.2">
      <c r="A158" s="7" t="s">
        <v>438</v>
      </c>
      <c r="B158" s="8">
        <v>2.62</v>
      </c>
      <c r="C158" s="9">
        <v>44760</v>
      </c>
      <c r="D158" s="10">
        <v>855000</v>
      </c>
      <c r="E158" s="10">
        <v>855000</v>
      </c>
      <c r="F158" s="10">
        <v>855077.39</v>
      </c>
    </row>
    <row r="159" spans="1:6" ht="13.5" customHeight="1" x14ac:dyDescent="0.2">
      <c r="A159" s="7" t="s">
        <v>1235</v>
      </c>
      <c r="B159" s="8">
        <v>1.93</v>
      </c>
      <c r="C159" s="9">
        <v>11807</v>
      </c>
      <c r="D159" s="10">
        <v>385000</v>
      </c>
      <c r="E159" s="10">
        <v>385000</v>
      </c>
      <c r="F159" s="10">
        <v>305292.84000000003</v>
      </c>
    </row>
    <row r="160" spans="1:6" ht="13.5" customHeight="1" x14ac:dyDescent="0.2">
      <c r="A160" s="7" t="s">
        <v>1808</v>
      </c>
      <c r="B160" s="8">
        <v>2.48</v>
      </c>
      <c r="C160" s="9">
        <v>13409</v>
      </c>
      <c r="D160" s="10">
        <v>575000</v>
      </c>
      <c r="E160" s="10">
        <v>575000</v>
      </c>
      <c r="F160" s="10">
        <v>442129.62</v>
      </c>
    </row>
    <row r="161" spans="1:6" ht="13.5" customHeight="1" x14ac:dyDescent="0.2">
      <c r="A161" s="7" t="s">
        <v>306</v>
      </c>
      <c r="B161" s="8">
        <v>3.63</v>
      </c>
      <c r="C161" s="9">
        <v>46407</v>
      </c>
      <c r="D161" s="10">
        <v>570000</v>
      </c>
      <c r="E161" s="10">
        <v>572625.74</v>
      </c>
      <c r="F161" s="10">
        <v>552078.5</v>
      </c>
    </row>
    <row r="162" spans="1:6" ht="13.5" customHeight="1" x14ac:dyDescent="0.2">
      <c r="A162" s="7" t="s">
        <v>513</v>
      </c>
      <c r="B162" s="8">
        <v>3.77</v>
      </c>
      <c r="C162" s="9">
        <v>47142</v>
      </c>
      <c r="D162" s="10">
        <v>595000</v>
      </c>
      <c r="E162" s="10">
        <v>637875.69999999995</v>
      </c>
      <c r="F162" s="10">
        <v>564562.89</v>
      </c>
    </row>
    <row r="163" spans="1:6" ht="13.5" customHeight="1" x14ac:dyDescent="0.2">
      <c r="A163" s="7" t="s">
        <v>859</v>
      </c>
      <c r="B163" s="8">
        <v>2.5</v>
      </c>
      <c r="C163" s="9">
        <v>45748</v>
      </c>
      <c r="D163" s="10">
        <v>1265000</v>
      </c>
      <c r="E163" s="10">
        <v>1264531.95</v>
      </c>
      <c r="F163" s="10">
        <v>1201897.8999999999</v>
      </c>
    </row>
    <row r="164" spans="1:6" ht="13.5" customHeight="1" x14ac:dyDescent="0.2">
      <c r="A164" s="7" t="s">
        <v>1236</v>
      </c>
      <c r="B164" s="8">
        <v>2.88</v>
      </c>
      <c r="C164" s="9">
        <v>11407</v>
      </c>
      <c r="D164" s="10">
        <v>410000</v>
      </c>
      <c r="E164" s="10">
        <v>409364.5</v>
      </c>
      <c r="F164" s="10">
        <v>337804.27</v>
      </c>
    </row>
    <row r="165" spans="1:6" ht="13.5" customHeight="1" x14ac:dyDescent="0.2">
      <c r="A165" s="7" t="s">
        <v>860</v>
      </c>
      <c r="B165" s="8">
        <v>2.5</v>
      </c>
      <c r="C165" s="9">
        <v>11355</v>
      </c>
      <c r="D165" s="10">
        <v>690000</v>
      </c>
      <c r="E165" s="10">
        <v>689282.4</v>
      </c>
      <c r="F165" s="10">
        <v>527802.98</v>
      </c>
    </row>
    <row r="166" spans="1:6" ht="13.5" customHeight="1" x14ac:dyDescent="0.2">
      <c r="A166" s="7" t="s">
        <v>1809</v>
      </c>
      <c r="B166" s="8">
        <v>3.78</v>
      </c>
      <c r="C166" s="9">
        <v>11762</v>
      </c>
      <c r="D166" s="10">
        <v>375000</v>
      </c>
      <c r="E166" s="10">
        <v>375000</v>
      </c>
      <c r="F166" s="10">
        <v>330352.07</v>
      </c>
    </row>
    <row r="167" spans="1:6" ht="13.5" customHeight="1" x14ac:dyDescent="0.2">
      <c r="A167" s="7" t="s">
        <v>1810</v>
      </c>
      <c r="B167" s="8">
        <v>3.48</v>
      </c>
      <c r="C167" s="9">
        <v>45824</v>
      </c>
      <c r="D167" s="10">
        <v>822000</v>
      </c>
      <c r="E167" s="10">
        <v>833836.8</v>
      </c>
      <c r="F167" s="10">
        <v>809438.61</v>
      </c>
    </row>
    <row r="168" spans="1:6" ht="13.5" customHeight="1" x14ac:dyDescent="0.2">
      <c r="A168" s="7" t="s">
        <v>1811</v>
      </c>
      <c r="B168" s="8">
        <v>4.4000000000000004</v>
      </c>
      <c r="C168" s="9">
        <v>11763</v>
      </c>
      <c r="D168" s="10">
        <v>1685000</v>
      </c>
      <c r="E168" s="10">
        <v>1684465.12</v>
      </c>
      <c r="F168" s="10">
        <v>1505956.06</v>
      </c>
    </row>
    <row r="169" spans="1:6" ht="13.5" customHeight="1" x14ac:dyDescent="0.2">
      <c r="A169" s="7" t="s">
        <v>1812</v>
      </c>
      <c r="B169" s="8">
        <v>3.35</v>
      </c>
      <c r="C169" s="9">
        <v>13527</v>
      </c>
      <c r="D169" s="10">
        <v>345000</v>
      </c>
      <c r="E169" s="10">
        <v>345000</v>
      </c>
      <c r="F169" s="10">
        <v>289499.95</v>
      </c>
    </row>
    <row r="170" spans="1:6" ht="13.5" customHeight="1" x14ac:dyDescent="0.2">
      <c r="A170" s="7" t="s">
        <v>1813</v>
      </c>
      <c r="B170" s="8">
        <v>1.93</v>
      </c>
      <c r="C170" s="9">
        <v>47100</v>
      </c>
      <c r="D170" s="10">
        <v>1030000</v>
      </c>
      <c r="E170" s="10">
        <v>1030000</v>
      </c>
      <c r="F170" s="10">
        <v>910353.02</v>
      </c>
    </row>
    <row r="171" spans="1:6" ht="13.5" customHeight="1" x14ac:dyDescent="0.2">
      <c r="A171" s="7" t="s">
        <v>1814</v>
      </c>
      <c r="B171" s="8">
        <v>3.8</v>
      </c>
      <c r="C171" s="9">
        <v>11763</v>
      </c>
      <c r="D171" s="10">
        <v>1375000</v>
      </c>
      <c r="E171" s="10">
        <v>1371933.75</v>
      </c>
      <c r="F171" s="10">
        <v>1257313.75</v>
      </c>
    </row>
    <row r="172" spans="1:6" ht="13.5" customHeight="1" x14ac:dyDescent="0.2">
      <c r="A172" s="7" t="s">
        <v>1815</v>
      </c>
      <c r="B172" s="8">
        <v>3.34</v>
      </c>
      <c r="C172" s="9">
        <v>12075</v>
      </c>
      <c r="D172" s="10">
        <v>515000</v>
      </c>
      <c r="E172" s="10">
        <v>515000</v>
      </c>
      <c r="F172" s="10">
        <v>421351.96</v>
      </c>
    </row>
    <row r="173" spans="1:6" ht="13.5" customHeight="1" x14ac:dyDescent="0.2">
      <c r="A173" s="7" t="s">
        <v>861</v>
      </c>
      <c r="B173" s="8">
        <v>3.13</v>
      </c>
      <c r="C173" s="9">
        <v>45058</v>
      </c>
      <c r="D173" s="10">
        <v>920000</v>
      </c>
      <c r="E173" s="10">
        <v>919558.4</v>
      </c>
      <c r="F173" s="10">
        <v>913412.23</v>
      </c>
    </row>
    <row r="174" spans="1:6" ht="13.5" customHeight="1" x14ac:dyDescent="0.2">
      <c r="A174" s="7" t="s">
        <v>1816</v>
      </c>
      <c r="B174" s="8">
        <v>3.88</v>
      </c>
      <c r="C174" s="9">
        <v>11063</v>
      </c>
      <c r="D174" s="10">
        <v>675000</v>
      </c>
      <c r="E174" s="10">
        <v>724194</v>
      </c>
      <c r="F174" s="10">
        <v>629947.85</v>
      </c>
    </row>
    <row r="175" spans="1:6" ht="13.5" customHeight="1" x14ac:dyDescent="0.2">
      <c r="A175" s="7" t="s">
        <v>1817</v>
      </c>
      <c r="B175" s="8">
        <v>3.75</v>
      </c>
      <c r="C175" s="9">
        <v>46492</v>
      </c>
      <c r="D175" s="10">
        <v>1395000</v>
      </c>
      <c r="E175" s="10">
        <v>1534215.42</v>
      </c>
      <c r="F175" s="10">
        <v>1343272.8</v>
      </c>
    </row>
    <row r="176" spans="1:6" ht="13.5" customHeight="1" x14ac:dyDescent="0.2">
      <c r="A176" s="7" t="s">
        <v>1818</v>
      </c>
      <c r="B176" s="8">
        <v>0</v>
      </c>
      <c r="C176" s="9">
        <v>11763</v>
      </c>
      <c r="D176" s="10">
        <v>205000</v>
      </c>
      <c r="E176" s="10">
        <v>173826.5</v>
      </c>
      <c r="F176" s="10">
        <v>173826.5</v>
      </c>
    </row>
    <row r="177" spans="1:6" ht="13.5" customHeight="1" x14ac:dyDescent="0.2">
      <c r="A177" s="7" t="s">
        <v>1238</v>
      </c>
      <c r="B177" s="8">
        <v>2.1</v>
      </c>
      <c r="C177" s="9">
        <v>46834</v>
      </c>
      <c r="D177" s="10">
        <v>765000</v>
      </c>
      <c r="E177" s="10">
        <v>764655.75</v>
      </c>
      <c r="F177" s="10">
        <v>679489.52</v>
      </c>
    </row>
    <row r="178" spans="1:6" ht="13.5" customHeight="1" x14ac:dyDescent="0.2">
      <c r="A178" s="7" t="s">
        <v>1239</v>
      </c>
      <c r="B178" s="8">
        <v>2.5499999999999998</v>
      </c>
      <c r="C178" s="9">
        <v>11403</v>
      </c>
      <c r="D178" s="10">
        <v>390000</v>
      </c>
      <c r="E178" s="10">
        <v>388397.1</v>
      </c>
      <c r="F178" s="10">
        <v>333452.94</v>
      </c>
    </row>
    <row r="179" spans="1:6" ht="13.5" customHeight="1" x14ac:dyDescent="0.2">
      <c r="A179" s="7" t="s">
        <v>1240</v>
      </c>
      <c r="B179" s="8">
        <v>1.75</v>
      </c>
      <c r="C179" s="9">
        <v>11343</v>
      </c>
      <c r="D179" s="10">
        <v>290000</v>
      </c>
      <c r="E179" s="10">
        <v>286360.5</v>
      </c>
      <c r="F179" s="10">
        <v>232934.64</v>
      </c>
    </row>
    <row r="180" spans="1:6" ht="13.5" customHeight="1" x14ac:dyDescent="0.2">
      <c r="A180" s="7" t="s">
        <v>1819</v>
      </c>
      <c r="B180" s="8">
        <v>2.36</v>
      </c>
      <c r="C180" s="9">
        <v>11763</v>
      </c>
      <c r="D180" s="10">
        <v>410000</v>
      </c>
      <c r="E180" s="10">
        <v>339004.37</v>
      </c>
      <c r="F180" s="10">
        <v>339946.86</v>
      </c>
    </row>
    <row r="181" spans="1:6" ht="13.5" customHeight="1" x14ac:dyDescent="0.2">
      <c r="A181" s="7" t="s">
        <v>1820</v>
      </c>
      <c r="B181" s="8">
        <v>1.8</v>
      </c>
      <c r="C181" s="9">
        <v>46980</v>
      </c>
      <c r="D181" s="10">
        <v>745000</v>
      </c>
      <c r="E181" s="10">
        <v>741133.45</v>
      </c>
      <c r="F181" s="10">
        <v>618692.18999999994</v>
      </c>
    </row>
    <row r="182" spans="1:6" ht="13.5" customHeight="1" x14ac:dyDescent="0.2">
      <c r="A182" s="7" t="s">
        <v>537</v>
      </c>
      <c r="B182" s="8">
        <v>4.25</v>
      </c>
      <c r="C182" s="9">
        <v>45243</v>
      </c>
      <c r="D182" s="10">
        <v>435000</v>
      </c>
      <c r="E182" s="10">
        <v>443642.96</v>
      </c>
      <c r="F182" s="10">
        <v>434951.45</v>
      </c>
    </row>
    <row r="183" spans="1:6" ht="13.5" customHeight="1" x14ac:dyDescent="0.2">
      <c r="A183" s="7" t="s">
        <v>862</v>
      </c>
      <c r="B183" s="8">
        <v>2.19</v>
      </c>
      <c r="C183" s="9">
        <v>46142</v>
      </c>
      <c r="D183" s="10">
        <v>1285000</v>
      </c>
      <c r="E183" s="10">
        <v>1285000</v>
      </c>
      <c r="F183" s="10">
        <v>1202184.6499999999</v>
      </c>
    </row>
    <row r="184" spans="1:6" ht="13.5" customHeight="1" x14ac:dyDescent="0.2">
      <c r="A184" s="7" t="s">
        <v>2610</v>
      </c>
      <c r="B184" s="8">
        <v>3</v>
      </c>
      <c r="C184" s="9">
        <v>11733</v>
      </c>
      <c r="D184" s="10">
        <v>295000</v>
      </c>
      <c r="E184" s="10">
        <v>294442.45</v>
      </c>
      <c r="F184" s="10">
        <v>256426.48</v>
      </c>
    </row>
    <row r="185" spans="1:6" ht="13.5" customHeight="1" x14ac:dyDescent="0.2">
      <c r="A185" s="7"/>
      <c r="B185" s="8"/>
      <c r="C185" s="9"/>
      <c r="D185" s="10"/>
      <c r="E185" s="10"/>
      <c r="F185" s="10"/>
    </row>
    <row r="186" spans="1:6" x14ac:dyDescent="0.2">
      <c r="A186" s="18" t="s">
        <v>127</v>
      </c>
      <c r="B186" s="9"/>
      <c r="C186" s="10"/>
      <c r="D186" s="10"/>
      <c r="E186" s="10"/>
    </row>
    <row r="187" spans="1:6" ht="13.5" customHeight="1" x14ac:dyDescent="0.2">
      <c r="A187" s="7" t="s">
        <v>1895</v>
      </c>
      <c r="B187" s="9">
        <v>2.13</v>
      </c>
      <c r="C187" s="10">
        <v>11709</v>
      </c>
      <c r="D187" s="10">
        <v>435000</v>
      </c>
      <c r="E187" s="10">
        <v>434377.95</v>
      </c>
      <c r="F187">
        <v>383583.71</v>
      </c>
    </row>
    <row r="188" spans="1:6" ht="13.5" customHeight="1" x14ac:dyDescent="0.2">
      <c r="A188" s="7"/>
      <c r="B188" s="9"/>
      <c r="C188" s="10"/>
      <c r="D188" s="10"/>
      <c r="E188" s="10"/>
    </row>
    <row r="189" spans="1:6" x14ac:dyDescent="0.2">
      <c r="A189" s="18" t="s">
        <v>213</v>
      </c>
      <c r="B189" s="8"/>
      <c r="C189" s="9"/>
      <c r="D189" s="10"/>
      <c r="E189" s="10"/>
      <c r="F189" s="10"/>
    </row>
    <row r="190" spans="1:6" x14ac:dyDescent="0.2">
      <c r="A190" s="7" t="s">
        <v>1821</v>
      </c>
      <c r="B190" s="8">
        <v>3.13</v>
      </c>
      <c r="C190" s="9">
        <v>11806</v>
      </c>
      <c r="D190" s="10">
        <v>490000</v>
      </c>
      <c r="E190" s="10">
        <v>489833.4</v>
      </c>
      <c r="F190" s="10">
        <v>486131.86</v>
      </c>
    </row>
    <row r="191" spans="1:6" x14ac:dyDescent="0.2">
      <c r="A191" s="7" t="s">
        <v>1823</v>
      </c>
      <c r="B191" s="8">
        <v>2.5</v>
      </c>
      <c r="C191" s="9">
        <v>19054</v>
      </c>
      <c r="D191" s="10">
        <v>372247.13</v>
      </c>
      <c r="E191" s="10">
        <v>370095.08</v>
      </c>
      <c r="F191" s="10">
        <v>335863.29</v>
      </c>
    </row>
    <row r="192" spans="1:6" x14ac:dyDescent="0.2">
      <c r="A192" s="7" t="s">
        <v>1241</v>
      </c>
      <c r="B192" s="8">
        <v>2</v>
      </c>
      <c r="C192" s="9">
        <v>18660</v>
      </c>
      <c r="D192" s="10">
        <v>221986.73</v>
      </c>
      <c r="E192" s="10">
        <v>229340.06</v>
      </c>
      <c r="F192" s="10">
        <v>193729.8</v>
      </c>
    </row>
    <row r="193" spans="1:6" x14ac:dyDescent="0.2">
      <c r="A193" s="7" t="s">
        <v>1241</v>
      </c>
      <c r="B193" s="8">
        <v>2</v>
      </c>
      <c r="C193" s="9">
        <v>18660</v>
      </c>
      <c r="D193" s="10">
        <v>230095</v>
      </c>
      <c r="E193" s="10">
        <v>238184.27</v>
      </c>
      <c r="F193" s="10">
        <v>200704.25</v>
      </c>
    </row>
    <row r="194" spans="1:6" x14ac:dyDescent="0.2">
      <c r="A194" s="7" t="s">
        <v>1824</v>
      </c>
      <c r="B194" s="8">
        <v>3</v>
      </c>
      <c r="C194" s="9">
        <v>19054</v>
      </c>
      <c r="D194" s="10">
        <v>419525.2</v>
      </c>
      <c r="E194" s="10">
        <v>409823.69</v>
      </c>
      <c r="F194" s="10">
        <v>391580.7</v>
      </c>
    </row>
    <row r="195" spans="1:6" x14ac:dyDescent="0.2">
      <c r="A195" s="7" t="s">
        <v>1825</v>
      </c>
      <c r="B195" s="8">
        <v>2.5</v>
      </c>
      <c r="C195" s="9">
        <v>18810</v>
      </c>
      <c r="D195" s="10">
        <v>321493.46999999997</v>
      </c>
      <c r="E195" s="10">
        <v>333097.37</v>
      </c>
      <c r="F195" s="10">
        <v>289906.71999999997</v>
      </c>
    </row>
    <row r="196" spans="1:6" x14ac:dyDescent="0.2">
      <c r="A196" s="7" t="s">
        <v>1826</v>
      </c>
      <c r="B196" s="8">
        <v>2</v>
      </c>
      <c r="C196" s="9">
        <v>13302</v>
      </c>
      <c r="D196" s="10">
        <v>220365.64</v>
      </c>
      <c r="E196" s="10">
        <v>227630.83</v>
      </c>
      <c r="F196" s="10">
        <v>205922.21</v>
      </c>
    </row>
    <row r="197" spans="1:6" x14ac:dyDescent="0.2">
      <c r="A197" s="7" t="s">
        <v>1827</v>
      </c>
      <c r="B197" s="8">
        <v>2.5</v>
      </c>
      <c r="C197" s="9">
        <v>18872</v>
      </c>
      <c r="D197" s="10">
        <v>430299.39</v>
      </c>
      <c r="E197" s="10">
        <v>392715.44</v>
      </c>
      <c r="F197" s="10">
        <v>387983.77</v>
      </c>
    </row>
    <row r="198" spans="1:6" x14ac:dyDescent="0.2">
      <c r="A198" s="7" t="s">
        <v>1828</v>
      </c>
      <c r="B198" s="8">
        <v>2</v>
      </c>
      <c r="C198" s="9">
        <v>18963</v>
      </c>
      <c r="D198" s="10">
        <v>534183.78</v>
      </c>
      <c r="E198" s="10">
        <v>494036.53</v>
      </c>
      <c r="F198" s="10">
        <v>464511.78</v>
      </c>
    </row>
    <row r="199" spans="1:6" x14ac:dyDescent="0.2">
      <c r="A199" s="7" t="s">
        <v>1829</v>
      </c>
      <c r="B199" s="8">
        <v>4.5</v>
      </c>
      <c r="C199" s="9">
        <v>19115</v>
      </c>
      <c r="D199" s="10">
        <v>239730.36</v>
      </c>
      <c r="E199" s="10">
        <v>245086.84</v>
      </c>
      <c r="F199" s="10">
        <v>242212.42</v>
      </c>
    </row>
    <row r="200" spans="1:6" x14ac:dyDescent="0.2">
      <c r="A200" s="7" t="s">
        <v>1830</v>
      </c>
      <c r="B200" s="8">
        <v>2.5</v>
      </c>
      <c r="C200" s="9">
        <v>18810</v>
      </c>
      <c r="D200" s="10">
        <v>315306.40000000002</v>
      </c>
      <c r="E200" s="10">
        <v>328140.34999999998</v>
      </c>
      <c r="F200" s="10">
        <v>284136.62</v>
      </c>
    </row>
    <row r="201" spans="1:6" x14ac:dyDescent="0.2">
      <c r="A201" s="7" t="s">
        <v>1831</v>
      </c>
      <c r="B201" s="8">
        <v>2</v>
      </c>
      <c r="C201" s="9">
        <v>18933</v>
      </c>
      <c r="D201" s="10">
        <v>311996.45</v>
      </c>
      <c r="E201" s="10">
        <v>286354.24</v>
      </c>
      <c r="F201" s="10">
        <v>271800.32000000001</v>
      </c>
    </row>
    <row r="202" spans="1:6" x14ac:dyDescent="0.2">
      <c r="A202" s="7" t="s">
        <v>310</v>
      </c>
      <c r="B202" s="8">
        <v>3.5</v>
      </c>
      <c r="C202" s="9">
        <v>15797</v>
      </c>
      <c r="D202" s="10">
        <v>203295.13</v>
      </c>
      <c r="E202" s="10">
        <v>203168.06</v>
      </c>
      <c r="F202" s="10">
        <v>199964.9</v>
      </c>
    </row>
    <row r="203" spans="1:6" x14ac:dyDescent="0.2">
      <c r="A203" s="7" t="s">
        <v>1242</v>
      </c>
      <c r="B203" s="8">
        <v>3</v>
      </c>
      <c r="C203" s="9">
        <v>17838</v>
      </c>
      <c r="D203" s="10">
        <v>364694</v>
      </c>
      <c r="E203" s="10">
        <v>384011.39</v>
      </c>
      <c r="F203" s="10">
        <v>345679.25</v>
      </c>
    </row>
    <row r="204" spans="1:6" x14ac:dyDescent="0.2">
      <c r="A204" s="7" t="s">
        <v>1243</v>
      </c>
      <c r="B204" s="8">
        <v>0.9</v>
      </c>
      <c r="C204" s="9">
        <v>46444</v>
      </c>
      <c r="D204" s="10">
        <v>3250000</v>
      </c>
      <c r="E204" s="10">
        <v>3250000</v>
      </c>
      <c r="F204" s="10">
        <v>2916297.15</v>
      </c>
    </row>
    <row r="205" spans="1:6" x14ac:dyDescent="0.2">
      <c r="A205" s="7" t="s">
        <v>1244</v>
      </c>
      <c r="B205" s="8">
        <v>2.5</v>
      </c>
      <c r="C205" s="9">
        <v>18660</v>
      </c>
      <c r="D205" s="10">
        <v>260378.13</v>
      </c>
      <c r="E205" s="10">
        <v>267579.2</v>
      </c>
      <c r="F205" s="10">
        <v>234599.01</v>
      </c>
    </row>
    <row r="206" spans="1:6" x14ac:dyDescent="0.2">
      <c r="A206" s="7" t="s">
        <v>311</v>
      </c>
      <c r="B206" s="8">
        <v>4</v>
      </c>
      <c r="C206" s="9">
        <v>15281</v>
      </c>
      <c r="D206" s="10">
        <v>10313.27</v>
      </c>
      <c r="E206" s="10">
        <v>11122.21</v>
      </c>
      <c r="F206" s="10">
        <v>10440.5</v>
      </c>
    </row>
    <row r="207" spans="1:6" x14ac:dyDescent="0.2">
      <c r="A207" s="7" t="s">
        <v>218</v>
      </c>
      <c r="B207" s="8">
        <v>4.5</v>
      </c>
      <c r="C207" s="9">
        <v>12571</v>
      </c>
      <c r="D207" s="10">
        <v>810.93</v>
      </c>
      <c r="E207" s="10">
        <v>774.69</v>
      </c>
      <c r="F207" s="10">
        <v>820.03</v>
      </c>
    </row>
    <row r="208" spans="1:6" x14ac:dyDescent="0.2">
      <c r="A208" s="7" t="s">
        <v>218</v>
      </c>
      <c r="B208" s="8">
        <v>5</v>
      </c>
      <c r="C208" s="9">
        <v>13089</v>
      </c>
      <c r="D208" s="10">
        <v>2343.25</v>
      </c>
      <c r="E208" s="10">
        <v>2278.08</v>
      </c>
      <c r="F208" s="10">
        <v>2398.35</v>
      </c>
    </row>
    <row r="209" spans="1:6" x14ac:dyDescent="0.2">
      <c r="A209" s="7" t="s">
        <v>218</v>
      </c>
      <c r="B209" s="8">
        <v>5</v>
      </c>
      <c r="C209" s="9">
        <v>12997</v>
      </c>
      <c r="D209" s="10">
        <v>2298.33</v>
      </c>
      <c r="E209" s="10">
        <v>2482.91</v>
      </c>
      <c r="F209" s="10">
        <v>2420.61</v>
      </c>
    </row>
    <row r="210" spans="1:6" x14ac:dyDescent="0.2">
      <c r="A210" s="7" t="s">
        <v>218</v>
      </c>
      <c r="B210" s="8">
        <v>5</v>
      </c>
      <c r="C210" s="9">
        <v>13881</v>
      </c>
      <c r="D210" s="10">
        <v>11166.04</v>
      </c>
      <c r="E210" s="10">
        <v>11990.39</v>
      </c>
      <c r="F210" s="10">
        <v>11765.59</v>
      </c>
    </row>
    <row r="211" spans="1:6" x14ac:dyDescent="0.2">
      <c r="A211" s="7" t="s">
        <v>218</v>
      </c>
      <c r="B211" s="8">
        <v>5</v>
      </c>
      <c r="C211" s="9">
        <v>14397</v>
      </c>
      <c r="D211" s="10">
        <v>4576.1099999999997</v>
      </c>
      <c r="E211" s="10">
        <v>5052.3100000000004</v>
      </c>
      <c r="F211" s="10">
        <v>4720.71</v>
      </c>
    </row>
    <row r="212" spans="1:6" x14ac:dyDescent="0.2">
      <c r="A212" s="7" t="s">
        <v>218</v>
      </c>
      <c r="B212" s="8">
        <v>4.5</v>
      </c>
      <c r="C212" s="9">
        <v>14519</v>
      </c>
      <c r="D212" s="10">
        <v>7497.59</v>
      </c>
      <c r="E212" s="10">
        <v>7591.31</v>
      </c>
      <c r="F212" s="10">
        <v>7746.4</v>
      </c>
    </row>
    <row r="213" spans="1:6" x14ac:dyDescent="0.2">
      <c r="A213" s="7" t="s">
        <v>218</v>
      </c>
      <c r="B213" s="8">
        <v>4.5</v>
      </c>
      <c r="C213" s="9">
        <v>14671</v>
      </c>
      <c r="D213" s="10">
        <v>5661.9</v>
      </c>
      <c r="E213" s="10">
        <v>5615.9</v>
      </c>
      <c r="F213" s="10">
        <v>5834.49</v>
      </c>
    </row>
    <row r="214" spans="1:6" x14ac:dyDescent="0.2">
      <c r="A214" s="7" t="s">
        <v>218</v>
      </c>
      <c r="B214" s="8">
        <v>4.5</v>
      </c>
      <c r="C214" s="9">
        <v>14580</v>
      </c>
      <c r="D214" s="10">
        <v>3935.33</v>
      </c>
      <c r="E214" s="10">
        <v>4264.1499999999996</v>
      </c>
      <c r="F214" s="10">
        <v>4033.6</v>
      </c>
    </row>
    <row r="215" spans="1:6" x14ac:dyDescent="0.2">
      <c r="A215" s="7" t="s">
        <v>218</v>
      </c>
      <c r="B215" s="8">
        <v>4.5</v>
      </c>
      <c r="C215" s="9">
        <v>14702</v>
      </c>
      <c r="D215" s="10">
        <v>3377.55</v>
      </c>
      <c r="E215" s="10">
        <v>3410.81</v>
      </c>
      <c r="F215" s="10">
        <v>3489.37</v>
      </c>
    </row>
    <row r="216" spans="1:6" x14ac:dyDescent="0.2">
      <c r="A216" s="7" t="s">
        <v>218</v>
      </c>
      <c r="B216" s="8">
        <v>4.5</v>
      </c>
      <c r="C216" s="9">
        <v>14824</v>
      </c>
      <c r="D216" s="10">
        <v>1775.14</v>
      </c>
      <c r="E216" s="10">
        <v>1887.74</v>
      </c>
      <c r="F216" s="10">
        <v>1833.91</v>
      </c>
    </row>
    <row r="217" spans="1:6" x14ac:dyDescent="0.2">
      <c r="A217" s="7" t="s">
        <v>218</v>
      </c>
      <c r="B217" s="8">
        <v>4</v>
      </c>
      <c r="C217" s="9">
        <v>14977</v>
      </c>
      <c r="D217" s="10">
        <v>216813.68</v>
      </c>
      <c r="E217" s="10">
        <v>228433.54</v>
      </c>
      <c r="F217" s="10">
        <v>219489.72</v>
      </c>
    </row>
    <row r="218" spans="1:6" x14ac:dyDescent="0.2">
      <c r="A218" s="7" t="s">
        <v>218</v>
      </c>
      <c r="B218" s="8">
        <v>4</v>
      </c>
      <c r="C218" s="9">
        <v>14977</v>
      </c>
      <c r="D218" s="10">
        <v>25898.79</v>
      </c>
      <c r="E218" s="10">
        <v>27594.35</v>
      </c>
      <c r="F218" s="10">
        <v>26156.11</v>
      </c>
    </row>
    <row r="219" spans="1:6" x14ac:dyDescent="0.2">
      <c r="A219" s="7" t="s">
        <v>218</v>
      </c>
      <c r="B219" s="8">
        <v>4.5</v>
      </c>
      <c r="C219" s="9">
        <v>15036</v>
      </c>
      <c r="D219" s="10">
        <v>15704.39</v>
      </c>
      <c r="E219" s="10">
        <v>16609.84</v>
      </c>
      <c r="F219" s="10">
        <v>16224.86</v>
      </c>
    </row>
    <row r="220" spans="1:6" x14ac:dyDescent="0.2">
      <c r="A220" s="7" t="s">
        <v>218</v>
      </c>
      <c r="B220" s="8">
        <v>4.5</v>
      </c>
      <c r="C220" s="9">
        <v>14763</v>
      </c>
      <c r="D220" s="10">
        <v>6038.36</v>
      </c>
      <c r="E220" s="10">
        <v>6366.7</v>
      </c>
      <c r="F220" s="10">
        <v>6238.32</v>
      </c>
    </row>
    <row r="221" spans="1:6" x14ac:dyDescent="0.2">
      <c r="A221" s="7" t="s">
        <v>218</v>
      </c>
      <c r="B221" s="8">
        <v>3.5</v>
      </c>
      <c r="C221" s="9">
        <v>15432</v>
      </c>
      <c r="D221" s="10">
        <v>311167.51</v>
      </c>
      <c r="E221" s="10">
        <v>310875.78000000003</v>
      </c>
      <c r="F221" s="10">
        <v>306071.61</v>
      </c>
    </row>
    <row r="222" spans="1:6" x14ac:dyDescent="0.2">
      <c r="A222" s="7" t="s">
        <v>218</v>
      </c>
      <c r="B222" s="8">
        <v>3.5</v>
      </c>
      <c r="C222" s="9">
        <v>15615</v>
      </c>
      <c r="D222" s="10">
        <v>139090.37</v>
      </c>
      <c r="E222" s="10">
        <v>143676.01</v>
      </c>
      <c r="F222" s="10">
        <v>136812.03</v>
      </c>
    </row>
    <row r="223" spans="1:6" x14ac:dyDescent="0.2">
      <c r="A223" s="7" t="s">
        <v>218</v>
      </c>
      <c r="B223" s="8">
        <v>4.5</v>
      </c>
      <c r="C223" s="9">
        <v>12997</v>
      </c>
      <c r="D223" s="10">
        <v>2586.12</v>
      </c>
      <c r="E223" s="10">
        <v>2773.62</v>
      </c>
      <c r="F223" s="10">
        <v>2662.6</v>
      </c>
    </row>
    <row r="224" spans="1:6" x14ac:dyDescent="0.2">
      <c r="A224" s="7" t="s">
        <v>218</v>
      </c>
      <c r="B224" s="8">
        <v>5</v>
      </c>
      <c r="C224" s="9">
        <v>13302</v>
      </c>
      <c r="D224" s="10">
        <v>7599.89</v>
      </c>
      <c r="E224" s="10">
        <v>7213.35</v>
      </c>
      <c r="F224" s="10">
        <v>8006.05</v>
      </c>
    </row>
    <row r="225" spans="1:6" x14ac:dyDescent="0.2">
      <c r="A225" s="7" t="s">
        <v>218</v>
      </c>
      <c r="B225" s="8">
        <v>5</v>
      </c>
      <c r="C225" s="9">
        <v>13636</v>
      </c>
      <c r="D225" s="10">
        <v>4773.63</v>
      </c>
      <c r="E225" s="10">
        <v>5138.37</v>
      </c>
      <c r="F225" s="10">
        <v>5034.66</v>
      </c>
    </row>
    <row r="226" spans="1:6" x14ac:dyDescent="0.2">
      <c r="A226" s="7" t="s">
        <v>218</v>
      </c>
      <c r="B226" s="8">
        <v>5</v>
      </c>
      <c r="C226" s="9">
        <v>13697</v>
      </c>
      <c r="D226" s="10">
        <v>6194.1</v>
      </c>
      <c r="E226" s="10">
        <v>5804.07</v>
      </c>
      <c r="F226" s="10">
        <v>6531.48</v>
      </c>
    </row>
    <row r="227" spans="1:6" x14ac:dyDescent="0.2">
      <c r="A227" s="7" t="s">
        <v>218</v>
      </c>
      <c r="B227" s="8">
        <v>5</v>
      </c>
      <c r="C227" s="9">
        <v>13940</v>
      </c>
      <c r="D227" s="10">
        <v>7004.27</v>
      </c>
      <c r="E227" s="10">
        <v>7530.68</v>
      </c>
      <c r="F227" s="10">
        <v>7313.06</v>
      </c>
    </row>
    <row r="228" spans="1:6" x14ac:dyDescent="0.2">
      <c r="A228" s="7" t="s">
        <v>218</v>
      </c>
      <c r="B228" s="8">
        <v>5</v>
      </c>
      <c r="C228" s="9">
        <v>13940</v>
      </c>
      <c r="D228" s="10">
        <v>11304.27</v>
      </c>
      <c r="E228" s="10">
        <v>12155.61</v>
      </c>
      <c r="F228" s="10">
        <v>11918.75</v>
      </c>
    </row>
    <row r="229" spans="1:6" x14ac:dyDescent="0.2">
      <c r="A229" s="7" t="s">
        <v>218</v>
      </c>
      <c r="B229" s="8">
        <v>5</v>
      </c>
      <c r="C229" s="9">
        <v>13940</v>
      </c>
      <c r="D229" s="10">
        <v>7664.85</v>
      </c>
      <c r="E229" s="10">
        <v>8254.1</v>
      </c>
      <c r="F229" s="10">
        <v>8084.53</v>
      </c>
    </row>
    <row r="230" spans="1:6" x14ac:dyDescent="0.2">
      <c r="A230" s="7" t="s">
        <v>218</v>
      </c>
      <c r="B230" s="8">
        <v>5</v>
      </c>
      <c r="C230" s="9">
        <v>13940</v>
      </c>
      <c r="D230" s="10">
        <v>4461.29</v>
      </c>
      <c r="E230" s="10">
        <v>4670.74</v>
      </c>
      <c r="F230" s="10">
        <v>4698.21</v>
      </c>
    </row>
    <row r="231" spans="1:6" x14ac:dyDescent="0.2">
      <c r="A231" s="7" t="s">
        <v>218</v>
      </c>
      <c r="B231" s="8">
        <v>5</v>
      </c>
      <c r="C231" s="9">
        <v>14215</v>
      </c>
      <c r="D231" s="10">
        <v>6209.9</v>
      </c>
      <c r="E231" s="10">
        <v>6676.63</v>
      </c>
      <c r="F231" s="10">
        <v>6544.45</v>
      </c>
    </row>
    <row r="232" spans="1:6" x14ac:dyDescent="0.2">
      <c r="A232" s="7" t="s">
        <v>218</v>
      </c>
      <c r="B232" s="8">
        <v>4.5</v>
      </c>
      <c r="C232" s="9">
        <v>14032</v>
      </c>
      <c r="D232" s="10">
        <v>18444.82</v>
      </c>
      <c r="E232" s="10">
        <v>19563.03</v>
      </c>
      <c r="F232" s="10">
        <v>18985.830000000002</v>
      </c>
    </row>
    <row r="233" spans="1:6" x14ac:dyDescent="0.2">
      <c r="A233" s="7" t="s">
        <v>218</v>
      </c>
      <c r="B233" s="8">
        <v>4.5</v>
      </c>
      <c r="C233" s="9">
        <v>15189</v>
      </c>
      <c r="D233" s="10">
        <v>60124.79</v>
      </c>
      <c r="E233" s="10">
        <v>65179.01</v>
      </c>
      <c r="F233" s="10">
        <v>62113.59</v>
      </c>
    </row>
    <row r="234" spans="1:6" x14ac:dyDescent="0.2">
      <c r="A234" s="7" t="s">
        <v>218</v>
      </c>
      <c r="B234" s="8">
        <v>4</v>
      </c>
      <c r="C234" s="9">
        <v>15128</v>
      </c>
      <c r="D234" s="10">
        <v>4890.62</v>
      </c>
      <c r="E234" s="10">
        <v>5084.72</v>
      </c>
      <c r="F234" s="10">
        <v>4950.96</v>
      </c>
    </row>
    <row r="235" spans="1:6" x14ac:dyDescent="0.2">
      <c r="A235" s="7" t="s">
        <v>218</v>
      </c>
      <c r="B235" s="8">
        <v>4</v>
      </c>
      <c r="C235" s="9">
        <v>15523</v>
      </c>
      <c r="D235" s="10">
        <v>40116.080000000002</v>
      </c>
      <c r="E235" s="10">
        <v>41206.75</v>
      </c>
      <c r="F235" s="10">
        <v>40610.519999999997</v>
      </c>
    </row>
    <row r="236" spans="1:6" x14ac:dyDescent="0.2">
      <c r="A236" s="7" t="s">
        <v>218</v>
      </c>
      <c r="B236" s="8">
        <v>3.5</v>
      </c>
      <c r="C236" s="9">
        <v>16497</v>
      </c>
      <c r="D236" s="10">
        <v>72838.45</v>
      </c>
      <c r="E236" s="10">
        <v>75319.509999999995</v>
      </c>
      <c r="F236" s="10">
        <v>71614.89</v>
      </c>
    </row>
    <row r="237" spans="1:6" x14ac:dyDescent="0.2">
      <c r="A237" s="7" t="s">
        <v>218</v>
      </c>
      <c r="B237" s="8">
        <v>3</v>
      </c>
      <c r="C237" s="9">
        <v>15888</v>
      </c>
      <c r="D237" s="10">
        <v>45197.279999999999</v>
      </c>
      <c r="E237" s="10">
        <v>43509.46</v>
      </c>
      <c r="F237" s="10">
        <v>43208.24</v>
      </c>
    </row>
    <row r="238" spans="1:6" x14ac:dyDescent="0.2">
      <c r="A238" s="7" t="s">
        <v>218</v>
      </c>
      <c r="B238" s="8">
        <v>3</v>
      </c>
      <c r="C238" s="9">
        <v>15919</v>
      </c>
      <c r="D238" s="10">
        <v>123961.35</v>
      </c>
      <c r="E238" s="10">
        <v>120058.91</v>
      </c>
      <c r="F238" s="10">
        <v>118493.19</v>
      </c>
    </row>
    <row r="239" spans="1:6" x14ac:dyDescent="0.2">
      <c r="A239" s="7" t="s">
        <v>218</v>
      </c>
      <c r="B239" s="8">
        <v>3</v>
      </c>
      <c r="C239" s="9">
        <v>15950</v>
      </c>
      <c r="D239" s="10">
        <v>137749.32999999999</v>
      </c>
      <c r="E239" s="10">
        <v>132548.25</v>
      </c>
      <c r="F239" s="10">
        <v>131658.59</v>
      </c>
    </row>
    <row r="240" spans="1:6" x14ac:dyDescent="0.2">
      <c r="A240" s="7" t="s">
        <v>218</v>
      </c>
      <c r="B240" s="8">
        <v>4</v>
      </c>
      <c r="C240" s="9">
        <v>16011</v>
      </c>
      <c r="D240" s="10">
        <v>13100.93</v>
      </c>
      <c r="E240" s="10">
        <v>13633.17</v>
      </c>
      <c r="F240" s="10">
        <v>13206.24</v>
      </c>
    </row>
    <row r="241" spans="1:6" x14ac:dyDescent="0.2">
      <c r="A241" s="7" t="s">
        <v>218</v>
      </c>
      <c r="B241" s="8">
        <v>3</v>
      </c>
      <c r="C241" s="9">
        <v>16438</v>
      </c>
      <c r="D241" s="10">
        <v>95270.78</v>
      </c>
      <c r="E241" s="10">
        <v>95248.46</v>
      </c>
      <c r="F241" s="10">
        <v>90734.97</v>
      </c>
    </row>
    <row r="242" spans="1:6" x14ac:dyDescent="0.2">
      <c r="A242" s="7" t="s">
        <v>218</v>
      </c>
      <c r="B242" s="8">
        <v>4</v>
      </c>
      <c r="C242" s="9">
        <v>16619</v>
      </c>
      <c r="D242" s="10">
        <v>20635.78</v>
      </c>
      <c r="E242" s="10">
        <v>22006.13</v>
      </c>
      <c r="F242" s="10">
        <v>20798.599999999999</v>
      </c>
    </row>
    <row r="243" spans="1:6" x14ac:dyDescent="0.2">
      <c r="A243" s="7" t="s">
        <v>218</v>
      </c>
      <c r="B243" s="8">
        <v>3.5</v>
      </c>
      <c r="C243" s="9">
        <v>16862</v>
      </c>
      <c r="D243" s="10">
        <v>44894.31</v>
      </c>
      <c r="E243" s="10">
        <v>44333.15</v>
      </c>
      <c r="F243" s="10">
        <v>43937.29</v>
      </c>
    </row>
    <row r="244" spans="1:6" x14ac:dyDescent="0.2">
      <c r="A244" s="7" t="s">
        <v>218</v>
      </c>
      <c r="B244" s="8">
        <v>4</v>
      </c>
      <c r="C244" s="9">
        <v>16862</v>
      </c>
      <c r="D244" s="10">
        <v>20179.75</v>
      </c>
      <c r="E244" s="10">
        <v>21604.7</v>
      </c>
      <c r="F244" s="10">
        <v>20341.509999999998</v>
      </c>
    </row>
    <row r="245" spans="1:6" x14ac:dyDescent="0.2">
      <c r="A245" s="7" t="s">
        <v>218</v>
      </c>
      <c r="B245" s="8">
        <v>3.5</v>
      </c>
      <c r="C245" s="9">
        <v>16893</v>
      </c>
      <c r="D245" s="10">
        <v>71037.38</v>
      </c>
      <c r="E245" s="10">
        <v>69350.240000000005</v>
      </c>
      <c r="F245" s="10">
        <v>69523.13</v>
      </c>
    </row>
    <row r="246" spans="1:6" x14ac:dyDescent="0.2">
      <c r="A246" s="7" t="s">
        <v>218</v>
      </c>
      <c r="B246" s="8">
        <v>4.5</v>
      </c>
      <c r="C246" s="9">
        <v>16923</v>
      </c>
      <c r="D246" s="10">
        <v>8283.6299999999992</v>
      </c>
      <c r="E246" s="10">
        <v>8939.83</v>
      </c>
      <c r="F246" s="10">
        <v>8510.08</v>
      </c>
    </row>
    <row r="247" spans="1:6" x14ac:dyDescent="0.2">
      <c r="A247" s="7" t="s">
        <v>218</v>
      </c>
      <c r="B247" s="8">
        <v>4.5</v>
      </c>
      <c r="C247" s="9">
        <v>17046</v>
      </c>
      <c r="D247" s="10">
        <v>23351.45</v>
      </c>
      <c r="E247" s="10">
        <v>24949.56</v>
      </c>
      <c r="F247" s="10">
        <v>23892.73</v>
      </c>
    </row>
    <row r="248" spans="1:6" x14ac:dyDescent="0.2">
      <c r="A248" s="7" t="s">
        <v>218</v>
      </c>
      <c r="B248" s="8">
        <v>3.5</v>
      </c>
      <c r="C248" s="9">
        <v>17258</v>
      </c>
      <c r="D248" s="10">
        <v>38354.11</v>
      </c>
      <c r="E248" s="10">
        <v>38485.93</v>
      </c>
      <c r="F248" s="10">
        <v>37536.480000000003</v>
      </c>
    </row>
    <row r="249" spans="1:6" x14ac:dyDescent="0.2">
      <c r="A249" s="7" t="s">
        <v>218</v>
      </c>
      <c r="B249" s="8">
        <v>4</v>
      </c>
      <c r="C249" s="9">
        <v>17288</v>
      </c>
      <c r="D249" s="10">
        <v>45800.7</v>
      </c>
      <c r="E249" s="10">
        <v>48298.27</v>
      </c>
      <c r="F249" s="10">
        <v>46009.82</v>
      </c>
    </row>
    <row r="250" spans="1:6" x14ac:dyDescent="0.2">
      <c r="A250" s="7" t="s">
        <v>218</v>
      </c>
      <c r="B250" s="8">
        <v>4</v>
      </c>
      <c r="C250" s="9">
        <v>17319</v>
      </c>
      <c r="D250" s="10">
        <v>58962.45</v>
      </c>
      <c r="E250" s="10">
        <v>62198.47</v>
      </c>
      <c r="F250" s="10">
        <v>59271.3</v>
      </c>
    </row>
    <row r="251" spans="1:6" x14ac:dyDescent="0.2">
      <c r="A251" s="7" t="s">
        <v>218</v>
      </c>
      <c r="B251" s="8">
        <v>3.5</v>
      </c>
      <c r="C251" s="9">
        <v>17380</v>
      </c>
      <c r="D251" s="10">
        <v>41156.339999999997</v>
      </c>
      <c r="E251" s="10">
        <v>42243.13</v>
      </c>
      <c r="F251" s="10">
        <v>40278.97</v>
      </c>
    </row>
    <row r="252" spans="1:6" x14ac:dyDescent="0.2">
      <c r="A252" s="7" t="s">
        <v>218</v>
      </c>
      <c r="B252" s="8">
        <v>4</v>
      </c>
      <c r="C252" s="9">
        <v>17441</v>
      </c>
      <c r="D252" s="10">
        <v>175734.82</v>
      </c>
      <c r="E252" s="10">
        <v>181616.59</v>
      </c>
      <c r="F252" s="10">
        <v>175746.68</v>
      </c>
    </row>
    <row r="253" spans="1:6" x14ac:dyDescent="0.2">
      <c r="A253" s="7" t="s">
        <v>218</v>
      </c>
      <c r="B253" s="8">
        <v>4</v>
      </c>
      <c r="C253" s="9">
        <v>17472</v>
      </c>
      <c r="D253" s="10">
        <v>148700.17000000001</v>
      </c>
      <c r="E253" s="10">
        <v>153161.18</v>
      </c>
      <c r="F253" s="10">
        <v>149594.78</v>
      </c>
    </row>
    <row r="254" spans="1:6" x14ac:dyDescent="0.2">
      <c r="A254" s="7" t="s">
        <v>218</v>
      </c>
      <c r="B254" s="8">
        <v>4.5</v>
      </c>
      <c r="C254" s="9">
        <v>17685</v>
      </c>
      <c r="D254" s="10">
        <v>32278.75</v>
      </c>
      <c r="E254" s="10">
        <v>33509.370000000003</v>
      </c>
      <c r="F254" s="10">
        <v>32717.82</v>
      </c>
    </row>
    <row r="255" spans="1:6" x14ac:dyDescent="0.2">
      <c r="A255" s="7" t="s">
        <v>218</v>
      </c>
      <c r="B255" s="8">
        <v>3</v>
      </c>
      <c r="C255" s="9">
        <v>17076</v>
      </c>
      <c r="D255" s="10">
        <v>134758.97</v>
      </c>
      <c r="E255" s="10">
        <v>135453.82</v>
      </c>
      <c r="F255" s="10">
        <v>127671.47</v>
      </c>
    </row>
    <row r="256" spans="1:6" x14ac:dyDescent="0.2">
      <c r="A256" s="7" t="s">
        <v>218</v>
      </c>
      <c r="B256" s="8">
        <v>3.5</v>
      </c>
      <c r="C256" s="9">
        <v>16285</v>
      </c>
      <c r="D256" s="10">
        <v>174960.3</v>
      </c>
      <c r="E256" s="10">
        <v>180619.2</v>
      </c>
      <c r="F256" s="10">
        <v>172096.48</v>
      </c>
    </row>
    <row r="257" spans="1:6" x14ac:dyDescent="0.2">
      <c r="A257" s="7" t="s">
        <v>218</v>
      </c>
      <c r="B257" s="8">
        <v>4</v>
      </c>
      <c r="C257" s="9">
        <v>17380</v>
      </c>
      <c r="D257" s="10">
        <v>91664.3</v>
      </c>
      <c r="E257" s="10">
        <v>93340.03</v>
      </c>
      <c r="F257" s="10">
        <v>92116.57</v>
      </c>
    </row>
    <row r="258" spans="1:6" x14ac:dyDescent="0.2">
      <c r="A258" s="7" t="s">
        <v>218</v>
      </c>
      <c r="B258" s="8">
        <v>3.5</v>
      </c>
      <c r="C258" s="9">
        <v>17107</v>
      </c>
      <c r="D258" s="10">
        <v>132711.17000000001</v>
      </c>
      <c r="E258" s="10">
        <v>129559.3</v>
      </c>
      <c r="F258" s="10">
        <v>129899.72</v>
      </c>
    </row>
    <row r="259" spans="1:6" x14ac:dyDescent="0.2">
      <c r="A259" s="7" t="s">
        <v>218</v>
      </c>
      <c r="B259" s="8">
        <v>4</v>
      </c>
      <c r="C259" s="9">
        <v>17472</v>
      </c>
      <c r="D259" s="10">
        <v>127387.88</v>
      </c>
      <c r="E259" s="10">
        <v>129189.52</v>
      </c>
      <c r="F259" s="10">
        <v>127739.6</v>
      </c>
    </row>
    <row r="260" spans="1:6" x14ac:dyDescent="0.2">
      <c r="A260" s="7" t="s">
        <v>218</v>
      </c>
      <c r="B260" s="8">
        <v>3.5</v>
      </c>
      <c r="C260" s="9">
        <v>17472</v>
      </c>
      <c r="D260" s="10">
        <v>180254.29</v>
      </c>
      <c r="E260" s="10">
        <v>175874.67</v>
      </c>
      <c r="F260" s="10">
        <v>176438.37</v>
      </c>
    </row>
    <row r="261" spans="1:6" x14ac:dyDescent="0.2">
      <c r="A261" s="7" t="s">
        <v>218</v>
      </c>
      <c r="B261" s="8">
        <v>4.5</v>
      </c>
      <c r="C261" s="9">
        <v>15158</v>
      </c>
      <c r="D261" s="10">
        <v>4224.58</v>
      </c>
      <c r="E261" s="10">
        <v>4479.3599999999997</v>
      </c>
      <c r="F261" s="10">
        <v>4364.91</v>
      </c>
    </row>
    <row r="262" spans="1:6" x14ac:dyDescent="0.2">
      <c r="A262" s="7" t="s">
        <v>218</v>
      </c>
      <c r="B262" s="8">
        <v>4</v>
      </c>
      <c r="C262" s="9">
        <v>15373</v>
      </c>
      <c r="D262" s="10">
        <v>32448.36</v>
      </c>
      <c r="E262" s="10">
        <v>34060.65</v>
      </c>
      <c r="F262" s="10">
        <v>32770.82</v>
      </c>
    </row>
    <row r="263" spans="1:6" x14ac:dyDescent="0.2">
      <c r="A263" s="7" t="s">
        <v>218</v>
      </c>
      <c r="B263" s="8">
        <v>3.5</v>
      </c>
      <c r="C263" s="9">
        <v>15919</v>
      </c>
      <c r="D263" s="10">
        <v>77389.539999999994</v>
      </c>
      <c r="E263" s="10">
        <v>76071.490000000005</v>
      </c>
      <c r="F263" s="10">
        <v>76121.22</v>
      </c>
    </row>
    <row r="264" spans="1:6" x14ac:dyDescent="0.2">
      <c r="A264" s="7" t="s">
        <v>218</v>
      </c>
      <c r="B264" s="8">
        <v>4</v>
      </c>
      <c r="C264" s="9">
        <v>15950</v>
      </c>
      <c r="D264" s="10">
        <v>25242.44</v>
      </c>
      <c r="E264" s="10">
        <v>26114.080000000002</v>
      </c>
      <c r="F264" s="10">
        <v>25472.12</v>
      </c>
    </row>
    <row r="265" spans="1:6" x14ac:dyDescent="0.2">
      <c r="A265" s="7" t="s">
        <v>218</v>
      </c>
      <c r="B265" s="8">
        <v>4</v>
      </c>
      <c r="C265" s="9">
        <v>15950</v>
      </c>
      <c r="D265" s="10">
        <v>29973.18</v>
      </c>
      <c r="E265" s="10">
        <v>31467.15</v>
      </c>
      <c r="F265" s="10">
        <v>30245.51</v>
      </c>
    </row>
    <row r="266" spans="1:6" x14ac:dyDescent="0.2">
      <c r="A266" s="7" t="s">
        <v>218</v>
      </c>
      <c r="B266" s="8">
        <v>3.5</v>
      </c>
      <c r="C266" s="9">
        <v>17380</v>
      </c>
      <c r="D266" s="10">
        <v>79231.91</v>
      </c>
      <c r="E266" s="10">
        <v>78724.33</v>
      </c>
      <c r="F266" s="10">
        <v>77542.31</v>
      </c>
    </row>
    <row r="267" spans="1:6" x14ac:dyDescent="0.2">
      <c r="A267" s="7" t="s">
        <v>218</v>
      </c>
      <c r="B267" s="8">
        <v>3.5</v>
      </c>
      <c r="C267" s="9">
        <v>17380</v>
      </c>
      <c r="D267" s="10">
        <v>32521.23</v>
      </c>
      <c r="E267" s="10">
        <v>33918.620000000003</v>
      </c>
      <c r="F267" s="10">
        <v>31781.119999999999</v>
      </c>
    </row>
    <row r="268" spans="1:6" x14ac:dyDescent="0.2">
      <c r="A268" s="7" t="s">
        <v>218</v>
      </c>
      <c r="B268" s="8">
        <v>4</v>
      </c>
      <c r="C268" s="9">
        <v>17564</v>
      </c>
      <c r="D268" s="10">
        <v>75734.289999999994</v>
      </c>
      <c r="E268" s="10">
        <v>77781.490000000005</v>
      </c>
      <c r="F268" s="10">
        <v>75897.08</v>
      </c>
    </row>
    <row r="269" spans="1:6" x14ac:dyDescent="0.2">
      <c r="A269" s="7" t="s">
        <v>218</v>
      </c>
      <c r="B269" s="8">
        <v>3</v>
      </c>
      <c r="C269" s="9">
        <v>18323</v>
      </c>
      <c r="D269" s="10">
        <v>262873.40999999997</v>
      </c>
      <c r="E269" s="10">
        <v>277306.28000000003</v>
      </c>
      <c r="F269" s="10">
        <v>247886.75</v>
      </c>
    </row>
    <row r="270" spans="1:6" x14ac:dyDescent="0.2">
      <c r="A270" s="7" t="s">
        <v>218</v>
      </c>
      <c r="B270" s="8">
        <v>2.5</v>
      </c>
      <c r="C270" s="9">
        <v>18810</v>
      </c>
      <c r="D270" s="10">
        <v>186147.86</v>
      </c>
      <c r="E270" s="10">
        <v>194466.34</v>
      </c>
      <c r="F270" s="10">
        <v>167661.99</v>
      </c>
    </row>
    <row r="271" spans="1:6" x14ac:dyDescent="0.2">
      <c r="A271" s="7" t="s">
        <v>218</v>
      </c>
      <c r="B271" s="8">
        <v>2.5</v>
      </c>
      <c r="C271" s="9">
        <v>18872</v>
      </c>
      <c r="D271" s="10">
        <v>301371.98</v>
      </c>
      <c r="E271" s="10">
        <v>278109.84000000003</v>
      </c>
      <c r="F271" s="10">
        <v>271814.12</v>
      </c>
    </row>
    <row r="272" spans="1:6" x14ac:dyDescent="0.2">
      <c r="A272" s="7" t="s">
        <v>218</v>
      </c>
      <c r="B272" s="8">
        <v>2.5</v>
      </c>
      <c r="C272" s="9">
        <v>18872</v>
      </c>
      <c r="D272" s="10">
        <v>567842.43999999994</v>
      </c>
      <c r="E272" s="10">
        <v>589979.43999999994</v>
      </c>
      <c r="F272" s="10">
        <v>511621.59</v>
      </c>
    </row>
    <row r="273" spans="1:6" x14ac:dyDescent="0.2">
      <c r="A273" s="7" t="s">
        <v>218</v>
      </c>
      <c r="B273" s="8">
        <v>4.63</v>
      </c>
      <c r="C273" s="9">
        <v>15964</v>
      </c>
      <c r="D273" s="10">
        <v>524012.41</v>
      </c>
      <c r="E273" s="10">
        <v>96985.38</v>
      </c>
      <c r="F273" s="10">
        <v>68632.149999999994</v>
      </c>
    </row>
    <row r="274" spans="1:6" x14ac:dyDescent="0.2">
      <c r="A274" s="7" t="s">
        <v>218</v>
      </c>
      <c r="B274" s="8">
        <v>3</v>
      </c>
      <c r="C274" s="9">
        <v>18749</v>
      </c>
      <c r="D274" s="10">
        <v>288424.58</v>
      </c>
      <c r="E274" s="10">
        <v>302395.14</v>
      </c>
      <c r="F274" s="10">
        <v>269192.71000000002</v>
      </c>
    </row>
    <row r="275" spans="1:6" x14ac:dyDescent="0.2">
      <c r="A275" s="7" t="s">
        <v>218</v>
      </c>
      <c r="B275" s="8">
        <v>2.5</v>
      </c>
      <c r="C275" s="9">
        <v>18902</v>
      </c>
      <c r="D275" s="10">
        <v>584374.28</v>
      </c>
      <c r="E275" s="10">
        <v>603640.37</v>
      </c>
      <c r="F275" s="10">
        <v>526516.5</v>
      </c>
    </row>
    <row r="276" spans="1:6" x14ac:dyDescent="0.2">
      <c r="A276" s="7" t="s">
        <v>218</v>
      </c>
      <c r="B276" s="8">
        <v>4.5</v>
      </c>
      <c r="C276" s="9">
        <v>18415</v>
      </c>
      <c r="D276" s="10">
        <v>64738.98</v>
      </c>
      <c r="E276" s="10">
        <v>70272.14</v>
      </c>
      <c r="F276" s="10">
        <v>65347.94</v>
      </c>
    </row>
    <row r="277" spans="1:6" x14ac:dyDescent="0.2">
      <c r="A277" s="7" t="s">
        <v>218</v>
      </c>
      <c r="B277" s="8">
        <v>3.5</v>
      </c>
      <c r="C277" s="9">
        <v>18445</v>
      </c>
      <c r="D277" s="10">
        <v>120510.52</v>
      </c>
      <c r="E277" s="10">
        <v>127458.71</v>
      </c>
      <c r="F277" s="10">
        <v>116894.27</v>
      </c>
    </row>
    <row r="278" spans="1:6" x14ac:dyDescent="0.2">
      <c r="A278" s="7" t="s">
        <v>218</v>
      </c>
      <c r="B278" s="8">
        <v>3</v>
      </c>
      <c r="C278" s="9">
        <v>18476</v>
      </c>
      <c r="D278" s="10">
        <v>157971.45000000001</v>
      </c>
      <c r="E278" s="10">
        <v>164956.75</v>
      </c>
      <c r="F278" s="10">
        <v>147368.01</v>
      </c>
    </row>
    <row r="279" spans="1:6" x14ac:dyDescent="0.2">
      <c r="A279" s="7" t="s">
        <v>218</v>
      </c>
      <c r="B279" s="8">
        <v>2</v>
      </c>
      <c r="C279" s="9">
        <v>18660</v>
      </c>
      <c r="D279" s="10">
        <v>403467.36</v>
      </c>
      <c r="E279" s="10">
        <v>416170.28</v>
      </c>
      <c r="F279" s="10">
        <v>350607.34</v>
      </c>
    </row>
    <row r="280" spans="1:6" x14ac:dyDescent="0.2">
      <c r="A280" s="7" t="s">
        <v>218</v>
      </c>
      <c r="B280" s="8">
        <v>2.5</v>
      </c>
      <c r="C280" s="9">
        <v>18660</v>
      </c>
      <c r="D280" s="10">
        <v>220709.35</v>
      </c>
      <c r="E280" s="10">
        <v>231158.55</v>
      </c>
      <c r="F280" s="10">
        <v>198821.94</v>
      </c>
    </row>
    <row r="281" spans="1:6" x14ac:dyDescent="0.2">
      <c r="A281" s="7" t="s">
        <v>218</v>
      </c>
      <c r="B281" s="8">
        <v>2.5</v>
      </c>
      <c r="C281" s="9">
        <v>18719</v>
      </c>
      <c r="D281" s="10">
        <v>289667.13</v>
      </c>
      <c r="E281" s="10">
        <v>297270.90999999997</v>
      </c>
      <c r="F281" s="10">
        <v>260991.25</v>
      </c>
    </row>
    <row r="282" spans="1:6" x14ac:dyDescent="0.2">
      <c r="A282" s="7" t="s">
        <v>218</v>
      </c>
      <c r="B282" s="8">
        <v>2.5</v>
      </c>
      <c r="C282" s="9">
        <v>18749</v>
      </c>
      <c r="D282" s="10">
        <v>517994.87</v>
      </c>
      <c r="E282" s="10">
        <v>534384.55000000005</v>
      </c>
      <c r="F282" s="10">
        <v>466713.54</v>
      </c>
    </row>
    <row r="283" spans="1:6" x14ac:dyDescent="0.2">
      <c r="A283" s="7" t="s">
        <v>218</v>
      </c>
      <c r="B283" s="8">
        <v>2.5</v>
      </c>
      <c r="C283" s="9">
        <v>18810</v>
      </c>
      <c r="D283" s="10">
        <v>311547.31</v>
      </c>
      <c r="E283" s="10">
        <v>322573.18</v>
      </c>
      <c r="F283" s="10">
        <v>280702.06</v>
      </c>
    </row>
    <row r="284" spans="1:6" x14ac:dyDescent="0.2">
      <c r="A284" s="7" t="s">
        <v>218</v>
      </c>
      <c r="B284" s="8">
        <v>4.5</v>
      </c>
      <c r="C284" s="9">
        <v>19176</v>
      </c>
      <c r="D284" s="10">
        <v>1000000</v>
      </c>
      <c r="E284" s="10">
        <v>998437.5</v>
      </c>
      <c r="F284" s="10">
        <v>1005015.57</v>
      </c>
    </row>
    <row r="285" spans="1:6" x14ac:dyDescent="0.2">
      <c r="A285" s="7" t="s">
        <v>218</v>
      </c>
      <c r="B285" s="8">
        <v>4</v>
      </c>
      <c r="C285" s="9">
        <v>17533</v>
      </c>
      <c r="D285" s="10">
        <v>86938.37</v>
      </c>
      <c r="E285" s="10">
        <v>94137.95</v>
      </c>
      <c r="F285" s="10">
        <v>87334.67</v>
      </c>
    </row>
    <row r="286" spans="1:6" x14ac:dyDescent="0.2">
      <c r="A286" s="7" t="s">
        <v>218</v>
      </c>
      <c r="B286" s="8">
        <v>3</v>
      </c>
      <c r="C286" s="9">
        <v>17015</v>
      </c>
      <c r="D286" s="10">
        <v>435696.33</v>
      </c>
      <c r="E286" s="10">
        <v>462042.34</v>
      </c>
      <c r="F286" s="10">
        <v>411742.26</v>
      </c>
    </row>
    <row r="287" spans="1:6" x14ac:dyDescent="0.2">
      <c r="A287" s="7" t="s">
        <v>218</v>
      </c>
      <c r="B287" s="8">
        <v>3.5</v>
      </c>
      <c r="C287" s="9">
        <v>17472</v>
      </c>
      <c r="D287" s="10">
        <v>120306.79</v>
      </c>
      <c r="E287" s="10">
        <v>127647.39</v>
      </c>
      <c r="F287" s="10">
        <v>117629.26</v>
      </c>
    </row>
    <row r="288" spans="1:6" x14ac:dyDescent="0.2">
      <c r="A288" s="7" t="s">
        <v>312</v>
      </c>
      <c r="B288" s="8">
        <v>3.5</v>
      </c>
      <c r="C288" s="9">
        <v>15797</v>
      </c>
      <c r="D288" s="10">
        <v>88144.13</v>
      </c>
      <c r="E288" s="10">
        <v>91587.26</v>
      </c>
      <c r="F288" s="10">
        <v>86699.57</v>
      </c>
    </row>
    <row r="289" spans="1:6" x14ac:dyDescent="0.2">
      <c r="A289" s="7" t="s">
        <v>219</v>
      </c>
      <c r="B289" s="8">
        <v>4</v>
      </c>
      <c r="C289" s="9">
        <v>16589</v>
      </c>
      <c r="D289" s="10">
        <v>31184.91</v>
      </c>
      <c r="E289" s="10">
        <v>33075.480000000003</v>
      </c>
      <c r="F289" s="10">
        <v>31434.93</v>
      </c>
    </row>
    <row r="290" spans="1:6" x14ac:dyDescent="0.2">
      <c r="A290" s="7" t="s">
        <v>863</v>
      </c>
      <c r="B290" s="8">
        <v>4.43</v>
      </c>
      <c r="C290" s="9">
        <v>18196</v>
      </c>
      <c r="D290" s="10">
        <v>867998.03</v>
      </c>
      <c r="E290" s="10">
        <v>166667.6</v>
      </c>
      <c r="F290" s="10">
        <v>121965.44</v>
      </c>
    </row>
    <row r="291" spans="1:6" x14ac:dyDescent="0.2">
      <c r="A291" s="7" t="s">
        <v>313</v>
      </c>
      <c r="B291" s="8">
        <v>4</v>
      </c>
      <c r="C291" s="9">
        <v>16711</v>
      </c>
      <c r="D291" s="10">
        <v>69186.600000000006</v>
      </c>
      <c r="E291" s="10">
        <v>72867.55</v>
      </c>
      <c r="F291" s="10">
        <v>69311.42</v>
      </c>
    </row>
    <row r="292" spans="1:6" x14ac:dyDescent="0.2">
      <c r="A292" s="7" t="s">
        <v>1245</v>
      </c>
      <c r="B292" s="8">
        <v>2</v>
      </c>
      <c r="C292" s="9">
        <v>18810</v>
      </c>
      <c r="D292" s="10">
        <v>370659.56</v>
      </c>
      <c r="E292" s="10">
        <v>374959.78</v>
      </c>
      <c r="F292" s="10">
        <v>323128.67</v>
      </c>
    </row>
    <row r="293" spans="1:6" x14ac:dyDescent="0.2">
      <c r="A293" s="7" t="s">
        <v>1832</v>
      </c>
      <c r="B293" s="8">
        <v>2.5</v>
      </c>
      <c r="C293" s="9">
        <v>18537</v>
      </c>
      <c r="D293" s="10">
        <v>257399.7</v>
      </c>
      <c r="E293" s="10">
        <v>270149.03000000003</v>
      </c>
      <c r="F293" s="10">
        <v>232211.08</v>
      </c>
    </row>
    <row r="294" spans="1:6" x14ac:dyDescent="0.2">
      <c r="A294" s="7" t="s">
        <v>1246</v>
      </c>
      <c r="B294" s="8">
        <v>2</v>
      </c>
      <c r="C294" s="9">
        <v>13271</v>
      </c>
      <c r="D294" s="10">
        <v>201755.44</v>
      </c>
      <c r="E294" s="10">
        <v>208690.79</v>
      </c>
      <c r="F294" s="10">
        <v>188524.14</v>
      </c>
    </row>
    <row r="295" spans="1:6" x14ac:dyDescent="0.2">
      <c r="A295" s="7" t="s">
        <v>1246</v>
      </c>
      <c r="B295" s="8">
        <v>2</v>
      </c>
      <c r="C295" s="9">
        <v>18780</v>
      </c>
      <c r="D295" s="10">
        <v>274669.39</v>
      </c>
      <c r="E295" s="10">
        <v>276997.64</v>
      </c>
      <c r="F295" s="10">
        <v>239448.69</v>
      </c>
    </row>
    <row r="296" spans="1:6" x14ac:dyDescent="0.2">
      <c r="A296" s="7" t="s">
        <v>1246</v>
      </c>
      <c r="B296" s="8">
        <v>2.5</v>
      </c>
      <c r="C296" s="9">
        <v>18872</v>
      </c>
      <c r="D296" s="10">
        <v>323458.96999999997</v>
      </c>
      <c r="E296" s="10">
        <v>305921.43</v>
      </c>
      <c r="F296" s="10">
        <v>291433.94</v>
      </c>
    </row>
    <row r="297" spans="1:6" x14ac:dyDescent="0.2">
      <c r="A297" s="7" t="s">
        <v>1246</v>
      </c>
      <c r="B297" s="8">
        <v>3</v>
      </c>
      <c r="C297" s="9">
        <v>19054</v>
      </c>
      <c r="D297" s="10">
        <v>195899.14</v>
      </c>
      <c r="E297" s="10">
        <v>197689.79</v>
      </c>
      <c r="F297" s="10">
        <v>182668.63</v>
      </c>
    </row>
    <row r="298" spans="1:6" x14ac:dyDescent="0.2">
      <c r="A298" s="7" t="s">
        <v>1246</v>
      </c>
      <c r="B298" s="8">
        <v>3.5</v>
      </c>
      <c r="C298" s="9">
        <v>19085</v>
      </c>
      <c r="D298" s="10">
        <v>94379</v>
      </c>
      <c r="E298" s="10">
        <v>93914.48</v>
      </c>
      <c r="F298" s="10">
        <v>90876.18</v>
      </c>
    </row>
    <row r="299" spans="1:6" x14ac:dyDescent="0.2">
      <c r="A299" s="7" t="s">
        <v>1246</v>
      </c>
      <c r="B299" s="8">
        <v>3</v>
      </c>
      <c r="C299" s="9">
        <v>19146</v>
      </c>
      <c r="D299" s="10">
        <v>931778.39</v>
      </c>
      <c r="E299" s="10">
        <v>898381.23</v>
      </c>
      <c r="F299" s="10">
        <v>868855.28</v>
      </c>
    </row>
    <row r="300" spans="1:6" x14ac:dyDescent="0.2">
      <c r="A300" s="7" t="s">
        <v>1246</v>
      </c>
      <c r="B300" s="8">
        <v>4.5</v>
      </c>
      <c r="C300" s="9">
        <v>19146</v>
      </c>
      <c r="D300" s="10">
        <v>199224.58</v>
      </c>
      <c r="E300" s="10">
        <v>203364.72</v>
      </c>
      <c r="F300" s="10">
        <v>200222.11</v>
      </c>
    </row>
    <row r="301" spans="1:6" x14ac:dyDescent="0.2">
      <c r="A301" s="7" t="s">
        <v>1246</v>
      </c>
      <c r="B301" s="8">
        <v>5</v>
      </c>
      <c r="C301" s="9">
        <v>19176</v>
      </c>
      <c r="D301" s="10">
        <v>975000</v>
      </c>
      <c r="E301" s="10">
        <v>990539.06</v>
      </c>
      <c r="F301" s="10">
        <v>996207.12</v>
      </c>
    </row>
    <row r="302" spans="1:6" x14ac:dyDescent="0.2">
      <c r="A302" s="7" t="s">
        <v>1247</v>
      </c>
      <c r="B302" s="8">
        <v>2</v>
      </c>
      <c r="C302" s="9">
        <v>18749</v>
      </c>
      <c r="D302" s="10">
        <v>449402.1</v>
      </c>
      <c r="E302" s="10">
        <v>453071.04</v>
      </c>
      <c r="F302" s="10">
        <v>390521.77</v>
      </c>
    </row>
    <row r="303" spans="1:6" x14ac:dyDescent="0.2">
      <c r="A303" s="7" t="s">
        <v>1247</v>
      </c>
      <c r="B303" s="8">
        <v>2.5</v>
      </c>
      <c r="C303" s="9">
        <v>18688</v>
      </c>
      <c r="D303" s="10">
        <v>263118.32</v>
      </c>
      <c r="E303" s="10">
        <v>273766.39</v>
      </c>
      <c r="F303" s="10">
        <v>237234.27</v>
      </c>
    </row>
    <row r="304" spans="1:6" x14ac:dyDescent="0.2">
      <c r="A304" s="7" t="s">
        <v>1247</v>
      </c>
      <c r="B304" s="8">
        <v>2.5</v>
      </c>
      <c r="C304" s="9">
        <v>18719</v>
      </c>
      <c r="D304" s="10">
        <v>428323.16</v>
      </c>
      <c r="E304" s="10">
        <v>444251.43</v>
      </c>
      <c r="F304" s="10">
        <v>385986.31</v>
      </c>
    </row>
    <row r="305" spans="1:6" x14ac:dyDescent="0.2">
      <c r="A305" s="7" t="s">
        <v>1247</v>
      </c>
      <c r="B305" s="8">
        <v>2.5</v>
      </c>
      <c r="C305" s="9">
        <v>18749</v>
      </c>
      <c r="D305" s="10">
        <v>626196.85</v>
      </c>
      <c r="E305" s="10">
        <v>648896.49</v>
      </c>
      <c r="F305" s="10">
        <v>564257.44999999995</v>
      </c>
    </row>
    <row r="306" spans="1:6" x14ac:dyDescent="0.2">
      <c r="A306" s="7" t="s">
        <v>1247</v>
      </c>
      <c r="B306" s="8">
        <v>2.5</v>
      </c>
      <c r="C306" s="9">
        <v>18841</v>
      </c>
      <c r="D306" s="10">
        <v>284247.39</v>
      </c>
      <c r="E306" s="10">
        <v>268480.55</v>
      </c>
      <c r="F306" s="10">
        <v>256104.51</v>
      </c>
    </row>
    <row r="307" spans="1:6" x14ac:dyDescent="0.2">
      <c r="A307" s="7" t="s">
        <v>1247</v>
      </c>
      <c r="B307" s="8">
        <v>3</v>
      </c>
      <c r="C307" s="9">
        <v>18295</v>
      </c>
      <c r="D307" s="10">
        <v>202267.21</v>
      </c>
      <c r="E307" s="10">
        <v>213107.47</v>
      </c>
      <c r="F307" s="10">
        <v>189953.88</v>
      </c>
    </row>
    <row r="308" spans="1:6" x14ac:dyDescent="0.2">
      <c r="A308" s="7" t="s">
        <v>1247</v>
      </c>
      <c r="B308" s="8">
        <v>2.5</v>
      </c>
      <c r="C308" s="9">
        <v>18810</v>
      </c>
      <c r="D308" s="10">
        <v>232370.6</v>
      </c>
      <c r="E308" s="10">
        <v>241338.67</v>
      </c>
      <c r="F308" s="10">
        <v>209367.61</v>
      </c>
    </row>
    <row r="309" spans="1:6" x14ac:dyDescent="0.2">
      <c r="A309" s="7" t="s">
        <v>220</v>
      </c>
      <c r="B309" s="8">
        <v>4</v>
      </c>
      <c r="C309" s="9">
        <v>14946</v>
      </c>
      <c r="D309" s="10">
        <v>62829.49</v>
      </c>
      <c r="E309" s="10">
        <v>65696.070000000007</v>
      </c>
      <c r="F309" s="10">
        <v>63545.88</v>
      </c>
    </row>
    <row r="310" spans="1:6" x14ac:dyDescent="0.2">
      <c r="A310" s="7" t="s">
        <v>220</v>
      </c>
      <c r="B310" s="8">
        <v>4.5</v>
      </c>
      <c r="C310" s="9">
        <v>15008</v>
      </c>
      <c r="D310" s="10">
        <v>3865.02</v>
      </c>
      <c r="E310" s="10">
        <v>4088.46</v>
      </c>
      <c r="F310" s="10">
        <v>3957.6</v>
      </c>
    </row>
    <row r="311" spans="1:6" x14ac:dyDescent="0.2">
      <c r="A311" s="7" t="s">
        <v>220</v>
      </c>
      <c r="B311" s="8">
        <v>4.5</v>
      </c>
      <c r="C311" s="9">
        <v>15036</v>
      </c>
      <c r="D311" s="10">
        <v>7199.77</v>
      </c>
      <c r="E311" s="10">
        <v>7619.37</v>
      </c>
      <c r="F311" s="10">
        <v>7429.6</v>
      </c>
    </row>
    <row r="312" spans="1:6" x14ac:dyDescent="0.2">
      <c r="A312" s="7" t="s">
        <v>220</v>
      </c>
      <c r="B312" s="8">
        <v>4.5</v>
      </c>
      <c r="C312" s="9">
        <v>15008</v>
      </c>
      <c r="D312" s="10">
        <v>3758.64</v>
      </c>
      <c r="E312" s="10">
        <v>3958.32</v>
      </c>
      <c r="F312" s="10">
        <v>3869.22</v>
      </c>
    </row>
    <row r="313" spans="1:6" x14ac:dyDescent="0.2">
      <c r="A313" s="7" t="s">
        <v>220</v>
      </c>
      <c r="B313" s="8">
        <v>4</v>
      </c>
      <c r="C313" s="9">
        <v>15036</v>
      </c>
      <c r="D313" s="10">
        <v>156846.97</v>
      </c>
      <c r="E313" s="10">
        <v>165277.5</v>
      </c>
      <c r="F313" s="10">
        <v>158630.35</v>
      </c>
    </row>
    <row r="314" spans="1:6" x14ac:dyDescent="0.2">
      <c r="A314" s="7" t="s">
        <v>220</v>
      </c>
      <c r="B314" s="8">
        <v>4.5</v>
      </c>
      <c r="C314" s="9">
        <v>15067</v>
      </c>
      <c r="D314" s="10">
        <v>5668.63</v>
      </c>
      <c r="E314" s="10">
        <v>6068.51</v>
      </c>
      <c r="F314" s="10">
        <v>5846.75</v>
      </c>
    </row>
    <row r="315" spans="1:6" x14ac:dyDescent="0.2">
      <c r="A315" s="7" t="s">
        <v>220</v>
      </c>
      <c r="B315" s="8">
        <v>4.5</v>
      </c>
      <c r="C315" s="9">
        <v>15128</v>
      </c>
      <c r="D315" s="10">
        <v>5298.88</v>
      </c>
      <c r="E315" s="10">
        <v>5653.25</v>
      </c>
      <c r="F315" s="10">
        <v>5469.09</v>
      </c>
    </row>
    <row r="316" spans="1:6" x14ac:dyDescent="0.2">
      <c r="A316" s="7" t="s">
        <v>220</v>
      </c>
      <c r="B316" s="8">
        <v>4.5</v>
      </c>
      <c r="C316" s="9">
        <v>15220</v>
      </c>
      <c r="D316" s="10">
        <v>2065.23</v>
      </c>
      <c r="E316" s="10">
        <v>2184.56</v>
      </c>
      <c r="F316" s="10">
        <v>2125.98</v>
      </c>
    </row>
    <row r="317" spans="1:6" x14ac:dyDescent="0.2">
      <c r="A317" s="7" t="s">
        <v>220</v>
      </c>
      <c r="B317" s="8">
        <v>4.5</v>
      </c>
      <c r="C317" s="9">
        <v>15281</v>
      </c>
      <c r="D317" s="10">
        <v>6318.29</v>
      </c>
      <c r="E317" s="10">
        <v>6781.79</v>
      </c>
      <c r="F317" s="10">
        <v>6486.39</v>
      </c>
    </row>
    <row r="318" spans="1:6" x14ac:dyDescent="0.2">
      <c r="A318" s="7" t="s">
        <v>220</v>
      </c>
      <c r="B318" s="8">
        <v>3.5</v>
      </c>
      <c r="C318" s="9">
        <v>15311</v>
      </c>
      <c r="D318" s="10">
        <v>289556.01</v>
      </c>
      <c r="E318" s="10">
        <v>289872.71999999997</v>
      </c>
      <c r="F318" s="10">
        <v>285285.44</v>
      </c>
    </row>
    <row r="319" spans="1:6" x14ac:dyDescent="0.2">
      <c r="A319" s="7" t="s">
        <v>220</v>
      </c>
      <c r="B319" s="8">
        <v>4</v>
      </c>
      <c r="C319" s="9">
        <v>15311</v>
      </c>
      <c r="D319" s="10">
        <v>71777.47</v>
      </c>
      <c r="E319" s="10">
        <v>74121.48</v>
      </c>
      <c r="F319" s="10">
        <v>72423.19</v>
      </c>
    </row>
    <row r="320" spans="1:6" x14ac:dyDescent="0.2">
      <c r="A320" s="7" t="s">
        <v>220</v>
      </c>
      <c r="B320" s="8">
        <v>4</v>
      </c>
      <c r="C320" s="9">
        <v>15008</v>
      </c>
      <c r="D320" s="10">
        <v>60197.53</v>
      </c>
      <c r="E320" s="10">
        <v>63019.29</v>
      </c>
      <c r="F320" s="10">
        <v>60883.16</v>
      </c>
    </row>
    <row r="321" spans="1:6" x14ac:dyDescent="0.2">
      <c r="A321" s="7" t="s">
        <v>220</v>
      </c>
      <c r="B321" s="8">
        <v>4.5</v>
      </c>
      <c r="C321" s="9">
        <v>15281</v>
      </c>
      <c r="D321" s="10">
        <v>33069.89</v>
      </c>
      <c r="E321" s="10">
        <v>35307.269999999997</v>
      </c>
      <c r="F321" s="10">
        <v>34130.550000000003</v>
      </c>
    </row>
    <row r="322" spans="1:6" x14ac:dyDescent="0.2">
      <c r="A322" s="7" t="s">
        <v>220</v>
      </c>
      <c r="B322" s="8">
        <v>4</v>
      </c>
      <c r="C322" s="9">
        <v>15311</v>
      </c>
      <c r="D322" s="10">
        <v>72935.31</v>
      </c>
      <c r="E322" s="10">
        <v>75374.070000000007</v>
      </c>
      <c r="F322" s="10">
        <v>73767.41</v>
      </c>
    </row>
    <row r="323" spans="1:6" x14ac:dyDescent="0.2">
      <c r="A323" s="7" t="s">
        <v>220</v>
      </c>
      <c r="B323" s="8">
        <v>3.5</v>
      </c>
      <c r="C323" s="9">
        <v>16072</v>
      </c>
      <c r="D323" s="10">
        <v>59984.18</v>
      </c>
      <c r="E323" s="10">
        <v>61343.19</v>
      </c>
      <c r="F323" s="10">
        <v>59308.4</v>
      </c>
    </row>
    <row r="324" spans="1:6" x14ac:dyDescent="0.2">
      <c r="A324" s="7" t="s">
        <v>220</v>
      </c>
      <c r="B324" s="8">
        <v>4</v>
      </c>
      <c r="C324" s="9">
        <v>16469</v>
      </c>
      <c r="D324" s="10">
        <v>181629.75</v>
      </c>
      <c r="E324" s="10">
        <v>185166.9</v>
      </c>
      <c r="F324" s="10">
        <v>182910.01</v>
      </c>
    </row>
    <row r="325" spans="1:6" x14ac:dyDescent="0.2">
      <c r="A325" s="7" t="s">
        <v>220</v>
      </c>
      <c r="B325" s="8">
        <v>4</v>
      </c>
      <c r="C325" s="9">
        <v>16589</v>
      </c>
      <c r="D325" s="10">
        <v>53730.67</v>
      </c>
      <c r="E325" s="10">
        <v>56912.54</v>
      </c>
      <c r="F325" s="10">
        <v>54208.53</v>
      </c>
    </row>
    <row r="326" spans="1:6" x14ac:dyDescent="0.2">
      <c r="A326" s="7" t="s">
        <v>538</v>
      </c>
      <c r="B326" s="8">
        <v>4.5</v>
      </c>
      <c r="C326" s="9">
        <v>17046</v>
      </c>
      <c r="D326" s="10">
        <v>32602.03</v>
      </c>
      <c r="E326" s="10">
        <v>34833.24</v>
      </c>
      <c r="F326" s="10">
        <v>33544.49</v>
      </c>
    </row>
    <row r="327" spans="1:6" x14ac:dyDescent="0.2">
      <c r="A327" s="7" t="s">
        <v>314</v>
      </c>
      <c r="B327" s="8">
        <v>5</v>
      </c>
      <c r="C327" s="9">
        <v>13516</v>
      </c>
      <c r="D327" s="10">
        <v>9354.6200000000008</v>
      </c>
      <c r="E327" s="10">
        <v>10103</v>
      </c>
      <c r="F327" s="10">
        <v>9850.27</v>
      </c>
    </row>
    <row r="328" spans="1:6" x14ac:dyDescent="0.2">
      <c r="A328" s="7" t="s">
        <v>315</v>
      </c>
      <c r="B328" s="8">
        <v>5</v>
      </c>
      <c r="C328" s="9">
        <v>13547</v>
      </c>
      <c r="D328" s="10">
        <v>891.44</v>
      </c>
      <c r="E328" s="10">
        <v>919.28</v>
      </c>
      <c r="F328" s="10">
        <v>940.22</v>
      </c>
    </row>
    <row r="329" spans="1:6" x14ac:dyDescent="0.2">
      <c r="A329" s="7" t="s">
        <v>316</v>
      </c>
      <c r="B329" s="8">
        <v>4.5</v>
      </c>
      <c r="C329" s="9">
        <v>14550</v>
      </c>
      <c r="D329" s="10">
        <v>15474.34</v>
      </c>
      <c r="E329" s="10">
        <v>16499.509999999998</v>
      </c>
      <c r="F329" s="10">
        <v>15988.11</v>
      </c>
    </row>
    <row r="330" spans="1:6" x14ac:dyDescent="0.2">
      <c r="A330" s="7" t="s">
        <v>317</v>
      </c>
      <c r="B330" s="8">
        <v>3</v>
      </c>
      <c r="C330" s="9">
        <v>17046</v>
      </c>
      <c r="D330" s="10">
        <v>12810.44</v>
      </c>
      <c r="E330" s="10">
        <v>12832.45</v>
      </c>
      <c r="F330" s="10">
        <v>12139.57</v>
      </c>
    </row>
    <row r="331" spans="1:6" x14ac:dyDescent="0.2">
      <c r="A331" s="7" t="s">
        <v>539</v>
      </c>
      <c r="B331" s="8">
        <v>3.5</v>
      </c>
      <c r="C331" s="9">
        <v>17593</v>
      </c>
      <c r="D331" s="10">
        <v>185960.8</v>
      </c>
      <c r="E331" s="10">
        <v>182968</v>
      </c>
      <c r="F331" s="10">
        <v>181937.97</v>
      </c>
    </row>
    <row r="332" spans="1:6" x14ac:dyDescent="0.2">
      <c r="A332" s="7" t="s">
        <v>318</v>
      </c>
      <c r="B332" s="8">
        <v>4.5</v>
      </c>
      <c r="C332" s="9">
        <v>17288</v>
      </c>
      <c r="D332" s="10">
        <v>21317.919999999998</v>
      </c>
      <c r="E332" s="10">
        <v>22850.14</v>
      </c>
      <c r="F332" s="10">
        <v>21645.040000000001</v>
      </c>
    </row>
    <row r="333" spans="1:6" x14ac:dyDescent="0.2">
      <c r="A333" s="7" t="s">
        <v>319</v>
      </c>
      <c r="B333" s="8">
        <v>4.5</v>
      </c>
      <c r="C333" s="9">
        <v>15067</v>
      </c>
      <c r="D333" s="10">
        <v>6592.92</v>
      </c>
      <c r="E333" s="10">
        <v>7063.7</v>
      </c>
      <c r="F333" s="10">
        <v>6793.45</v>
      </c>
    </row>
    <row r="334" spans="1:6" x14ac:dyDescent="0.2">
      <c r="A334" s="7" t="s">
        <v>320</v>
      </c>
      <c r="B334" s="8">
        <v>4.5</v>
      </c>
      <c r="C334" s="9">
        <v>15189</v>
      </c>
      <c r="D334" s="10">
        <v>2273.85</v>
      </c>
      <c r="E334" s="10">
        <v>2395</v>
      </c>
      <c r="F334" s="10">
        <v>2287.4499999999998</v>
      </c>
    </row>
    <row r="335" spans="1:6" x14ac:dyDescent="0.2">
      <c r="A335" s="7" t="s">
        <v>321</v>
      </c>
      <c r="B335" s="8">
        <v>4</v>
      </c>
      <c r="C335" s="9">
        <v>15373</v>
      </c>
      <c r="D335" s="10">
        <v>58082</v>
      </c>
      <c r="E335" s="10">
        <v>60986.11</v>
      </c>
      <c r="F335" s="10">
        <v>58798.93</v>
      </c>
    </row>
    <row r="336" spans="1:6" x14ac:dyDescent="0.2">
      <c r="A336" s="7" t="s">
        <v>221</v>
      </c>
      <c r="B336" s="8">
        <v>4</v>
      </c>
      <c r="C336" s="9">
        <v>16407</v>
      </c>
      <c r="D336" s="10">
        <v>7060.04</v>
      </c>
      <c r="E336" s="10">
        <v>7534.4</v>
      </c>
      <c r="F336" s="10">
        <v>7090.15</v>
      </c>
    </row>
    <row r="337" spans="1:6" x14ac:dyDescent="0.2">
      <c r="A337" s="7" t="s">
        <v>322</v>
      </c>
      <c r="B337" s="8">
        <v>3.5</v>
      </c>
      <c r="C337" s="9">
        <v>16650</v>
      </c>
      <c r="D337" s="10">
        <v>60273.440000000002</v>
      </c>
      <c r="E337" s="10">
        <v>62317.07</v>
      </c>
      <c r="F337" s="10">
        <v>59062.34</v>
      </c>
    </row>
    <row r="338" spans="1:6" x14ac:dyDescent="0.2">
      <c r="A338" s="7" t="s">
        <v>323</v>
      </c>
      <c r="B338" s="8">
        <v>4</v>
      </c>
      <c r="C338" s="9">
        <v>16803</v>
      </c>
      <c r="D338" s="10">
        <v>15051.59</v>
      </c>
      <c r="E338" s="10">
        <v>16062.87</v>
      </c>
      <c r="F338" s="10">
        <v>15142.52</v>
      </c>
    </row>
    <row r="339" spans="1:6" x14ac:dyDescent="0.2">
      <c r="A339" s="7" t="s">
        <v>475</v>
      </c>
      <c r="B339" s="8">
        <v>4</v>
      </c>
      <c r="C339" s="9">
        <v>16862</v>
      </c>
      <c r="D339" s="10">
        <v>141108.69</v>
      </c>
      <c r="E339" s="10">
        <v>144063.16</v>
      </c>
      <c r="F339" s="10">
        <v>141960.95000000001</v>
      </c>
    </row>
    <row r="340" spans="1:6" x14ac:dyDescent="0.2">
      <c r="A340" s="7" t="s">
        <v>540</v>
      </c>
      <c r="B340" s="8">
        <v>3.5</v>
      </c>
      <c r="C340" s="9">
        <v>16862</v>
      </c>
      <c r="D340" s="10">
        <v>93484.6</v>
      </c>
      <c r="E340" s="10">
        <v>91191.32</v>
      </c>
      <c r="F340" s="10">
        <v>91490.84</v>
      </c>
    </row>
    <row r="341" spans="1:6" x14ac:dyDescent="0.2">
      <c r="A341" s="7" t="s">
        <v>476</v>
      </c>
      <c r="B341" s="8">
        <v>4.5</v>
      </c>
      <c r="C341" s="9">
        <v>16893</v>
      </c>
      <c r="D341" s="10">
        <v>61189.46</v>
      </c>
      <c r="E341" s="10">
        <v>64461.67</v>
      </c>
      <c r="F341" s="10">
        <v>62037.29</v>
      </c>
    </row>
    <row r="342" spans="1:6" x14ac:dyDescent="0.2">
      <c r="A342" s="7" t="s">
        <v>541</v>
      </c>
      <c r="B342" s="8">
        <v>3.5</v>
      </c>
      <c r="C342" s="9">
        <v>16923</v>
      </c>
      <c r="D342" s="10">
        <v>35865.42</v>
      </c>
      <c r="E342" s="10">
        <v>36302.54</v>
      </c>
      <c r="F342" s="10">
        <v>35101.120000000003</v>
      </c>
    </row>
    <row r="343" spans="1:6" x14ac:dyDescent="0.2">
      <c r="A343" s="7" t="s">
        <v>324</v>
      </c>
      <c r="B343" s="8">
        <v>4</v>
      </c>
      <c r="C343" s="9">
        <v>16923</v>
      </c>
      <c r="D343" s="10">
        <v>63360.6</v>
      </c>
      <c r="E343" s="10">
        <v>66904.84</v>
      </c>
      <c r="F343" s="10">
        <v>63802.42</v>
      </c>
    </row>
    <row r="344" spans="1:6" x14ac:dyDescent="0.2">
      <c r="A344" s="7" t="s">
        <v>325</v>
      </c>
      <c r="B344" s="8">
        <v>4</v>
      </c>
      <c r="C344" s="9">
        <v>17015</v>
      </c>
      <c r="D344" s="10">
        <v>64706.53</v>
      </c>
      <c r="E344" s="10">
        <v>68295.72</v>
      </c>
      <c r="F344" s="10">
        <v>65225.75</v>
      </c>
    </row>
    <row r="345" spans="1:6" x14ac:dyDescent="0.2">
      <c r="A345" s="7" t="s">
        <v>542</v>
      </c>
      <c r="B345" s="8">
        <v>4</v>
      </c>
      <c r="C345" s="9">
        <v>17199</v>
      </c>
      <c r="D345" s="10">
        <v>49837.68</v>
      </c>
      <c r="E345" s="10">
        <v>50585.24</v>
      </c>
      <c r="F345" s="10">
        <v>50027.92</v>
      </c>
    </row>
    <row r="346" spans="1:6" x14ac:dyDescent="0.2">
      <c r="A346" s="7" t="s">
        <v>543</v>
      </c>
      <c r="B346" s="8">
        <v>4</v>
      </c>
      <c r="C346" s="9">
        <v>17258</v>
      </c>
      <c r="D346" s="10">
        <v>68462.78</v>
      </c>
      <c r="E346" s="10">
        <v>70035.28</v>
      </c>
      <c r="F346" s="10">
        <v>68715.78</v>
      </c>
    </row>
    <row r="347" spans="1:6" x14ac:dyDescent="0.2">
      <c r="A347" s="7" t="s">
        <v>544</v>
      </c>
      <c r="B347" s="8">
        <v>4.5</v>
      </c>
      <c r="C347" s="9">
        <v>17349</v>
      </c>
      <c r="D347" s="10">
        <v>56252.84</v>
      </c>
      <c r="E347" s="10">
        <v>58502.94</v>
      </c>
      <c r="F347" s="10">
        <v>57298.28</v>
      </c>
    </row>
    <row r="348" spans="1:6" x14ac:dyDescent="0.2">
      <c r="A348" s="7" t="s">
        <v>326</v>
      </c>
      <c r="B348" s="8">
        <v>4</v>
      </c>
      <c r="C348" s="9">
        <v>15980</v>
      </c>
      <c r="D348" s="10">
        <v>112674.47</v>
      </c>
      <c r="E348" s="10">
        <v>119769.46</v>
      </c>
      <c r="F348" s="10">
        <v>113661.49</v>
      </c>
    </row>
    <row r="349" spans="1:6" x14ac:dyDescent="0.2">
      <c r="A349" s="7" t="s">
        <v>327</v>
      </c>
      <c r="B349" s="8">
        <v>4</v>
      </c>
      <c r="C349" s="9">
        <v>16650</v>
      </c>
      <c r="D349" s="10">
        <v>4678.38</v>
      </c>
      <c r="E349" s="10">
        <v>4997.1099999999997</v>
      </c>
      <c r="F349" s="10">
        <v>4715.88</v>
      </c>
    </row>
    <row r="350" spans="1:6" x14ac:dyDescent="0.2">
      <c r="A350" s="7" t="s">
        <v>545</v>
      </c>
      <c r="B350" s="8">
        <v>4.7300000000000004</v>
      </c>
      <c r="C350" s="9">
        <v>16907</v>
      </c>
      <c r="D350" s="10">
        <v>881083.85</v>
      </c>
      <c r="E350" s="10">
        <v>165239.65</v>
      </c>
      <c r="F350" s="10">
        <v>125789.43</v>
      </c>
    </row>
    <row r="351" spans="1:6" x14ac:dyDescent="0.2">
      <c r="A351" s="7" t="s">
        <v>546</v>
      </c>
      <c r="B351" s="8">
        <v>4</v>
      </c>
      <c r="C351" s="9">
        <v>15415</v>
      </c>
      <c r="D351" s="10">
        <v>762123.12</v>
      </c>
      <c r="E351" s="10">
        <v>117773.72</v>
      </c>
      <c r="F351" s="10">
        <v>97891.29</v>
      </c>
    </row>
    <row r="352" spans="1:6" x14ac:dyDescent="0.2">
      <c r="A352" s="7" t="s">
        <v>547</v>
      </c>
      <c r="B352" s="8">
        <v>4.5</v>
      </c>
      <c r="C352" s="9">
        <v>16330</v>
      </c>
      <c r="D352" s="10">
        <v>374625.13</v>
      </c>
      <c r="E352" s="10">
        <v>79157.22</v>
      </c>
      <c r="F352" s="10">
        <v>67570.12</v>
      </c>
    </row>
    <row r="353" spans="1:6" x14ac:dyDescent="0.2">
      <c r="A353" s="7" t="s">
        <v>328</v>
      </c>
      <c r="B353" s="8">
        <v>4</v>
      </c>
      <c r="C353" s="9">
        <v>17349</v>
      </c>
      <c r="D353" s="10">
        <v>55049.86</v>
      </c>
      <c r="E353" s="10">
        <v>57871.16</v>
      </c>
      <c r="F353" s="10">
        <v>55198.78</v>
      </c>
    </row>
    <row r="354" spans="1:6" x14ac:dyDescent="0.2">
      <c r="A354" s="7" t="s">
        <v>864</v>
      </c>
      <c r="B354" s="8">
        <v>3</v>
      </c>
      <c r="C354" s="9">
        <v>18295</v>
      </c>
      <c r="D354" s="10">
        <v>152913.59</v>
      </c>
      <c r="E354" s="10">
        <v>157047.04999999999</v>
      </c>
      <c r="F354" s="10">
        <v>143408.49</v>
      </c>
    </row>
    <row r="355" spans="1:6" x14ac:dyDescent="0.2">
      <c r="A355" s="7" t="s">
        <v>1248</v>
      </c>
      <c r="B355" s="8">
        <v>3</v>
      </c>
      <c r="C355" s="9">
        <v>18445</v>
      </c>
      <c r="D355" s="10">
        <v>219064.89</v>
      </c>
      <c r="E355" s="10">
        <v>231387.31</v>
      </c>
      <c r="F355" s="10">
        <v>204605.36</v>
      </c>
    </row>
    <row r="356" spans="1:6" x14ac:dyDescent="0.2">
      <c r="A356" s="7" t="s">
        <v>1249</v>
      </c>
      <c r="B356" s="8">
        <v>2.5</v>
      </c>
      <c r="C356" s="9">
        <v>18476</v>
      </c>
      <c r="D356" s="10">
        <v>242877.13</v>
      </c>
      <c r="E356" s="10">
        <v>256121.54</v>
      </c>
      <c r="F356" s="10">
        <v>218995.79</v>
      </c>
    </row>
    <row r="357" spans="1:6" x14ac:dyDescent="0.2">
      <c r="A357" s="7" t="s">
        <v>1250</v>
      </c>
      <c r="B357" s="8">
        <v>2.5</v>
      </c>
      <c r="C357" s="9">
        <v>18537</v>
      </c>
      <c r="D357" s="10">
        <v>374269.07</v>
      </c>
      <c r="E357" s="10">
        <v>391228.15</v>
      </c>
      <c r="F357" s="10">
        <v>337351.51</v>
      </c>
    </row>
    <row r="358" spans="1:6" x14ac:dyDescent="0.2">
      <c r="A358" s="7" t="s">
        <v>1251</v>
      </c>
      <c r="B358" s="8">
        <v>2</v>
      </c>
      <c r="C358" s="9">
        <v>18688</v>
      </c>
      <c r="D358" s="10">
        <v>328804.46000000002</v>
      </c>
      <c r="E358" s="10">
        <v>332709.03000000003</v>
      </c>
      <c r="F358" s="10">
        <v>286948.26</v>
      </c>
    </row>
    <row r="359" spans="1:6" x14ac:dyDescent="0.2">
      <c r="A359" s="7" t="s">
        <v>1833</v>
      </c>
      <c r="B359" s="8">
        <v>3.5</v>
      </c>
      <c r="C359" s="9">
        <v>19146</v>
      </c>
      <c r="D359" s="10">
        <v>1791195.87</v>
      </c>
      <c r="E359" s="10">
        <v>1773213</v>
      </c>
      <c r="F359" s="10">
        <v>1724714.83</v>
      </c>
    </row>
    <row r="360" spans="1:6" x14ac:dyDescent="0.2">
      <c r="A360" s="7" t="s">
        <v>1834</v>
      </c>
      <c r="B360" s="8">
        <v>2.5</v>
      </c>
      <c r="C360" s="9">
        <v>18994</v>
      </c>
      <c r="D360" s="10">
        <v>120906.41</v>
      </c>
      <c r="E360" s="10">
        <v>122701.12</v>
      </c>
      <c r="F360" s="10">
        <v>108935.4</v>
      </c>
    </row>
    <row r="361" spans="1:6" x14ac:dyDescent="0.2">
      <c r="A361" s="7" t="s">
        <v>865</v>
      </c>
      <c r="B361" s="8">
        <v>3</v>
      </c>
      <c r="C361" s="9">
        <v>18050</v>
      </c>
      <c r="D361" s="10">
        <v>24693.43</v>
      </c>
      <c r="E361" s="10">
        <v>25229.75</v>
      </c>
      <c r="F361" s="10">
        <v>23063.45</v>
      </c>
    </row>
    <row r="362" spans="1:6" x14ac:dyDescent="0.2">
      <c r="A362" s="7" t="s">
        <v>329</v>
      </c>
      <c r="B362" s="8">
        <v>4.5</v>
      </c>
      <c r="C362" s="9">
        <v>17319</v>
      </c>
      <c r="D362" s="10">
        <v>104584.97</v>
      </c>
      <c r="E362" s="10">
        <v>111558.67</v>
      </c>
      <c r="F362" s="10">
        <v>106640.37</v>
      </c>
    </row>
    <row r="363" spans="1:6" x14ac:dyDescent="0.2">
      <c r="A363" s="7" t="s">
        <v>548</v>
      </c>
      <c r="B363" s="8">
        <v>3.5</v>
      </c>
      <c r="C363" s="9">
        <v>17380</v>
      </c>
      <c r="D363" s="10">
        <v>107664.47</v>
      </c>
      <c r="E363" s="10">
        <v>107899.99</v>
      </c>
      <c r="F363" s="10">
        <v>105369.17</v>
      </c>
    </row>
    <row r="364" spans="1:6" x14ac:dyDescent="0.2">
      <c r="A364" s="7" t="s">
        <v>1835</v>
      </c>
      <c r="B364" s="8">
        <v>2</v>
      </c>
      <c r="C364" s="9">
        <v>13302</v>
      </c>
      <c r="D364" s="10">
        <v>215252.59</v>
      </c>
      <c r="E364" s="10">
        <v>222281.92</v>
      </c>
      <c r="F364" s="10">
        <v>201145.19</v>
      </c>
    </row>
    <row r="365" spans="1:6" x14ac:dyDescent="0.2">
      <c r="A365" s="7" t="s">
        <v>1836</v>
      </c>
      <c r="B365" s="8">
        <v>2.5</v>
      </c>
      <c r="C365" s="9">
        <v>18719</v>
      </c>
      <c r="D365" s="10">
        <v>509056.76</v>
      </c>
      <c r="E365" s="10">
        <v>527669.16</v>
      </c>
      <c r="F365" s="10">
        <v>458658.68</v>
      </c>
    </row>
    <row r="366" spans="1:6" x14ac:dyDescent="0.2">
      <c r="A366" s="7" t="s">
        <v>1837</v>
      </c>
      <c r="B366" s="8">
        <v>2.5</v>
      </c>
      <c r="C366" s="9">
        <v>18445</v>
      </c>
      <c r="D366" s="10">
        <v>323302.82</v>
      </c>
      <c r="E366" s="10">
        <v>336285.44</v>
      </c>
      <c r="F366" s="10">
        <v>292315.95</v>
      </c>
    </row>
    <row r="367" spans="1:6" x14ac:dyDescent="0.2">
      <c r="A367" s="7" t="s">
        <v>1838</v>
      </c>
      <c r="B367" s="8">
        <v>2.5</v>
      </c>
      <c r="C367" s="9">
        <v>19025</v>
      </c>
      <c r="D367" s="10">
        <v>371244.64</v>
      </c>
      <c r="E367" s="10">
        <v>369446.43</v>
      </c>
      <c r="F367" s="10">
        <v>335390.43</v>
      </c>
    </row>
    <row r="368" spans="1:6" x14ac:dyDescent="0.2">
      <c r="A368" s="7" t="s">
        <v>477</v>
      </c>
      <c r="B368" s="8">
        <v>4</v>
      </c>
      <c r="C368" s="9">
        <v>17411</v>
      </c>
      <c r="D368" s="10">
        <v>134506.47</v>
      </c>
      <c r="E368" s="10">
        <v>140832.49</v>
      </c>
      <c r="F368" s="10">
        <v>134878.22</v>
      </c>
    </row>
    <row r="369" spans="1:6" x14ac:dyDescent="0.2">
      <c r="A369" s="7" t="s">
        <v>866</v>
      </c>
      <c r="B369" s="8">
        <v>3.5</v>
      </c>
      <c r="C369" s="9">
        <v>18142</v>
      </c>
      <c r="D369" s="10">
        <v>107928.69</v>
      </c>
      <c r="E369" s="10">
        <v>111638.75</v>
      </c>
      <c r="F369" s="10">
        <v>104893.52</v>
      </c>
    </row>
    <row r="370" spans="1:6" x14ac:dyDescent="0.2">
      <c r="A370" s="7" t="s">
        <v>1252</v>
      </c>
      <c r="B370" s="8">
        <v>0.6</v>
      </c>
      <c r="C370" s="9">
        <v>45867</v>
      </c>
      <c r="D370" s="10">
        <v>2650000</v>
      </c>
      <c r="E370" s="10">
        <v>2651060</v>
      </c>
      <c r="F370" s="10">
        <v>2458936.35</v>
      </c>
    </row>
    <row r="371" spans="1:6" x14ac:dyDescent="0.2">
      <c r="A371" s="7" t="s">
        <v>1253</v>
      </c>
      <c r="B371" s="8">
        <v>3</v>
      </c>
      <c r="C371" s="9">
        <v>17258</v>
      </c>
      <c r="D371" s="10">
        <v>140384.07999999999</v>
      </c>
      <c r="E371" s="10">
        <v>148609.73000000001</v>
      </c>
      <c r="F371" s="10">
        <v>132888</v>
      </c>
    </row>
    <row r="372" spans="1:6" x14ac:dyDescent="0.2">
      <c r="A372" s="7" t="s">
        <v>1839</v>
      </c>
      <c r="B372" s="8">
        <v>3</v>
      </c>
      <c r="C372" s="9">
        <v>18323</v>
      </c>
      <c r="D372" s="10">
        <v>116034.83</v>
      </c>
      <c r="E372" s="10">
        <v>122362.35</v>
      </c>
      <c r="F372" s="10">
        <v>108197.33</v>
      </c>
    </row>
    <row r="373" spans="1:6" x14ac:dyDescent="0.2">
      <c r="A373" s="7" t="s">
        <v>1840</v>
      </c>
      <c r="B373" s="8">
        <v>3</v>
      </c>
      <c r="C373" s="9">
        <v>18384</v>
      </c>
      <c r="D373" s="10">
        <v>112044.36</v>
      </c>
      <c r="E373" s="10">
        <v>118206.81</v>
      </c>
      <c r="F373" s="10">
        <v>104539.21</v>
      </c>
    </row>
    <row r="374" spans="1:6" x14ac:dyDescent="0.2">
      <c r="A374" s="7" t="s">
        <v>1841</v>
      </c>
      <c r="B374" s="8">
        <v>3</v>
      </c>
      <c r="C374" s="9">
        <v>18476</v>
      </c>
      <c r="D374" s="10">
        <v>163371.85999999999</v>
      </c>
      <c r="E374" s="10">
        <v>172791.27</v>
      </c>
      <c r="F374" s="10">
        <v>152543.12</v>
      </c>
    </row>
    <row r="375" spans="1:6" x14ac:dyDescent="0.2">
      <c r="A375" s="7" t="s">
        <v>1254</v>
      </c>
      <c r="B375" s="8">
        <v>4.5</v>
      </c>
      <c r="C375" s="9">
        <v>17441</v>
      </c>
      <c r="D375" s="10">
        <v>43901.52</v>
      </c>
      <c r="E375" s="10">
        <v>48031.01</v>
      </c>
      <c r="F375" s="10">
        <v>44562.12</v>
      </c>
    </row>
    <row r="376" spans="1:6" x14ac:dyDescent="0.2">
      <c r="A376" s="7" t="s">
        <v>549</v>
      </c>
      <c r="B376" s="8">
        <v>4.38</v>
      </c>
      <c r="C376" s="9">
        <v>17161</v>
      </c>
      <c r="D376" s="10">
        <v>509218.51</v>
      </c>
      <c r="E376" s="10">
        <v>89644.2</v>
      </c>
      <c r="F376" s="10">
        <v>76094.36</v>
      </c>
    </row>
    <row r="377" spans="1:6" x14ac:dyDescent="0.2">
      <c r="A377" s="7" t="s">
        <v>330</v>
      </c>
      <c r="B377" s="8">
        <v>5</v>
      </c>
      <c r="C377" s="9">
        <v>13058</v>
      </c>
      <c r="D377" s="10">
        <v>82825.36</v>
      </c>
      <c r="E377" s="10">
        <v>90137.279999999999</v>
      </c>
      <c r="F377" s="10">
        <v>87130.7</v>
      </c>
    </row>
    <row r="378" spans="1:6" x14ac:dyDescent="0.2">
      <c r="A378" s="7" t="s">
        <v>331</v>
      </c>
      <c r="B378" s="8">
        <v>5</v>
      </c>
      <c r="C378" s="9">
        <v>13485</v>
      </c>
      <c r="D378" s="10">
        <v>6624.63</v>
      </c>
      <c r="E378" s="10">
        <v>6934.12</v>
      </c>
      <c r="F378" s="10">
        <v>6976.57</v>
      </c>
    </row>
    <row r="379" spans="1:6" x14ac:dyDescent="0.2">
      <c r="A379" s="7" t="s">
        <v>332</v>
      </c>
      <c r="B379" s="8">
        <v>4.5</v>
      </c>
      <c r="C379" s="9">
        <v>14427</v>
      </c>
      <c r="D379" s="10">
        <v>9776.65</v>
      </c>
      <c r="E379" s="10">
        <v>9777.42</v>
      </c>
      <c r="F379" s="10">
        <v>10090.030000000001</v>
      </c>
    </row>
    <row r="380" spans="1:6" x14ac:dyDescent="0.2">
      <c r="A380" s="7" t="s">
        <v>333</v>
      </c>
      <c r="B380" s="8">
        <v>4.5</v>
      </c>
      <c r="C380" s="9">
        <v>14824</v>
      </c>
      <c r="D380" s="10">
        <v>102017.21</v>
      </c>
      <c r="E380" s="10">
        <v>110369.88</v>
      </c>
      <c r="F380" s="10">
        <v>105277.25</v>
      </c>
    </row>
    <row r="381" spans="1:6" x14ac:dyDescent="0.2">
      <c r="A381" s="7" t="s">
        <v>334</v>
      </c>
      <c r="B381" s="8">
        <v>4.5</v>
      </c>
      <c r="C381" s="9">
        <v>15189</v>
      </c>
      <c r="D381" s="10">
        <v>8397.16</v>
      </c>
      <c r="E381" s="10">
        <v>8907.57</v>
      </c>
      <c r="F381" s="10">
        <v>8666.99</v>
      </c>
    </row>
    <row r="382" spans="1:6" x14ac:dyDescent="0.2">
      <c r="A382" s="7" t="s">
        <v>335</v>
      </c>
      <c r="B382" s="8">
        <v>3.5</v>
      </c>
      <c r="C382" s="9">
        <v>15554</v>
      </c>
      <c r="D382" s="10">
        <v>244519.04000000001</v>
      </c>
      <c r="E382" s="10">
        <v>244442.63</v>
      </c>
      <c r="F382" s="10">
        <v>240285.25</v>
      </c>
    </row>
    <row r="383" spans="1:6" x14ac:dyDescent="0.2">
      <c r="A383" s="7" t="s">
        <v>336</v>
      </c>
      <c r="B383" s="8">
        <v>3.5</v>
      </c>
      <c r="C383" s="9">
        <v>15738</v>
      </c>
      <c r="D383" s="10">
        <v>89966.97</v>
      </c>
      <c r="E383" s="10">
        <v>88968.9</v>
      </c>
      <c r="F383" s="10">
        <v>88413.51</v>
      </c>
    </row>
    <row r="384" spans="1:6" x14ac:dyDescent="0.2">
      <c r="A384" s="7" t="s">
        <v>478</v>
      </c>
      <c r="B384" s="8">
        <v>3.5</v>
      </c>
      <c r="C384" s="9">
        <v>15827</v>
      </c>
      <c r="D384" s="10">
        <v>173700.58</v>
      </c>
      <c r="E384" s="10">
        <v>179101.59</v>
      </c>
      <c r="F384" s="10">
        <v>170705.59</v>
      </c>
    </row>
    <row r="385" spans="1:6" x14ac:dyDescent="0.2">
      <c r="A385" s="7" t="s">
        <v>337</v>
      </c>
      <c r="B385" s="8">
        <v>4</v>
      </c>
      <c r="C385" s="9">
        <v>15888</v>
      </c>
      <c r="D385" s="10">
        <v>13484.52</v>
      </c>
      <c r="E385" s="10">
        <v>14023.89</v>
      </c>
      <c r="F385" s="10">
        <v>13613.85</v>
      </c>
    </row>
    <row r="386" spans="1:6" x14ac:dyDescent="0.2">
      <c r="A386" s="7" t="s">
        <v>338</v>
      </c>
      <c r="B386" s="8">
        <v>4.5</v>
      </c>
      <c r="C386" s="9">
        <v>14580</v>
      </c>
      <c r="D386" s="10">
        <v>6837.19</v>
      </c>
      <c r="E386" s="10">
        <v>6860.69</v>
      </c>
      <c r="F386" s="10">
        <v>7056.03</v>
      </c>
    </row>
    <row r="387" spans="1:6" x14ac:dyDescent="0.2">
      <c r="A387" s="7" t="s">
        <v>339</v>
      </c>
      <c r="B387" s="8">
        <v>5</v>
      </c>
      <c r="C387" s="9">
        <v>14763</v>
      </c>
      <c r="D387" s="10">
        <v>3631.61</v>
      </c>
      <c r="E387" s="10">
        <v>3914.77</v>
      </c>
      <c r="F387" s="10">
        <v>3821.91</v>
      </c>
    </row>
    <row r="388" spans="1:6" x14ac:dyDescent="0.2">
      <c r="A388" s="7" t="s">
        <v>340</v>
      </c>
      <c r="B388" s="8">
        <v>5</v>
      </c>
      <c r="C388" s="9">
        <v>14793</v>
      </c>
      <c r="D388" s="10">
        <v>1238.8800000000001</v>
      </c>
      <c r="E388" s="10">
        <v>1311.46</v>
      </c>
      <c r="F388" s="10">
        <v>1275.6300000000001</v>
      </c>
    </row>
    <row r="389" spans="1:6" x14ac:dyDescent="0.2">
      <c r="A389" s="7" t="s">
        <v>341</v>
      </c>
      <c r="B389" s="8">
        <v>4.5</v>
      </c>
      <c r="C389" s="9">
        <v>14855</v>
      </c>
      <c r="D389" s="10">
        <v>31355.39</v>
      </c>
      <c r="E389" s="10">
        <v>33094.61</v>
      </c>
      <c r="F389" s="10">
        <v>31951.7</v>
      </c>
    </row>
    <row r="390" spans="1:6" x14ac:dyDescent="0.2">
      <c r="A390" s="7" t="s">
        <v>342</v>
      </c>
      <c r="B390" s="8">
        <v>4</v>
      </c>
      <c r="C390" s="9">
        <v>15036</v>
      </c>
      <c r="D390" s="10">
        <v>93711.7</v>
      </c>
      <c r="E390" s="10">
        <v>98748.71</v>
      </c>
      <c r="F390" s="10">
        <v>94773.45</v>
      </c>
    </row>
    <row r="391" spans="1:6" x14ac:dyDescent="0.2">
      <c r="A391" s="7" t="s">
        <v>343</v>
      </c>
      <c r="B391" s="8">
        <v>5</v>
      </c>
      <c r="C391" s="9">
        <v>12451</v>
      </c>
      <c r="D391" s="10">
        <v>10407.33</v>
      </c>
      <c r="E391" s="10">
        <v>11018.74</v>
      </c>
      <c r="F391" s="10">
        <v>10636.47</v>
      </c>
    </row>
    <row r="392" spans="1:6" x14ac:dyDescent="0.2">
      <c r="A392" s="7" t="s">
        <v>344</v>
      </c>
      <c r="B392" s="8">
        <v>5</v>
      </c>
      <c r="C392" s="9">
        <v>14916</v>
      </c>
      <c r="D392" s="10">
        <v>23633.98</v>
      </c>
      <c r="E392" s="10">
        <v>26085.99</v>
      </c>
      <c r="F392" s="10">
        <v>24874.43</v>
      </c>
    </row>
    <row r="393" spans="1:6" x14ac:dyDescent="0.2">
      <c r="A393" s="7" t="s">
        <v>550</v>
      </c>
      <c r="B393" s="8">
        <v>4.5</v>
      </c>
      <c r="C393" s="9">
        <v>16742</v>
      </c>
      <c r="D393" s="10">
        <v>30467.14</v>
      </c>
      <c r="E393" s="10">
        <v>33302.019999999997</v>
      </c>
      <c r="F393" s="10">
        <v>31367.67</v>
      </c>
    </row>
    <row r="394" spans="1:6" x14ac:dyDescent="0.2">
      <c r="A394" s="7" t="s">
        <v>345</v>
      </c>
      <c r="B394" s="8">
        <v>3.5</v>
      </c>
      <c r="C394" s="9">
        <v>15432</v>
      </c>
      <c r="D394" s="10">
        <v>9019.9</v>
      </c>
      <c r="E394" s="10">
        <v>9363.7900000000009</v>
      </c>
      <c r="F394" s="10">
        <v>8864.2000000000007</v>
      </c>
    </row>
    <row r="395" spans="1:6" x14ac:dyDescent="0.2">
      <c r="A395" s="7" t="s">
        <v>479</v>
      </c>
      <c r="B395" s="8">
        <v>3.5</v>
      </c>
      <c r="C395" s="9">
        <v>15585</v>
      </c>
      <c r="D395" s="10">
        <v>261425.49</v>
      </c>
      <c r="E395" s="10">
        <v>269635.90999999997</v>
      </c>
      <c r="F395" s="10">
        <v>256900.23</v>
      </c>
    </row>
    <row r="396" spans="1:6" x14ac:dyDescent="0.2">
      <c r="A396" s="7" t="s">
        <v>346</v>
      </c>
      <c r="B396" s="8">
        <v>3.5</v>
      </c>
      <c r="C396" s="9">
        <v>16072</v>
      </c>
      <c r="D396" s="10">
        <v>19690.48</v>
      </c>
      <c r="E396" s="10">
        <v>20291.939999999999</v>
      </c>
      <c r="F396" s="10">
        <v>19349.38</v>
      </c>
    </row>
    <row r="397" spans="1:6" x14ac:dyDescent="0.2">
      <c r="A397" s="7" t="s">
        <v>480</v>
      </c>
      <c r="B397" s="8">
        <v>4</v>
      </c>
      <c r="C397" s="9">
        <v>16346</v>
      </c>
      <c r="D397" s="10">
        <v>50910.33</v>
      </c>
      <c r="E397" s="10">
        <v>53344.480000000003</v>
      </c>
      <c r="F397" s="10">
        <v>51268.85</v>
      </c>
    </row>
    <row r="398" spans="1:6" x14ac:dyDescent="0.2">
      <c r="A398" s="7" t="s">
        <v>347</v>
      </c>
      <c r="B398" s="8">
        <v>3.5</v>
      </c>
      <c r="C398" s="9">
        <v>16528</v>
      </c>
      <c r="D398" s="10">
        <v>16610.62</v>
      </c>
      <c r="E398" s="10">
        <v>17400.91</v>
      </c>
      <c r="F398" s="10">
        <v>16269.47</v>
      </c>
    </row>
    <row r="399" spans="1:6" x14ac:dyDescent="0.2">
      <c r="A399" s="7" t="s">
        <v>348</v>
      </c>
      <c r="B399" s="8">
        <v>4</v>
      </c>
      <c r="C399" s="9">
        <v>16650</v>
      </c>
      <c r="D399" s="10">
        <v>7975.73</v>
      </c>
      <c r="E399" s="10">
        <v>8548.0499999999993</v>
      </c>
      <c r="F399" s="10">
        <v>8031.71</v>
      </c>
    </row>
    <row r="400" spans="1:6" x14ac:dyDescent="0.2">
      <c r="A400" s="7" t="s">
        <v>551</v>
      </c>
      <c r="B400" s="8">
        <v>3.5</v>
      </c>
      <c r="C400" s="9">
        <v>16681</v>
      </c>
      <c r="D400" s="10">
        <v>124837.18</v>
      </c>
      <c r="E400" s="10">
        <v>126105.04</v>
      </c>
      <c r="F400" s="10">
        <v>122225.4</v>
      </c>
    </row>
    <row r="401" spans="1:6" x14ac:dyDescent="0.2">
      <c r="A401" s="7" t="s">
        <v>349</v>
      </c>
      <c r="B401" s="8">
        <v>4</v>
      </c>
      <c r="C401" s="9">
        <v>16772</v>
      </c>
      <c r="D401" s="10">
        <v>31989</v>
      </c>
      <c r="E401" s="10">
        <v>34058.28</v>
      </c>
      <c r="F401" s="10">
        <v>32206.799999999999</v>
      </c>
    </row>
    <row r="402" spans="1:6" x14ac:dyDescent="0.2">
      <c r="A402" s="7" t="s">
        <v>552</v>
      </c>
      <c r="B402" s="8">
        <v>4.5</v>
      </c>
      <c r="C402" s="9">
        <v>16803</v>
      </c>
      <c r="D402" s="10">
        <v>43923.66</v>
      </c>
      <c r="E402" s="10">
        <v>45653.15</v>
      </c>
      <c r="F402" s="10">
        <v>44950.7</v>
      </c>
    </row>
    <row r="403" spans="1:6" x14ac:dyDescent="0.2">
      <c r="A403" s="7" t="s">
        <v>553</v>
      </c>
      <c r="B403" s="8">
        <v>4</v>
      </c>
      <c r="C403" s="9">
        <v>16862</v>
      </c>
      <c r="D403" s="10">
        <v>45677.81</v>
      </c>
      <c r="E403" s="10">
        <v>46477.16</v>
      </c>
      <c r="F403" s="10">
        <v>45828.97</v>
      </c>
    </row>
    <row r="404" spans="1:6" x14ac:dyDescent="0.2">
      <c r="A404" s="7" t="s">
        <v>481</v>
      </c>
      <c r="B404" s="8">
        <v>3.5</v>
      </c>
      <c r="C404" s="9">
        <v>16954</v>
      </c>
      <c r="D404" s="10">
        <v>132662.34</v>
      </c>
      <c r="E404" s="10">
        <v>135274.13</v>
      </c>
      <c r="F404" s="10">
        <v>130040.66</v>
      </c>
    </row>
    <row r="405" spans="1:6" x14ac:dyDescent="0.2">
      <c r="A405" s="7" t="s">
        <v>554</v>
      </c>
      <c r="B405" s="8">
        <v>4</v>
      </c>
      <c r="C405" s="9">
        <v>16984</v>
      </c>
      <c r="D405" s="10">
        <v>25512.97</v>
      </c>
      <c r="E405" s="10">
        <v>25967.4</v>
      </c>
      <c r="F405" s="10">
        <v>25671.19</v>
      </c>
    </row>
    <row r="406" spans="1:6" x14ac:dyDescent="0.2">
      <c r="A406" s="7" t="s">
        <v>867</v>
      </c>
      <c r="B406" s="8">
        <v>3</v>
      </c>
      <c r="C406" s="9">
        <v>16984</v>
      </c>
      <c r="D406" s="10">
        <v>138237.72</v>
      </c>
      <c r="E406" s="10">
        <v>142406.46</v>
      </c>
      <c r="F406" s="10">
        <v>130973.81</v>
      </c>
    </row>
    <row r="407" spans="1:6" x14ac:dyDescent="0.2">
      <c r="A407" s="7" t="s">
        <v>482</v>
      </c>
      <c r="B407" s="8">
        <v>4</v>
      </c>
      <c r="C407" s="9">
        <v>17015</v>
      </c>
      <c r="D407" s="10">
        <v>52032.67</v>
      </c>
      <c r="E407" s="10">
        <v>52764.37</v>
      </c>
      <c r="F407" s="10">
        <v>52291.39</v>
      </c>
    </row>
    <row r="408" spans="1:6" x14ac:dyDescent="0.2">
      <c r="A408" s="7" t="s">
        <v>868</v>
      </c>
      <c r="B408" s="8">
        <v>3</v>
      </c>
      <c r="C408" s="9">
        <v>17076</v>
      </c>
      <c r="D408" s="10">
        <v>70340.44</v>
      </c>
      <c r="E408" s="10">
        <v>74428.98</v>
      </c>
      <c r="F408" s="10">
        <v>66586.039999999994</v>
      </c>
    </row>
    <row r="409" spans="1:6" x14ac:dyDescent="0.2">
      <c r="A409" s="7" t="s">
        <v>483</v>
      </c>
      <c r="B409" s="8">
        <v>4</v>
      </c>
      <c r="C409" s="9">
        <v>17076</v>
      </c>
      <c r="D409" s="10">
        <v>100363</v>
      </c>
      <c r="E409" s="10">
        <v>105083.19</v>
      </c>
      <c r="F409" s="10">
        <v>100862.37</v>
      </c>
    </row>
    <row r="410" spans="1:6" x14ac:dyDescent="0.2">
      <c r="A410" s="7" t="s">
        <v>350</v>
      </c>
      <c r="B410" s="8">
        <v>4</v>
      </c>
      <c r="C410" s="9">
        <v>17076</v>
      </c>
      <c r="D410" s="10">
        <v>54979.47</v>
      </c>
      <c r="E410" s="10">
        <v>58149.39</v>
      </c>
      <c r="F410" s="10">
        <v>55156.41</v>
      </c>
    </row>
    <row r="411" spans="1:6" x14ac:dyDescent="0.2">
      <c r="A411" s="7" t="s">
        <v>869</v>
      </c>
      <c r="B411" s="8">
        <v>3</v>
      </c>
      <c r="C411" s="9">
        <v>17107</v>
      </c>
      <c r="D411" s="10">
        <v>92211.72</v>
      </c>
      <c r="E411" s="10">
        <v>97657.95</v>
      </c>
      <c r="F411" s="10">
        <v>87271.02</v>
      </c>
    </row>
    <row r="412" spans="1:6" x14ac:dyDescent="0.2">
      <c r="A412" s="7" t="s">
        <v>555</v>
      </c>
      <c r="B412" s="8">
        <v>3.5</v>
      </c>
      <c r="C412" s="9">
        <v>17137</v>
      </c>
      <c r="D412" s="10">
        <v>128950.97</v>
      </c>
      <c r="E412" s="10">
        <v>125183.2</v>
      </c>
      <c r="F412" s="10">
        <v>126000.72</v>
      </c>
    </row>
    <row r="413" spans="1:6" x14ac:dyDescent="0.2">
      <c r="A413" s="7" t="s">
        <v>351</v>
      </c>
      <c r="B413" s="8">
        <v>4</v>
      </c>
      <c r="C413" s="9">
        <v>17168</v>
      </c>
      <c r="D413" s="10">
        <v>20596</v>
      </c>
      <c r="E413" s="10">
        <v>21801.19</v>
      </c>
      <c r="F413" s="10">
        <v>20654.71</v>
      </c>
    </row>
    <row r="414" spans="1:6" x14ac:dyDescent="0.2">
      <c r="A414" s="7" t="s">
        <v>556</v>
      </c>
      <c r="B414" s="8">
        <v>4</v>
      </c>
      <c r="C414" s="9">
        <v>17168</v>
      </c>
      <c r="D414" s="10">
        <v>92946.38</v>
      </c>
      <c r="E414" s="10">
        <v>94384.15</v>
      </c>
      <c r="F414" s="10">
        <v>93342.11</v>
      </c>
    </row>
    <row r="415" spans="1:6" x14ac:dyDescent="0.2">
      <c r="A415" s="7" t="s">
        <v>352</v>
      </c>
      <c r="B415" s="8">
        <v>4.5</v>
      </c>
      <c r="C415" s="9">
        <v>17258</v>
      </c>
      <c r="D415" s="10">
        <v>200498.83</v>
      </c>
      <c r="E415" s="10">
        <v>214314.45</v>
      </c>
      <c r="F415" s="10">
        <v>203916.87</v>
      </c>
    </row>
    <row r="416" spans="1:6" x14ac:dyDescent="0.2">
      <c r="A416" s="7" t="s">
        <v>870</v>
      </c>
      <c r="B416" s="8">
        <v>4</v>
      </c>
      <c r="C416" s="9">
        <v>17319</v>
      </c>
      <c r="D416" s="10">
        <v>20774.8</v>
      </c>
      <c r="E416" s="10">
        <v>21966.09</v>
      </c>
      <c r="F416" s="10">
        <v>20869.66</v>
      </c>
    </row>
    <row r="417" spans="1:6" x14ac:dyDescent="0.2">
      <c r="A417" s="7" t="s">
        <v>353</v>
      </c>
      <c r="B417" s="8">
        <v>3.5</v>
      </c>
      <c r="C417" s="9">
        <v>17319</v>
      </c>
      <c r="D417" s="10">
        <v>54264.25</v>
      </c>
      <c r="E417" s="10">
        <v>55705.65</v>
      </c>
      <c r="F417" s="10">
        <v>53024.6</v>
      </c>
    </row>
    <row r="418" spans="1:6" x14ac:dyDescent="0.2">
      <c r="A418" s="7" t="s">
        <v>354</v>
      </c>
      <c r="B418" s="8">
        <v>4</v>
      </c>
      <c r="C418" s="9">
        <v>17319</v>
      </c>
      <c r="D418" s="10">
        <v>52624.4</v>
      </c>
      <c r="E418" s="10">
        <v>55448.85</v>
      </c>
      <c r="F418" s="10">
        <v>52832.45</v>
      </c>
    </row>
    <row r="419" spans="1:6" x14ac:dyDescent="0.2">
      <c r="A419" s="7" t="s">
        <v>355</v>
      </c>
      <c r="B419" s="8">
        <v>4</v>
      </c>
      <c r="C419" s="9">
        <v>15950</v>
      </c>
      <c r="D419" s="10">
        <v>48675.16</v>
      </c>
      <c r="E419" s="10">
        <v>50424.43</v>
      </c>
      <c r="F419" s="10">
        <v>48383</v>
      </c>
    </row>
    <row r="420" spans="1:6" x14ac:dyDescent="0.2">
      <c r="A420" s="7" t="s">
        <v>356</v>
      </c>
      <c r="B420" s="8">
        <v>4</v>
      </c>
      <c r="C420" s="9">
        <v>15919</v>
      </c>
      <c r="D420" s="10">
        <v>93128</v>
      </c>
      <c r="E420" s="10">
        <v>96514.79</v>
      </c>
      <c r="F420" s="10">
        <v>93784.9</v>
      </c>
    </row>
    <row r="421" spans="1:6" x14ac:dyDescent="0.2">
      <c r="A421" s="7" t="s">
        <v>357</v>
      </c>
      <c r="B421" s="8">
        <v>3.5</v>
      </c>
      <c r="C421" s="9">
        <v>15919</v>
      </c>
      <c r="D421" s="10">
        <v>71759.45</v>
      </c>
      <c r="E421" s="10">
        <v>71378.240000000005</v>
      </c>
      <c r="F421" s="10">
        <v>70516.5</v>
      </c>
    </row>
    <row r="422" spans="1:6" x14ac:dyDescent="0.2">
      <c r="A422" s="7" t="s">
        <v>358</v>
      </c>
      <c r="B422" s="8">
        <v>4</v>
      </c>
      <c r="C422" s="9">
        <v>15980</v>
      </c>
      <c r="D422" s="10">
        <v>69927.41</v>
      </c>
      <c r="E422" s="10">
        <v>74068.429999999993</v>
      </c>
      <c r="F422" s="10">
        <v>70546.789999999994</v>
      </c>
    </row>
    <row r="423" spans="1:6" x14ac:dyDescent="0.2">
      <c r="A423" s="7" t="s">
        <v>359</v>
      </c>
      <c r="B423" s="8">
        <v>4.5</v>
      </c>
      <c r="C423" s="9">
        <v>16041</v>
      </c>
      <c r="D423" s="10">
        <v>19068.71</v>
      </c>
      <c r="E423" s="10">
        <v>20534.61</v>
      </c>
      <c r="F423" s="10">
        <v>19586.8</v>
      </c>
    </row>
    <row r="424" spans="1:6" x14ac:dyDescent="0.2">
      <c r="A424" s="7" t="s">
        <v>360</v>
      </c>
      <c r="B424" s="8">
        <v>4</v>
      </c>
      <c r="C424" s="9">
        <v>16103</v>
      </c>
      <c r="D424" s="10">
        <v>14050.49</v>
      </c>
      <c r="E424" s="10">
        <v>14722.28</v>
      </c>
      <c r="F424" s="10">
        <v>14149.75</v>
      </c>
    </row>
    <row r="425" spans="1:6" x14ac:dyDescent="0.2">
      <c r="A425" s="7" t="s">
        <v>557</v>
      </c>
      <c r="B425" s="8">
        <v>4</v>
      </c>
      <c r="C425" s="9">
        <v>16316</v>
      </c>
      <c r="D425" s="10">
        <v>152387.24</v>
      </c>
      <c r="E425" s="10">
        <v>156673.14000000001</v>
      </c>
      <c r="F425" s="10">
        <v>152086.37</v>
      </c>
    </row>
    <row r="426" spans="1:6" x14ac:dyDescent="0.2">
      <c r="A426" s="7" t="s">
        <v>361</v>
      </c>
      <c r="B426" s="8">
        <v>4</v>
      </c>
      <c r="C426" s="9">
        <v>16316</v>
      </c>
      <c r="D426" s="10">
        <v>26558.44</v>
      </c>
      <c r="E426" s="10">
        <v>28143.65</v>
      </c>
      <c r="F426" s="10">
        <v>26588.59</v>
      </c>
    </row>
    <row r="427" spans="1:6" x14ac:dyDescent="0.2">
      <c r="A427" s="7" t="s">
        <v>484</v>
      </c>
      <c r="B427" s="8">
        <v>3.5</v>
      </c>
      <c r="C427" s="9">
        <v>16469</v>
      </c>
      <c r="D427" s="10">
        <v>123469.45</v>
      </c>
      <c r="E427" s="10">
        <v>126864.86</v>
      </c>
      <c r="F427" s="10">
        <v>121345.83</v>
      </c>
    </row>
    <row r="428" spans="1:6" x14ac:dyDescent="0.2">
      <c r="A428" s="7" t="s">
        <v>558</v>
      </c>
      <c r="B428" s="8">
        <v>3.5</v>
      </c>
      <c r="C428" s="9">
        <v>16619</v>
      </c>
      <c r="D428" s="10">
        <v>85321.73</v>
      </c>
      <c r="E428" s="10">
        <v>88401.32</v>
      </c>
      <c r="F428" s="10">
        <v>83535.34</v>
      </c>
    </row>
    <row r="429" spans="1:6" x14ac:dyDescent="0.2">
      <c r="A429" s="7" t="s">
        <v>362</v>
      </c>
      <c r="B429" s="8">
        <v>4</v>
      </c>
      <c r="C429" s="9">
        <v>16619</v>
      </c>
      <c r="D429" s="10">
        <v>92173.39</v>
      </c>
      <c r="E429" s="10">
        <v>95682.14</v>
      </c>
      <c r="F429" s="10">
        <v>92477.11</v>
      </c>
    </row>
    <row r="430" spans="1:6" x14ac:dyDescent="0.2">
      <c r="A430" s="7" t="s">
        <v>485</v>
      </c>
      <c r="B430" s="8">
        <v>4</v>
      </c>
      <c r="C430" s="9">
        <v>16711</v>
      </c>
      <c r="D430" s="10">
        <v>125117.73</v>
      </c>
      <c r="E430" s="10">
        <v>127796.03</v>
      </c>
      <c r="F430" s="10">
        <v>125750.51</v>
      </c>
    </row>
    <row r="431" spans="1:6" x14ac:dyDescent="0.2">
      <c r="A431" s="7" t="s">
        <v>363</v>
      </c>
      <c r="B431" s="8">
        <v>4</v>
      </c>
      <c r="C431" s="9">
        <v>16742</v>
      </c>
      <c r="D431" s="10">
        <v>4160.2700000000004</v>
      </c>
      <c r="E431" s="10">
        <v>4405.96</v>
      </c>
      <c r="F431" s="10">
        <v>4189.46</v>
      </c>
    </row>
    <row r="432" spans="1:6" x14ac:dyDescent="0.2">
      <c r="A432" s="7" t="s">
        <v>486</v>
      </c>
      <c r="B432" s="8">
        <v>3.5</v>
      </c>
      <c r="C432" s="9">
        <v>16862</v>
      </c>
      <c r="D432" s="10">
        <v>105980.69</v>
      </c>
      <c r="E432" s="10">
        <v>104424.12</v>
      </c>
      <c r="F432" s="10">
        <v>103456.46</v>
      </c>
    </row>
    <row r="433" spans="1:6" x14ac:dyDescent="0.2">
      <c r="A433" s="7" t="s">
        <v>559</v>
      </c>
      <c r="B433" s="8">
        <v>3.5</v>
      </c>
      <c r="C433" s="9">
        <v>16893</v>
      </c>
      <c r="D433" s="10">
        <v>144674.82999999999</v>
      </c>
      <c r="E433" s="10">
        <v>148789.01</v>
      </c>
      <c r="F433" s="10">
        <v>141585.76</v>
      </c>
    </row>
    <row r="434" spans="1:6" x14ac:dyDescent="0.2">
      <c r="A434" s="7" t="s">
        <v>560</v>
      </c>
      <c r="B434" s="8">
        <v>3.5</v>
      </c>
      <c r="C434" s="9">
        <v>16834</v>
      </c>
      <c r="D434" s="10">
        <v>154564.43</v>
      </c>
      <c r="E434" s="10">
        <v>158718.35999999999</v>
      </c>
      <c r="F434" s="10">
        <v>151145.07999999999</v>
      </c>
    </row>
    <row r="435" spans="1:6" x14ac:dyDescent="0.2">
      <c r="A435" s="7" t="s">
        <v>487</v>
      </c>
      <c r="B435" s="8">
        <v>4</v>
      </c>
      <c r="C435" s="9">
        <v>17168</v>
      </c>
      <c r="D435" s="10">
        <v>119857.04</v>
      </c>
      <c r="E435" s="10">
        <v>122029.46</v>
      </c>
      <c r="F435" s="10">
        <v>119490.56</v>
      </c>
    </row>
    <row r="436" spans="1:6" x14ac:dyDescent="0.2">
      <c r="A436" s="7" t="s">
        <v>364</v>
      </c>
      <c r="B436" s="8">
        <v>4</v>
      </c>
      <c r="C436" s="9">
        <v>17288</v>
      </c>
      <c r="D436" s="10">
        <v>56106.92</v>
      </c>
      <c r="E436" s="10">
        <v>58929.8</v>
      </c>
      <c r="F436" s="10">
        <v>56266.62</v>
      </c>
    </row>
    <row r="437" spans="1:6" x14ac:dyDescent="0.2">
      <c r="A437" s="7" t="s">
        <v>365</v>
      </c>
      <c r="B437" s="8">
        <v>4</v>
      </c>
      <c r="C437" s="9">
        <v>17319</v>
      </c>
      <c r="D437" s="10">
        <v>54948.26</v>
      </c>
      <c r="E437" s="10">
        <v>57729.99</v>
      </c>
      <c r="F437" s="10">
        <v>55030.18</v>
      </c>
    </row>
    <row r="438" spans="1:6" x14ac:dyDescent="0.2">
      <c r="A438" s="7" t="s">
        <v>366</v>
      </c>
      <c r="B438" s="8">
        <v>3.5</v>
      </c>
      <c r="C438" s="9">
        <v>17349</v>
      </c>
      <c r="D438" s="10">
        <v>60146.11</v>
      </c>
      <c r="E438" s="10">
        <v>61894.11</v>
      </c>
      <c r="F438" s="10">
        <v>58817.09</v>
      </c>
    </row>
    <row r="439" spans="1:6" x14ac:dyDescent="0.2">
      <c r="A439" s="7" t="s">
        <v>367</v>
      </c>
      <c r="B439" s="8">
        <v>3.5</v>
      </c>
      <c r="C439" s="9">
        <v>17199</v>
      </c>
      <c r="D439" s="10">
        <v>22342.22</v>
      </c>
      <c r="E439" s="10">
        <v>22953.14</v>
      </c>
      <c r="F439" s="10">
        <v>21815.75</v>
      </c>
    </row>
    <row r="440" spans="1:6" x14ac:dyDescent="0.2">
      <c r="A440" s="7" t="s">
        <v>561</v>
      </c>
      <c r="B440" s="8">
        <v>4</v>
      </c>
      <c r="C440" s="9">
        <v>17441</v>
      </c>
      <c r="D440" s="10">
        <v>79067.350000000006</v>
      </c>
      <c r="E440" s="10">
        <v>78869.69</v>
      </c>
      <c r="F440" s="10">
        <v>79259.11</v>
      </c>
    </row>
    <row r="441" spans="1:6" x14ac:dyDescent="0.2">
      <c r="A441" s="7" t="s">
        <v>1255</v>
      </c>
      <c r="B441" s="8">
        <v>2.5</v>
      </c>
      <c r="C441" s="9">
        <v>18507</v>
      </c>
      <c r="D441" s="10">
        <v>426740.85</v>
      </c>
      <c r="E441" s="10">
        <v>448344.61</v>
      </c>
      <c r="F441" s="10">
        <v>384931.15</v>
      </c>
    </row>
    <row r="442" spans="1:6" x14ac:dyDescent="0.2">
      <c r="A442" s="7" t="s">
        <v>488</v>
      </c>
      <c r="B442" s="8">
        <v>4</v>
      </c>
      <c r="C442" s="9">
        <v>16285</v>
      </c>
      <c r="D442" s="10">
        <v>162773.81</v>
      </c>
      <c r="E442" s="10">
        <v>170302.11</v>
      </c>
      <c r="F442" s="10">
        <v>164632.76999999999</v>
      </c>
    </row>
    <row r="443" spans="1:6" x14ac:dyDescent="0.2">
      <c r="A443" s="7" t="s">
        <v>489</v>
      </c>
      <c r="B443" s="8">
        <v>3.5</v>
      </c>
      <c r="C443" s="9">
        <v>17502</v>
      </c>
      <c r="D443" s="10">
        <v>150275.20000000001</v>
      </c>
      <c r="E443" s="10">
        <v>147762.79</v>
      </c>
      <c r="F443" s="10">
        <v>147111.73000000001</v>
      </c>
    </row>
    <row r="444" spans="1:6" x14ac:dyDescent="0.2">
      <c r="A444" s="7" t="s">
        <v>490</v>
      </c>
      <c r="B444" s="8">
        <v>3.5</v>
      </c>
      <c r="C444" s="9">
        <v>17199</v>
      </c>
      <c r="D444" s="10">
        <v>113110.41</v>
      </c>
      <c r="E444" s="10">
        <v>112456.49</v>
      </c>
      <c r="F444" s="10">
        <v>110619.76</v>
      </c>
    </row>
    <row r="445" spans="1:6" x14ac:dyDescent="0.2">
      <c r="A445" s="7" t="s">
        <v>562</v>
      </c>
      <c r="B445" s="8">
        <v>4</v>
      </c>
      <c r="C445" s="9">
        <v>17624</v>
      </c>
      <c r="D445" s="10">
        <v>195053.93</v>
      </c>
      <c r="E445" s="10">
        <v>197431.15</v>
      </c>
      <c r="F445" s="10">
        <v>195258.16</v>
      </c>
    </row>
    <row r="446" spans="1:6" x14ac:dyDescent="0.2">
      <c r="A446" s="7" t="s">
        <v>491</v>
      </c>
      <c r="B446" s="8">
        <v>3.5</v>
      </c>
      <c r="C446" s="9">
        <v>17076</v>
      </c>
      <c r="D446" s="10">
        <v>117302.09</v>
      </c>
      <c r="E446" s="10">
        <v>115579.22</v>
      </c>
      <c r="F446" s="10">
        <v>114626.61</v>
      </c>
    </row>
    <row r="447" spans="1:6" x14ac:dyDescent="0.2">
      <c r="A447" s="7" t="s">
        <v>871</v>
      </c>
      <c r="B447" s="8">
        <v>3</v>
      </c>
      <c r="C447" s="9">
        <v>17349</v>
      </c>
      <c r="D447" s="10">
        <v>97115.04</v>
      </c>
      <c r="E447" s="10">
        <v>103032.98</v>
      </c>
      <c r="F447" s="10">
        <v>92170.53</v>
      </c>
    </row>
    <row r="448" spans="1:6" x14ac:dyDescent="0.2">
      <c r="A448" s="7" t="s">
        <v>872</v>
      </c>
      <c r="B448" s="8">
        <v>3</v>
      </c>
      <c r="C448" s="9">
        <v>18142</v>
      </c>
      <c r="D448" s="10">
        <v>102848.48</v>
      </c>
      <c r="E448" s="10">
        <v>104037.66</v>
      </c>
      <c r="F448" s="10">
        <v>95916.79</v>
      </c>
    </row>
    <row r="449" spans="1:6" x14ac:dyDescent="0.2">
      <c r="A449" s="7" t="s">
        <v>873</v>
      </c>
      <c r="B449" s="8">
        <v>3</v>
      </c>
      <c r="C449" s="9">
        <v>18203</v>
      </c>
      <c r="D449" s="10">
        <v>154578.37</v>
      </c>
      <c r="E449" s="10">
        <v>158310</v>
      </c>
      <c r="F449" s="10">
        <v>144941.78</v>
      </c>
    </row>
    <row r="450" spans="1:6" x14ac:dyDescent="0.2">
      <c r="A450" s="7" t="s">
        <v>874</v>
      </c>
      <c r="B450" s="8">
        <v>3</v>
      </c>
      <c r="C450" s="9">
        <v>18264</v>
      </c>
      <c r="D450" s="10">
        <v>179900.64</v>
      </c>
      <c r="E450" s="10">
        <v>184716.97</v>
      </c>
      <c r="F450" s="10">
        <v>168247.67999999999</v>
      </c>
    </row>
    <row r="451" spans="1:6" x14ac:dyDescent="0.2">
      <c r="A451" s="7" t="s">
        <v>875</v>
      </c>
      <c r="B451" s="8">
        <v>3</v>
      </c>
      <c r="C451" s="9">
        <v>18295</v>
      </c>
      <c r="D451" s="10">
        <v>91029.83</v>
      </c>
      <c r="E451" s="10">
        <v>93277.16</v>
      </c>
      <c r="F451" s="10">
        <v>85416.35</v>
      </c>
    </row>
    <row r="452" spans="1:6" x14ac:dyDescent="0.2">
      <c r="A452" s="7" t="s">
        <v>1256</v>
      </c>
      <c r="B452" s="8">
        <v>3</v>
      </c>
      <c r="C452" s="9">
        <v>18295</v>
      </c>
      <c r="D452" s="10">
        <v>83511.63</v>
      </c>
      <c r="E452" s="10">
        <v>87595.87</v>
      </c>
      <c r="F452" s="10">
        <v>78023.320000000007</v>
      </c>
    </row>
    <row r="453" spans="1:6" x14ac:dyDescent="0.2">
      <c r="A453" s="7" t="s">
        <v>1257</v>
      </c>
      <c r="B453" s="8">
        <v>3</v>
      </c>
      <c r="C453" s="9">
        <v>18445</v>
      </c>
      <c r="D453" s="10">
        <v>359331</v>
      </c>
      <c r="E453" s="10">
        <v>378673.11</v>
      </c>
      <c r="F453" s="10">
        <v>335559.67999999999</v>
      </c>
    </row>
    <row r="454" spans="1:6" x14ac:dyDescent="0.2">
      <c r="A454" s="7" t="s">
        <v>1258</v>
      </c>
      <c r="B454" s="8">
        <v>2.5</v>
      </c>
      <c r="C454" s="9">
        <v>18507</v>
      </c>
      <c r="D454" s="10">
        <v>476060</v>
      </c>
      <c r="E454" s="10">
        <v>500532.45</v>
      </c>
      <c r="F454" s="10">
        <v>429255.99</v>
      </c>
    </row>
    <row r="455" spans="1:6" x14ac:dyDescent="0.2">
      <c r="A455" s="7" t="s">
        <v>1259</v>
      </c>
      <c r="B455" s="8">
        <v>2</v>
      </c>
      <c r="C455" s="9">
        <v>18660</v>
      </c>
      <c r="D455" s="10">
        <v>357957.77</v>
      </c>
      <c r="E455" s="10">
        <v>361593.28</v>
      </c>
      <c r="F455" s="10">
        <v>312122.37</v>
      </c>
    </row>
    <row r="456" spans="1:6" x14ac:dyDescent="0.2">
      <c r="A456" s="7" t="s">
        <v>1260</v>
      </c>
      <c r="B456" s="8">
        <v>2</v>
      </c>
      <c r="C456" s="9">
        <v>18660</v>
      </c>
      <c r="D456" s="10">
        <v>288023.49</v>
      </c>
      <c r="E456" s="10">
        <v>296214.15999999997</v>
      </c>
      <c r="F456" s="10">
        <v>251137.31</v>
      </c>
    </row>
    <row r="457" spans="1:6" x14ac:dyDescent="0.2">
      <c r="A457" s="7" t="s">
        <v>1261</v>
      </c>
      <c r="B457" s="8">
        <v>2</v>
      </c>
      <c r="C457" s="9">
        <v>18660</v>
      </c>
      <c r="D457" s="10">
        <v>385859.08</v>
      </c>
      <c r="E457" s="10">
        <v>399364.15</v>
      </c>
      <c r="F457" s="10">
        <v>336574.93</v>
      </c>
    </row>
    <row r="458" spans="1:6" x14ac:dyDescent="0.2">
      <c r="A458" s="7" t="s">
        <v>1262</v>
      </c>
      <c r="B458" s="8">
        <v>2</v>
      </c>
      <c r="C458" s="9">
        <v>18660</v>
      </c>
      <c r="D458" s="10">
        <v>428623.89</v>
      </c>
      <c r="E458" s="10">
        <v>443089.95</v>
      </c>
      <c r="F458" s="10">
        <v>373707.35</v>
      </c>
    </row>
    <row r="459" spans="1:6" x14ac:dyDescent="0.2">
      <c r="A459" s="7" t="s">
        <v>1842</v>
      </c>
      <c r="B459" s="8">
        <v>2.5</v>
      </c>
      <c r="C459" s="9">
        <v>18780</v>
      </c>
      <c r="D459" s="10">
        <v>291282.57</v>
      </c>
      <c r="E459" s="10">
        <v>303024.90999999997</v>
      </c>
      <c r="F459" s="10">
        <v>262477.52</v>
      </c>
    </row>
    <row r="460" spans="1:6" x14ac:dyDescent="0.2">
      <c r="A460" s="7" t="s">
        <v>1843</v>
      </c>
      <c r="B460" s="8">
        <v>4</v>
      </c>
      <c r="C460" s="9">
        <v>19146</v>
      </c>
      <c r="D460" s="10">
        <v>831550.26</v>
      </c>
      <c r="E460" s="10">
        <v>837137.24</v>
      </c>
      <c r="F460" s="10">
        <v>821170.04</v>
      </c>
    </row>
    <row r="461" spans="1:6" x14ac:dyDescent="0.2">
      <c r="A461" s="7" t="s">
        <v>563</v>
      </c>
      <c r="B461" s="8">
        <v>4</v>
      </c>
      <c r="C461" s="9">
        <v>17380</v>
      </c>
      <c r="D461" s="10">
        <v>54188.59</v>
      </c>
      <c r="E461" s="10">
        <v>56449.279999999999</v>
      </c>
      <c r="F461" s="10">
        <v>54312.58</v>
      </c>
    </row>
    <row r="462" spans="1:6" x14ac:dyDescent="0.2">
      <c r="A462" s="7" t="s">
        <v>1263</v>
      </c>
      <c r="B462" s="8">
        <v>4.5</v>
      </c>
      <c r="C462" s="9">
        <v>18019</v>
      </c>
      <c r="D462" s="10">
        <v>113712.5</v>
      </c>
      <c r="E462" s="10">
        <v>122987.18</v>
      </c>
      <c r="F462" s="10">
        <v>114522.11</v>
      </c>
    </row>
    <row r="463" spans="1:6" x14ac:dyDescent="0.2">
      <c r="A463" s="7" t="s">
        <v>1844</v>
      </c>
      <c r="B463" s="8">
        <v>3.5</v>
      </c>
      <c r="C463" s="9">
        <v>18295</v>
      </c>
      <c r="D463" s="10">
        <v>109705.55</v>
      </c>
      <c r="E463" s="10">
        <v>115773.64</v>
      </c>
      <c r="F463" s="10">
        <v>106365.4</v>
      </c>
    </row>
    <row r="464" spans="1:6" x14ac:dyDescent="0.2">
      <c r="A464" s="7" t="s">
        <v>1264</v>
      </c>
      <c r="B464" s="8">
        <v>3</v>
      </c>
      <c r="C464" s="9">
        <v>18323</v>
      </c>
      <c r="D464" s="10">
        <v>176524.61</v>
      </c>
      <c r="E464" s="10">
        <v>185240.51</v>
      </c>
      <c r="F464" s="10">
        <v>164883.97</v>
      </c>
    </row>
    <row r="465" spans="1:6" x14ac:dyDescent="0.2">
      <c r="A465" s="7" t="s">
        <v>1845</v>
      </c>
      <c r="B465" s="8">
        <v>3.5</v>
      </c>
      <c r="C465" s="9">
        <v>18354</v>
      </c>
      <c r="D465" s="10">
        <v>88815.82</v>
      </c>
      <c r="E465" s="10">
        <v>94130.91</v>
      </c>
      <c r="F465" s="10">
        <v>86079.82</v>
      </c>
    </row>
    <row r="466" spans="1:6" x14ac:dyDescent="0.2">
      <c r="A466" s="7" t="s">
        <v>1846</v>
      </c>
      <c r="B466" s="8">
        <v>3</v>
      </c>
      <c r="C466" s="9">
        <v>18384</v>
      </c>
      <c r="D466" s="10">
        <v>116914.86</v>
      </c>
      <c r="E466" s="10">
        <v>123670.05</v>
      </c>
      <c r="F466" s="10">
        <v>109192.24</v>
      </c>
    </row>
    <row r="467" spans="1:6" x14ac:dyDescent="0.2">
      <c r="A467" s="7" t="s">
        <v>1265</v>
      </c>
      <c r="B467" s="8">
        <v>2</v>
      </c>
      <c r="C467" s="9">
        <v>18660</v>
      </c>
      <c r="D467" s="10">
        <v>620561.4</v>
      </c>
      <c r="E467" s="10">
        <v>641893.19999999995</v>
      </c>
      <c r="F467" s="10">
        <v>541038.69999999995</v>
      </c>
    </row>
    <row r="468" spans="1:6" x14ac:dyDescent="0.2">
      <c r="A468" s="7" t="s">
        <v>876</v>
      </c>
      <c r="B468" s="8">
        <v>3</v>
      </c>
      <c r="C468" s="9">
        <v>15250</v>
      </c>
      <c r="D468" s="10">
        <v>114052.93</v>
      </c>
      <c r="E468" s="10">
        <v>118022.51</v>
      </c>
      <c r="F468" s="10">
        <v>109086.6</v>
      </c>
    </row>
    <row r="469" spans="1:6" x14ac:dyDescent="0.2">
      <c r="A469" s="7" t="s">
        <v>877</v>
      </c>
      <c r="B469" s="8">
        <v>3</v>
      </c>
      <c r="C469" s="9">
        <v>17258</v>
      </c>
      <c r="D469" s="10">
        <v>493604.29</v>
      </c>
      <c r="E469" s="10">
        <v>518279.27</v>
      </c>
      <c r="F469" s="10">
        <v>466221.55</v>
      </c>
    </row>
    <row r="470" spans="1:6" x14ac:dyDescent="0.2">
      <c r="A470" s="7" t="s">
        <v>878</v>
      </c>
      <c r="B470" s="8">
        <v>3</v>
      </c>
      <c r="C470" s="9">
        <v>16893</v>
      </c>
      <c r="D470" s="10">
        <v>40249.620000000003</v>
      </c>
      <c r="E470" s="10">
        <v>42664.6</v>
      </c>
      <c r="F470" s="10">
        <v>38374.35</v>
      </c>
    </row>
    <row r="471" spans="1:6" x14ac:dyDescent="0.2">
      <c r="A471" s="7" t="s">
        <v>879</v>
      </c>
      <c r="B471" s="8">
        <v>3</v>
      </c>
      <c r="C471" s="9">
        <v>17502</v>
      </c>
      <c r="D471" s="10">
        <v>100845.4</v>
      </c>
      <c r="E471" s="10">
        <v>103051.4</v>
      </c>
      <c r="F471" s="10">
        <v>96360.37</v>
      </c>
    </row>
    <row r="472" spans="1:6" x14ac:dyDescent="0.2">
      <c r="A472" s="7" t="s">
        <v>880</v>
      </c>
      <c r="B472" s="8">
        <v>3</v>
      </c>
      <c r="C472" s="9">
        <v>17777</v>
      </c>
      <c r="D472" s="10">
        <v>258728.19</v>
      </c>
      <c r="E472" s="10">
        <v>266813.46000000002</v>
      </c>
      <c r="F472" s="10">
        <v>245354.58</v>
      </c>
    </row>
    <row r="473" spans="1:6" x14ac:dyDescent="0.2">
      <c r="A473" s="7" t="s">
        <v>1266</v>
      </c>
      <c r="B473" s="8">
        <v>3</v>
      </c>
      <c r="C473" s="9">
        <v>18233</v>
      </c>
      <c r="D473" s="10">
        <v>342428.71</v>
      </c>
      <c r="E473" s="10">
        <v>357837.99</v>
      </c>
      <c r="F473" s="10">
        <v>319217.63</v>
      </c>
    </row>
    <row r="474" spans="1:6" x14ac:dyDescent="0.2">
      <c r="A474" s="7" t="s">
        <v>881</v>
      </c>
      <c r="B474" s="8">
        <v>3</v>
      </c>
      <c r="C474" s="9">
        <v>17868</v>
      </c>
      <c r="D474" s="10">
        <v>164505.29</v>
      </c>
      <c r="E474" s="10">
        <v>169646.07999999999</v>
      </c>
      <c r="F474" s="10">
        <v>155647</v>
      </c>
    </row>
    <row r="475" spans="1:6" x14ac:dyDescent="0.2">
      <c r="A475" s="7" t="s">
        <v>882</v>
      </c>
      <c r="B475" s="8">
        <v>3</v>
      </c>
      <c r="C475" s="9">
        <v>17777</v>
      </c>
      <c r="D475" s="10">
        <v>185457.48</v>
      </c>
      <c r="E475" s="10">
        <v>196208.22</v>
      </c>
      <c r="F475" s="10">
        <v>175118.49</v>
      </c>
    </row>
    <row r="476" spans="1:6" x14ac:dyDescent="0.2">
      <c r="A476" s="7" t="s">
        <v>1267</v>
      </c>
      <c r="B476" s="8">
        <v>3</v>
      </c>
      <c r="C476" s="9">
        <v>17564</v>
      </c>
      <c r="D476" s="10">
        <v>164382.03</v>
      </c>
      <c r="E476" s="10">
        <v>174321.98</v>
      </c>
      <c r="F476" s="10">
        <v>155895.78</v>
      </c>
    </row>
    <row r="477" spans="1:6" x14ac:dyDescent="0.2">
      <c r="A477" s="7" t="s">
        <v>883</v>
      </c>
      <c r="B477" s="8">
        <v>3</v>
      </c>
      <c r="C477" s="9">
        <v>17838</v>
      </c>
      <c r="D477" s="10">
        <v>81808.009999999995</v>
      </c>
      <c r="E477" s="10">
        <v>86639.8</v>
      </c>
      <c r="F477" s="10">
        <v>77977.679999999993</v>
      </c>
    </row>
    <row r="478" spans="1:6" x14ac:dyDescent="0.2">
      <c r="A478" s="7" t="s">
        <v>1268</v>
      </c>
      <c r="B478" s="8">
        <v>3</v>
      </c>
      <c r="C478" s="9">
        <v>18323</v>
      </c>
      <c r="D478" s="10">
        <v>154537.85</v>
      </c>
      <c r="E478" s="10">
        <v>162820.12</v>
      </c>
      <c r="F478" s="10">
        <v>145226.20000000001</v>
      </c>
    </row>
    <row r="479" spans="1:6" x14ac:dyDescent="0.2">
      <c r="A479" s="7" t="s">
        <v>1269</v>
      </c>
      <c r="B479" s="8">
        <v>3</v>
      </c>
      <c r="C479" s="9">
        <v>18354</v>
      </c>
      <c r="D479" s="10">
        <v>211833.67</v>
      </c>
      <c r="E479" s="10">
        <v>223716.22</v>
      </c>
      <c r="F479" s="10">
        <v>198706.17</v>
      </c>
    </row>
    <row r="480" spans="1:6" x14ac:dyDescent="0.2">
      <c r="A480" s="7" t="s">
        <v>1847</v>
      </c>
      <c r="B480" s="8">
        <v>3.5</v>
      </c>
      <c r="C480" s="9">
        <v>17593</v>
      </c>
      <c r="D480" s="10">
        <v>190616.79</v>
      </c>
      <c r="E480" s="10">
        <v>202560.15</v>
      </c>
      <c r="F480" s="10">
        <v>186433.62</v>
      </c>
    </row>
    <row r="481" spans="1:6" x14ac:dyDescent="0.2">
      <c r="A481" s="7" t="s">
        <v>1270</v>
      </c>
      <c r="B481" s="8">
        <v>2</v>
      </c>
      <c r="C481" s="9">
        <v>18749</v>
      </c>
      <c r="D481" s="10">
        <v>413515.54</v>
      </c>
      <c r="E481" s="10">
        <v>416939.99</v>
      </c>
      <c r="F481" s="10">
        <v>360607.6</v>
      </c>
    </row>
    <row r="482" spans="1:6" x14ac:dyDescent="0.2">
      <c r="A482" s="7" t="s">
        <v>1271</v>
      </c>
      <c r="B482" s="8">
        <v>2.5</v>
      </c>
      <c r="C482" s="9">
        <v>18749</v>
      </c>
      <c r="D482" s="10">
        <v>241287.02</v>
      </c>
      <c r="E482" s="10">
        <v>250033.66</v>
      </c>
      <c r="F482" s="10">
        <v>217463.21</v>
      </c>
    </row>
    <row r="483" spans="1:6" x14ac:dyDescent="0.2">
      <c r="A483" s="7" t="s">
        <v>1848</v>
      </c>
      <c r="B483" s="8">
        <v>3.5</v>
      </c>
      <c r="C483" s="9">
        <v>18323</v>
      </c>
      <c r="D483" s="10">
        <v>339157.96</v>
      </c>
      <c r="E483" s="10">
        <v>357970.63</v>
      </c>
      <c r="F483" s="10">
        <v>329177.99</v>
      </c>
    </row>
    <row r="484" spans="1:6" x14ac:dyDescent="0.2">
      <c r="A484" s="7" t="s">
        <v>1849</v>
      </c>
      <c r="B484" s="8">
        <v>2.5</v>
      </c>
      <c r="C484" s="9">
        <v>18780</v>
      </c>
      <c r="D484" s="10">
        <v>307014.96999999997</v>
      </c>
      <c r="E484" s="10">
        <v>317712.53000000003</v>
      </c>
      <c r="F484" s="10">
        <v>276598.90000000002</v>
      </c>
    </row>
    <row r="485" spans="1:6" x14ac:dyDescent="0.2">
      <c r="A485" s="7" t="s">
        <v>1850</v>
      </c>
      <c r="B485" s="8">
        <v>2.5</v>
      </c>
      <c r="C485" s="9">
        <v>18810</v>
      </c>
      <c r="D485" s="10">
        <v>578088.4</v>
      </c>
      <c r="E485" s="10">
        <v>602295.87</v>
      </c>
      <c r="F485" s="10">
        <v>520853.73</v>
      </c>
    </row>
    <row r="486" spans="1:6" x14ac:dyDescent="0.2">
      <c r="A486" s="7" t="s">
        <v>1851</v>
      </c>
      <c r="B486" s="8">
        <v>2.5</v>
      </c>
      <c r="C486" s="9">
        <v>18841</v>
      </c>
      <c r="D486" s="10">
        <v>381612.1</v>
      </c>
      <c r="E486" s="10">
        <v>397264.16</v>
      </c>
      <c r="F486" s="10">
        <v>344657.31</v>
      </c>
    </row>
    <row r="487" spans="1:6" x14ac:dyDescent="0.2">
      <c r="A487" s="7" t="s">
        <v>1852</v>
      </c>
      <c r="B487" s="8">
        <v>2.5</v>
      </c>
      <c r="C487" s="9">
        <v>18841</v>
      </c>
      <c r="D487" s="10">
        <v>346525.29</v>
      </c>
      <c r="E487" s="10">
        <v>324055.28999999998</v>
      </c>
      <c r="F487" s="10">
        <v>312452.46000000002</v>
      </c>
    </row>
    <row r="488" spans="1:6" x14ac:dyDescent="0.2">
      <c r="A488" s="7" t="s">
        <v>1853</v>
      </c>
      <c r="B488" s="8">
        <v>3</v>
      </c>
      <c r="C488" s="9">
        <v>18872</v>
      </c>
      <c r="D488" s="10">
        <v>228764.84</v>
      </c>
      <c r="E488" s="10">
        <v>217827.02</v>
      </c>
      <c r="F488" s="10">
        <v>213498.17</v>
      </c>
    </row>
    <row r="489" spans="1:6" x14ac:dyDescent="0.2">
      <c r="A489" s="7" t="s">
        <v>1272</v>
      </c>
      <c r="B489" s="8">
        <v>3</v>
      </c>
      <c r="C489" s="9">
        <v>18445</v>
      </c>
      <c r="D489" s="10">
        <v>30150.55</v>
      </c>
      <c r="E489" s="10">
        <v>31771.14</v>
      </c>
      <c r="F489" s="10">
        <v>28172.720000000001</v>
      </c>
    </row>
    <row r="490" spans="1:6" x14ac:dyDescent="0.2">
      <c r="A490" s="7" t="s">
        <v>1854</v>
      </c>
      <c r="B490" s="8">
        <v>2</v>
      </c>
      <c r="C490" s="9">
        <v>18994</v>
      </c>
      <c r="D490" s="10">
        <v>462182.54</v>
      </c>
      <c r="E490" s="10">
        <v>458788.39</v>
      </c>
      <c r="F490" s="10">
        <v>402910.82</v>
      </c>
    </row>
    <row r="491" spans="1:6" x14ac:dyDescent="0.2">
      <c r="A491" s="7" t="s">
        <v>1855</v>
      </c>
      <c r="B491" s="8">
        <v>3</v>
      </c>
      <c r="C491" s="9">
        <v>19025</v>
      </c>
      <c r="D491" s="10">
        <v>443672.83</v>
      </c>
      <c r="E491" s="10">
        <v>421974.46</v>
      </c>
      <c r="F491" s="10">
        <v>414730.29</v>
      </c>
    </row>
    <row r="492" spans="1:6" x14ac:dyDescent="0.2">
      <c r="A492" s="7" t="s">
        <v>1856</v>
      </c>
      <c r="B492" s="8">
        <v>2.5</v>
      </c>
      <c r="C492" s="9">
        <v>18810</v>
      </c>
      <c r="D492" s="10">
        <v>268219.94</v>
      </c>
      <c r="E492" s="10">
        <v>246028.94</v>
      </c>
      <c r="F492" s="10">
        <v>242028.93</v>
      </c>
    </row>
    <row r="493" spans="1:6" x14ac:dyDescent="0.2">
      <c r="A493" s="7" t="s">
        <v>368</v>
      </c>
      <c r="B493" s="8">
        <v>4.5</v>
      </c>
      <c r="C493" s="9">
        <v>11383</v>
      </c>
      <c r="D493" s="10">
        <v>39085.08</v>
      </c>
      <c r="E493" s="10">
        <v>41802.74</v>
      </c>
      <c r="F493" s="10">
        <v>39758.69</v>
      </c>
    </row>
    <row r="494" spans="1:6" x14ac:dyDescent="0.2">
      <c r="A494" s="7" t="s">
        <v>369</v>
      </c>
      <c r="B494" s="8">
        <v>4.5</v>
      </c>
      <c r="C494" s="9">
        <v>15158</v>
      </c>
      <c r="D494" s="10">
        <v>6806.47</v>
      </c>
      <c r="E494" s="10">
        <v>7142.01</v>
      </c>
      <c r="F494" s="10">
        <v>7025.19</v>
      </c>
    </row>
    <row r="495" spans="1:6" x14ac:dyDescent="0.2">
      <c r="A495" s="7" t="s">
        <v>370</v>
      </c>
      <c r="B495" s="8">
        <v>4</v>
      </c>
      <c r="C495" s="9">
        <v>16438</v>
      </c>
      <c r="D495" s="10">
        <v>17015.78</v>
      </c>
      <c r="E495" s="10">
        <v>18172.310000000001</v>
      </c>
      <c r="F495" s="10">
        <v>17135.810000000001</v>
      </c>
    </row>
    <row r="496" spans="1:6" x14ac:dyDescent="0.2">
      <c r="A496" s="7" t="s">
        <v>371</v>
      </c>
      <c r="B496" s="8">
        <v>4</v>
      </c>
      <c r="C496" s="9">
        <v>16650</v>
      </c>
      <c r="D496" s="10">
        <v>30837.75</v>
      </c>
      <c r="E496" s="10">
        <v>33001.230000000003</v>
      </c>
      <c r="F496" s="10">
        <v>31055.18</v>
      </c>
    </row>
    <row r="497" spans="1:6" x14ac:dyDescent="0.2">
      <c r="A497" s="7" t="s">
        <v>884</v>
      </c>
      <c r="B497" s="8">
        <v>3</v>
      </c>
      <c r="C497" s="9">
        <v>17046</v>
      </c>
      <c r="D497" s="10">
        <v>111556.5</v>
      </c>
      <c r="E497" s="10">
        <v>118145.3</v>
      </c>
      <c r="F497" s="10">
        <v>105650.65</v>
      </c>
    </row>
    <row r="498" spans="1:6" x14ac:dyDescent="0.2">
      <c r="A498" s="7" t="s">
        <v>885</v>
      </c>
      <c r="B498" s="8">
        <v>3</v>
      </c>
      <c r="C498" s="9">
        <v>17076</v>
      </c>
      <c r="D498" s="10">
        <v>137121.62</v>
      </c>
      <c r="E498" s="10">
        <v>145477.48000000001</v>
      </c>
      <c r="F498" s="10">
        <v>129860.02</v>
      </c>
    </row>
    <row r="499" spans="1:6" x14ac:dyDescent="0.2">
      <c r="A499" s="7" t="s">
        <v>372</v>
      </c>
      <c r="B499" s="8">
        <v>4</v>
      </c>
      <c r="C499" s="9">
        <v>17168</v>
      </c>
      <c r="D499" s="10">
        <v>50171.41</v>
      </c>
      <c r="E499" s="10">
        <v>52946.54</v>
      </c>
      <c r="F499" s="10">
        <v>50431.92</v>
      </c>
    </row>
    <row r="500" spans="1:6" x14ac:dyDescent="0.2">
      <c r="A500" s="7" t="s">
        <v>373</v>
      </c>
      <c r="B500" s="8">
        <v>3.5</v>
      </c>
      <c r="C500" s="9">
        <v>17258</v>
      </c>
      <c r="D500" s="10">
        <v>81389.73</v>
      </c>
      <c r="E500" s="10">
        <v>83958.61</v>
      </c>
      <c r="F500" s="10">
        <v>79914.240000000005</v>
      </c>
    </row>
    <row r="501" spans="1:6" x14ac:dyDescent="0.2">
      <c r="A501" s="7" t="s">
        <v>492</v>
      </c>
      <c r="B501" s="8">
        <v>4</v>
      </c>
      <c r="C501" s="9">
        <v>17258</v>
      </c>
      <c r="D501" s="10">
        <v>109381.71</v>
      </c>
      <c r="E501" s="10">
        <v>110731.9</v>
      </c>
      <c r="F501" s="10">
        <v>109881.67</v>
      </c>
    </row>
    <row r="502" spans="1:6" x14ac:dyDescent="0.2">
      <c r="A502" s="7" t="s">
        <v>374</v>
      </c>
      <c r="B502" s="8">
        <v>3.5</v>
      </c>
      <c r="C502" s="9">
        <v>17349</v>
      </c>
      <c r="D502" s="10">
        <v>140182.46</v>
      </c>
      <c r="E502" s="10">
        <v>142379.54999999999</v>
      </c>
      <c r="F502" s="10">
        <v>137266.23000000001</v>
      </c>
    </row>
    <row r="503" spans="1:6" x14ac:dyDescent="0.2">
      <c r="A503" s="7" t="s">
        <v>493</v>
      </c>
      <c r="B503" s="8">
        <v>3.5</v>
      </c>
      <c r="C503" s="9">
        <v>17380</v>
      </c>
      <c r="D503" s="10">
        <v>42135.81</v>
      </c>
      <c r="E503" s="10">
        <v>42214.82</v>
      </c>
      <c r="F503" s="10">
        <v>40970.67</v>
      </c>
    </row>
    <row r="504" spans="1:6" x14ac:dyDescent="0.2">
      <c r="A504" s="7" t="s">
        <v>1857</v>
      </c>
      <c r="B504" s="8">
        <v>3.5</v>
      </c>
      <c r="C504" s="9">
        <v>18354</v>
      </c>
      <c r="D504" s="10">
        <v>107417.86</v>
      </c>
      <c r="E504" s="10">
        <v>113376.2</v>
      </c>
      <c r="F504" s="10">
        <v>104198.9</v>
      </c>
    </row>
    <row r="505" spans="1:6" x14ac:dyDescent="0.2">
      <c r="A505" s="7" t="s">
        <v>1858</v>
      </c>
      <c r="B505" s="8">
        <v>3</v>
      </c>
      <c r="C505" s="9">
        <v>18507</v>
      </c>
      <c r="D505" s="10">
        <v>297061.73</v>
      </c>
      <c r="E505" s="10">
        <v>310104.59999999998</v>
      </c>
      <c r="F505" s="10">
        <v>278076.28000000003</v>
      </c>
    </row>
    <row r="506" spans="1:6" x14ac:dyDescent="0.2">
      <c r="A506" s="7" t="s">
        <v>1273</v>
      </c>
      <c r="B506" s="8">
        <v>3</v>
      </c>
      <c r="C506" s="9">
        <v>18537</v>
      </c>
      <c r="D506" s="10">
        <v>344469.69</v>
      </c>
      <c r="E506" s="10">
        <v>359432.58</v>
      </c>
      <c r="F506" s="10">
        <v>321645.58</v>
      </c>
    </row>
    <row r="507" spans="1:6" x14ac:dyDescent="0.2">
      <c r="A507" s="7" t="s">
        <v>1274</v>
      </c>
      <c r="B507" s="8">
        <v>2</v>
      </c>
      <c r="C507" s="9">
        <v>18629</v>
      </c>
      <c r="D507" s="10">
        <v>273263.05</v>
      </c>
      <c r="E507" s="10">
        <v>283318.28000000003</v>
      </c>
      <c r="F507" s="10">
        <v>238270.02</v>
      </c>
    </row>
    <row r="508" spans="1:6" x14ac:dyDescent="0.2">
      <c r="A508" s="7" t="s">
        <v>1275</v>
      </c>
      <c r="B508" s="8">
        <v>2.5</v>
      </c>
      <c r="C508" s="9">
        <v>18688</v>
      </c>
      <c r="D508" s="10">
        <v>113797.99</v>
      </c>
      <c r="E508" s="10">
        <v>119736.84</v>
      </c>
      <c r="F508" s="10">
        <v>102608.87</v>
      </c>
    </row>
    <row r="509" spans="1:6" x14ac:dyDescent="0.2">
      <c r="A509" s="7" t="s">
        <v>1276</v>
      </c>
      <c r="B509" s="8">
        <v>2</v>
      </c>
      <c r="C509" s="9">
        <v>18749</v>
      </c>
      <c r="D509" s="10">
        <v>498308.22</v>
      </c>
      <c r="E509" s="10">
        <v>496945.65</v>
      </c>
      <c r="F509" s="10">
        <v>432939.8</v>
      </c>
    </row>
    <row r="510" spans="1:6" x14ac:dyDescent="0.2">
      <c r="A510" s="7" t="s">
        <v>1277</v>
      </c>
      <c r="B510" s="8">
        <v>2.5</v>
      </c>
      <c r="C510" s="9">
        <v>18749</v>
      </c>
      <c r="D510" s="10">
        <v>523081.17</v>
      </c>
      <c r="E510" s="10">
        <v>539631.80000000005</v>
      </c>
      <c r="F510" s="10">
        <v>471420.02</v>
      </c>
    </row>
    <row r="511" spans="1:6" x14ac:dyDescent="0.2">
      <c r="A511" s="7" t="s">
        <v>1278</v>
      </c>
      <c r="B511" s="8">
        <v>3</v>
      </c>
      <c r="C511" s="9">
        <v>18749</v>
      </c>
      <c r="D511" s="10">
        <v>285371.63</v>
      </c>
      <c r="E511" s="10">
        <v>299149.73</v>
      </c>
      <c r="F511" s="10">
        <v>266360.34000000003</v>
      </c>
    </row>
    <row r="512" spans="1:6" x14ac:dyDescent="0.2">
      <c r="A512" s="7" t="s">
        <v>1279</v>
      </c>
      <c r="B512" s="8">
        <v>2</v>
      </c>
      <c r="C512" s="9">
        <v>18810</v>
      </c>
      <c r="D512" s="10">
        <v>486499.58</v>
      </c>
      <c r="E512" s="10">
        <v>491003.5</v>
      </c>
      <c r="F512" s="10">
        <v>424261.69</v>
      </c>
    </row>
    <row r="513" spans="1:6" x14ac:dyDescent="0.2">
      <c r="A513" s="7" t="s">
        <v>1280</v>
      </c>
      <c r="B513" s="8">
        <v>2.5</v>
      </c>
      <c r="C513" s="9">
        <v>18810</v>
      </c>
      <c r="D513" s="10">
        <v>288297.07</v>
      </c>
      <c r="E513" s="10">
        <v>298049.62</v>
      </c>
      <c r="F513" s="10">
        <v>259796.78</v>
      </c>
    </row>
    <row r="514" spans="1:6" x14ac:dyDescent="0.2">
      <c r="A514" s="7" t="s">
        <v>1859</v>
      </c>
      <c r="B514" s="8">
        <v>3</v>
      </c>
      <c r="C514" s="9">
        <v>18810</v>
      </c>
      <c r="D514" s="10">
        <v>300445.03999999998</v>
      </c>
      <c r="E514" s="10">
        <v>315702.02</v>
      </c>
      <c r="F514" s="10">
        <v>280402.78000000003</v>
      </c>
    </row>
    <row r="515" spans="1:6" x14ac:dyDescent="0.2">
      <c r="A515" s="7" t="s">
        <v>1860</v>
      </c>
      <c r="B515" s="8">
        <v>2.5</v>
      </c>
      <c r="C515" s="9">
        <v>18841</v>
      </c>
      <c r="D515" s="10">
        <v>1193594.53</v>
      </c>
      <c r="E515" s="10">
        <v>1158902.56</v>
      </c>
      <c r="F515" s="10">
        <v>1075549.81</v>
      </c>
    </row>
    <row r="516" spans="1:6" x14ac:dyDescent="0.2">
      <c r="A516" s="7" t="s">
        <v>1861</v>
      </c>
      <c r="B516" s="8">
        <v>2</v>
      </c>
      <c r="C516" s="9">
        <v>18902</v>
      </c>
      <c r="D516" s="10">
        <v>262429.09000000003</v>
      </c>
      <c r="E516" s="10">
        <v>262382.28000000003</v>
      </c>
      <c r="F516" s="10">
        <v>228404.94</v>
      </c>
    </row>
    <row r="517" spans="1:6" x14ac:dyDescent="0.2">
      <c r="A517" s="7" t="s">
        <v>1862</v>
      </c>
      <c r="B517" s="8">
        <v>3</v>
      </c>
      <c r="C517" s="9">
        <v>19085</v>
      </c>
      <c r="D517" s="10">
        <v>419559.06</v>
      </c>
      <c r="E517" s="10">
        <v>409135.66</v>
      </c>
      <c r="F517" s="10">
        <v>391222.27</v>
      </c>
    </row>
    <row r="518" spans="1:6" x14ac:dyDescent="0.2">
      <c r="A518" s="7" t="s">
        <v>1863</v>
      </c>
      <c r="B518" s="8">
        <v>4</v>
      </c>
      <c r="C518" s="9">
        <v>19146</v>
      </c>
      <c r="D518" s="10">
        <v>891774.96</v>
      </c>
      <c r="E518" s="10">
        <v>891748.1</v>
      </c>
      <c r="F518" s="10">
        <v>880421.93</v>
      </c>
    </row>
    <row r="519" spans="1:6" x14ac:dyDescent="0.2">
      <c r="A519" s="7" t="s">
        <v>1864</v>
      </c>
      <c r="B519" s="8">
        <v>4.5</v>
      </c>
      <c r="C519" s="9">
        <v>19176</v>
      </c>
      <c r="D519" s="10">
        <v>950000</v>
      </c>
      <c r="E519" s="10">
        <v>949109.38</v>
      </c>
      <c r="F519" s="10">
        <v>954764.87</v>
      </c>
    </row>
    <row r="520" spans="1:6" x14ac:dyDescent="0.2">
      <c r="A520" s="7" t="s">
        <v>564</v>
      </c>
      <c r="B520" s="8">
        <v>3.5</v>
      </c>
      <c r="C520" s="9">
        <v>17288</v>
      </c>
      <c r="D520" s="10">
        <v>129992.79</v>
      </c>
      <c r="E520" s="10">
        <v>133628.54</v>
      </c>
      <c r="F520" s="10">
        <v>127136.46</v>
      </c>
    </row>
    <row r="521" spans="1:6" x14ac:dyDescent="0.2">
      <c r="A521" s="7" t="s">
        <v>1865</v>
      </c>
      <c r="B521" s="8">
        <v>4</v>
      </c>
      <c r="C521" s="9">
        <v>19115</v>
      </c>
      <c r="D521" s="10">
        <v>566836.14</v>
      </c>
      <c r="E521" s="10">
        <v>570068.88</v>
      </c>
      <c r="F521" s="10">
        <v>559634.03</v>
      </c>
    </row>
    <row r="522" spans="1:6" x14ac:dyDescent="0.2">
      <c r="A522" s="7" t="s">
        <v>565</v>
      </c>
      <c r="B522" s="8">
        <v>3.5</v>
      </c>
      <c r="C522" s="9">
        <v>16772</v>
      </c>
      <c r="D522" s="10">
        <v>110763.44</v>
      </c>
      <c r="E522" s="10">
        <v>113947.9</v>
      </c>
      <c r="F522" s="10">
        <v>108148.74</v>
      </c>
    </row>
    <row r="523" spans="1:6" x14ac:dyDescent="0.2">
      <c r="A523" s="7" t="s">
        <v>566</v>
      </c>
      <c r="B523" s="8">
        <v>4</v>
      </c>
      <c r="C523" s="9">
        <v>17380</v>
      </c>
      <c r="D523" s="10">
        <v>93342.080000000002</v>
      </c>
      <c r="E523" s="10">
        <v>94304.68</v>
      </c>
      <c r="F523" s="10">
        <v>93653.81</v>
      </c>
    </row>
    <row r="524" spans="1:6" x14ac:dyDescent="0.2">
      <c r="A524" s="7" t="s">
        <v>567</v>
      </c>
      <c r="B524" s="8">
        <v>4.5</v>
      </c>
      <c r="C524" s="9">
        <v>17654</v>
      </c>
      <c r="D524" s="10">
        <v>80335.06</v>
      </c>
      <c r="E524" s="10">
        <v>83460.58</v>
      </c>
      <c r="F524" s="10">
        <v>81109.25</v>
      </c>
    </row>
    <row r="525" spans="1:6" x14ac:dyDescent="0.2">
      <c r="A525" s="7" t="s">
        <v>1866</v>
      </c>
      <c r="B525" s="8">
        <v>3.5</v>
      </c>
      <c r="C525" s="9">
        <v>18019</v>
      </c>
      <c r="D525" s="10">
        <v>130026</v>
      </c>
      <c r="E525" s="10">
        <v>129386.03</v>
      </c>
      <c r="F525" s="10">
        <v>126620</v>
      </c>
    </row>
    <row r="526" spans="1:6" x14ac:dyDescent="0.2">
      <c r="A526" s="7" t="s">
        <v>568</v>
      </c>
      <c r="B526" s="8">
        <v>4.53</v>
      </c>
      <c r="C526" s="9">
        <v>15700</v>
      </c>
      <c r="D526" s="10">
        <v>514469.89</v>
      </c>
      <c r="E526" s="10">
        <v>94820.18</v>
      </c>
      <c r="F526" s="10">
        <v>81163.7</v>
      </c>
    </row>
    <row r="527" spans="1:6" x14ac:dyDescent="0.2">
      <c r="A527" s="7" t="s">
        <v>222</v>
      </c>
      <c r="B527" s="8">
        <v>1.29</v>
      </c>
      <c r="C527" s="9">
        <v>12352</v>
      </c>
      <c r="D527" s="10">
        <v>46.03</v>
      </c>
      <c r="E527" s="10">
        <v>46.08</v>
      </c>
      <c r="F527" s="10">
        <v>44.82</v>
      </c>
    </row>
    <row r="528" spans="1:6" x14ac:dyDescent="0.2">
      <c r="A528" s="7" t="s">
        <v>1867</v>
      </c>
      <c r="B528" s="8">
        <v>2.5</v>
      </c>
      <c r="C528" s="9">
        <v>18841</v>
      </c>
      <c r="D528" s="10">
        <v>260659.32</v>
      </c>
      <c r="E528" s="10">
        <v>271167.15000000002</v>
      </c>
      <c r="F528" s="10">
        <v>234885</v>
      </c>
    </row>
    <row r="529" spans="1:6" x14ac:dyDescent="0.2">
      <c r="A529" s="7" t="s">
        <v>1867</v>
      </c>
      <c r="B529" s="8">
        <v>2.5</v>
      </c>
      <c r="C529" s="9">
        <v>18841</v>
      </c>
      <c r="D529" s="10">
        <v>301033.48</v>
      </c>
      <c r="E529" s="10">
        <v>294777.62</v>
      </c>
      <c r="F529" s="10">
        <v>271328.63</v>
      </c>
    </row>
    <row r="530" spans="1:6" x14ac:dyDescent="0.2">
      <c r="A530" s="7" t="s">
        <v>1281</v>
      </c>
      <c r="B530" s="8">
        <v>3</v>
      </c>
      <c r="C530" s="9">
        <v>18172</v>
      </c>
      <c r="D530" s="10">
        <v>26966.33</v>
      </c>
      <c r="E530" s="10">
        <v>28550.61</v>
      </c>
      <c r="F530" s="10">
        <v>25190.9</v>
      </c>
    </row>
    <row r="531" spans="1:6" x14ac:dyDescent="0.2">
      <c r="A531" s="7" t="s">
        <v>1282</v>
      </c>
      <c r="B531" s="8">
        <v>2</v>
      </c>
      <c r="C531" s="9">
        <v>18598</v>
      </c>
      <c r="D531" s="10">
        <v>186214.26</v>
      </c>
      <c r="E531" s="10">
        <v>193488.26</v>
      </c>
      <c r="F531" s="10">
        <v>162338.99</v>
      </c>
    </row>
    <row r="532" spans="1:6" x14ac:dyDescent="0.2">
      <c r="A532" s="7" t="s">
        <v>1283</v>
      </c>
      <c r="B532" s="8">
        <v>2.5</v>
      </c>
      <c r="C532" s="9">
        <v>18568</v>
      </c>
      <c r="D532" s="10">
        <v>109926.02</v>
      </c>
      <c r="E532" s="10">
        <v>115336.43</v>
      </c>
      <c r="F532" s="10">
        <v>99065.87</v>
      </c>
    </row>
    <row r="533" spans="1:6" x14ac:dyDescent="0.2">
      <c r="A533" s="7" t="s">
        <v>1284</v>
      </c>
      <c r="B533" s="8">
        <v>3</v>
      </c>
      <c r="C533" s="9">
        <v>18233</v>
      </c>
      <c r="D533" s="10">
        <v>160732.62</v>
      </c>
      <c r="E533" s="10">
        <v>169095.73</v>
      </c>
      <c r="F533" s="10">
        <v>149958.10999999999</v>
      </c>
    </row>
    <row r="534" spans="1:6" x14ac:dyDescent="0.2">
      <c r="A534" s="7" t="s">
        <v>1868</v>
      </c>
      <c r="B534" s="8">
        <v>2.5</v>
      </c>
      <c r="C534" s="9">
        <v>18810</v>
      </c>
      <c r="D534" s="10">
        <v>337829.5</v>
      </c>
      <c r="E534" s="10">
        <v>350181.39</v>
      </c>
      <c r="F534" s="10">
        <v>304380.96999999997</v>
      </c>
    </row>
    <row r="535" spans="1:6" x14ac:dyDescent="0.2">
      <c r="A535" s="7" t="s">
        <v>1869</v>
      </c>
      <c r="B535" s="8">
        <v>2</v>
      </c>
      <c r="C535" s="9">
        <v>18841</v>
      </c>
      <c r="D535" s="10">
        <v>495352.18</v>
      </c>
      <c r="E535" s="10">
        <v>502085.88</v>
      </c>
      <c r="F535" s="10">
        <v>431828.92</v>
      </c>
    </row>
    <row r="536" spans="1:6" x14ac:dyDescent="0.2">
      <c r="A536" s="7" t="s">
        <v>1870</v>
      </c>
      <c r="B536" s="8">
        <v>2.5</v>
      </c>
      <c r="C536" s="9">
        <v>18963</v>
      </c>
      <c r="D536" s="10">
        <v>337796.6</v>
      </c>
      <c r="E536" s="10">
        <v>315734.26</v>
      </c>
      <c r="F536" s="10">
        <v>304355.31</v>
      </c>
    </row>
    <row r="537" spans="1:6" x14ac:dyDescent="0.2">
      <c r="A537" s="7" t="s">
        <v>1285</v>
      </c>
      <c r="B537" s="8">
        <v>3</v>
      </c>
      <c r="C537" s="9">
        <v>18172</v>
      </c>
      <c r="D537" s="10">
        <v>172595.9</v>
      </c>
      <c r="E537" s="10">
        <v>181576.27</v>
      </c>
      <c r="F537" s="10">
        <v>161005.12</v>
      </c>
    </row>
    <row r="538" spans="1:6" x14ac:dyDescent="0.2">
      <c r="A538" s="7" t="s">
        <v>1871</v>
      </c>
      <c r="B538" s="8">
        <v>4</v>
      </c>
      <c r="C538" s="9">
        <v>17977</v>
      </c>
      <c r="D538" s="10">
        <v>584878.93000000005</v>
      </c>
      <c r="E538" s="10">
        <v>588420.18999999994</v>
      </c>
      <c r="F538" s="10">
        <v>586364.97</v>
      </c>
    </row>
    <row r="539" spans="1:6" x14ac:dyDescent="0.2">
      <c r="A539" s="7" t="s">
        <v>1872</v>
      </c>
      <c r="B539" s="8">
        <v>2</v>
      </c>
      <c r="C539" s="9">
        <v>18679</v>
      </c>
      <c r="D539" s="10">
        <v>1359523.67</v>
      </c>
      <c r="E539" s="10">
        <v>159070.76999999999</v>
      </c>
      <c r="F539" s="10">
        <v>157198.32</v>
      </c>
    </row>
    <row r="540" spans="1:6" x14ac:dyDescent="0.2">
      <c r="A540" s="7" t="s">
        <v>375</v>
      </c>
      <c r="B540" s="8">
        <v>3.5</v>
      </c>
      <c r="C540" s="9">
        <v>15757</v>
      </c>
      <c r="D540" s="10">
        <v>63405.57</v>
      </c>
      <c r="E540" s="10">
        <v>67229.73</v>
      </c>
      <c r="F540" s="10">
        <v>62948.91</v>
      </c>
    </row>
    <row r="541" spans="1:6" x14ac:dyDescent="0.2">
      <c r="A541" s="7" t="s">
        <v>376</v>
      </c>
      <c r="B541" s="8">
        <v>5.5</v>
      </c>
      <c r="C541" s="9">
        <v>14538</v>
      </c>
      <c r="D541" s="10">
        <v>27212.560000000001</v>
      </c>
      <c r="E541" s="10">
        <v>29617.05</v>
      </c>
      <c r="F541" s="10">
        <v>29382.799999999999</v>
      </c>
    </row>
    <row r="542" spans="1:6" x14ac:dyDescent="0.2">
      <c r="A542" s="7" t="s">
        <v>377</v>
      </c>
      <c r="B542" s="8">
        <v>5.5</v>
      </c>
      <c r="C542" s="9">
        <v>13108</v>
      </c>
      <c r="D542" s="10">
        <v>28637.65</v>
      </c>
      <c r="E542" s="10">
        <v>31147.93</v>
      </c>
      <c r="F542" s="10">
        <v>30926.85</v>
      </c>
    </row>
    <row r="543" spans="1:6" x14ac:dyDescent="0.2">
      <c r="A543" s="7" t="s">
        <v>378</v>
      </c>
      <c r="B543" s="8">
        <v>5.5</v>
      </c>
      <c r="C543" s="9">
        <v>14508</v>
      </c>
      <c r="D543" s="10">
        <v>19629.27</v>
      </c>
      <c r="E543" s="10">
        <v>21095.31</v>
      </c>
      <c r="F543" s="10">
        <v>21195.85</v>
      </c>
    </row>
    <row r="544" spans="1:6" x14ac:dyDescent="0.2">
      <c r="A544" s="7" t="s">
        <v>569</v>
      </c>
      <c r="B544" s="8">
        <v>3.5</v>
      </c>
      <c r="C544" s="9">
        <v>16942</v>
      </c>
      <c r="D544" s="10">
        <v>90812.44</v>
      </c>
      <c r="E544" s="10">
        <v>92529.36</v>
      </c>
      <c r="F544" s="10">
        <v>89528.41</v>
      </c>
    </row>
    <row r="545" spans="1:6" x14ac:dyDescent="0.2">
      <c r="A545" s="7" t="s">
        <v>379</v>
      </c>
      <c r="B545" s="8">
        <v>3.5</v>
      </c>
      <c r="C545" s="9">
        <v>17065</v>
      </c>
      <c r="D545" s="10">
        <v>37415.56</v>
      </c>
      <c r="E545" s="10">
        <v>39806.65</v>
      </c>
      <c r="F545" s="10">
        <v>36882.29</v>
      </c>
    </row>
    <row r="546" spans="1:6" x14ac:dyDescent="0.2">
      <c r="A546" s="7" t="s">
        <v>380</v>
      </c>
      <c r="B546" s="8">
        <v>3.5</v>
      </c>
      <c r="C546" s="9">
        <v>17277</v>
      </c>
      <c r="D546" s="10">
        <v>31651.24</v>
      </c>
      <c r="E546" s="10">
        <v>32862.9</v>
      </c>
      <c r="F546" s="10">
        <v>31113.84</v>
      </c>
    </row>
    <row r="547" spans="1:6" x14ac:dyDescent="0.2">
      <c r="A547" s="7" t="s">
        <v>381</v>
      </c>
      <c r="B547" s="8">
        <v>3.5</v>
      </c>
      <c r="C547" s="9">
        <v>17338</v>
      </c>
      <c r="D547" s="10">
        <v>41756.639999999999</v>
      </c>
      <c r="E547" s="10">
        <v>43192.02</v>
      </c>
      <c r="F547" s="10">
        <v>41127.35</v>
      </c>
    </row>
    <row r="548" spans="1:6" x14ac:dyDescent="0.2">
      <c r="A548" s="7" t="s">
        <v>382</v>
      </c>
      <c r="B548" s="8">
        <v>3.5</v>
      </c>
      <c r="C548" s="9">
        <v>17368</v>
      </c>
      <c r="D548" s="10">
        <v>47903.16</v>
      </c>
      <c r="E548" s="10">
        <v>49781.87</v>
      </c>
      <c r="F548" s="10">
        <v>47156.02</v>
      </c>
    </row>
    <row r="549" spans="1:6" x14ac:dyDescent="0.2">
      <c r="A549" s="7" t="s">
        <v>1286</v>
      </c>
      <c r="B549" s="8">
        <v>3.5</v>
      </c>
      <c r="C549" s="9">
        <v>17583</v>
      </c>
      <c r="D549" s="10">
        <v>88200.22</v>
      </c>
      <c r="E549" s="10">
        <v>93574.93</v>
      </c>
      <c r="F549" s="10">
        <v>86648.51</v>
      </c>
    </row>
    <row r="550" spans="1:6" x14ac:dyDescent="0.2">
      <c r="A550" s="7" t="s">
        <v>383</v>
      </c>
      <c r="B550" s="8">
        <v>7.5</v>
      </c>
      <c r="C550" s="9">
        <v>11890</v>
      </c>
      <c r="D550" s="10">
        <v>300.17</v>
      </c>
      <c r="E550" s="10">
        <v>316.68</v>
      </c>
      <c r="F550" s="10">
        <v>319.94</v>
      </c>
    </row>
    <row r="551" spans="1:6" x14ac:dyDescent="0.2">
      <c r="A551" s="7" t="s">
        <v>384</v>
      </c>
      <c r="B551" s="8">
        <v>7.5</v>
      </c>
      <c r="C551" s="9">
        <v>11921</v>
      </c>
      <c r="D551" s="10">
        <v>200.35</v>
      </c>
      <c r="E551" s="10">
        <v>211.36</v>
      </c>
      <c r="F551" s="10">
        <v>200.83</v>
      </c>
    </row>
    <row r="552" spans="1:6" x14ac:dyDescent="0.2">
      <c r="A552" s="7" t="s">
        <v>385</v>
      </c>
      <c r="B552" s="8">
        <v>7.5</v>
      </c>
      <c r="C552" s="9">
        <v>11952</v>
      </c>
      <c r="D552" s="10">
        <v>115.77</v>
      </c>
      <c r="E552" s="10">
        <v>122.46</v>
      </c>
      <c r="F552" s="10">
        <v>116.91</v>
      </c>
    </row>
    <row r="553" spans="1:6" x14ac:dyDescent="0.2">
      <c r="A553" s="7" t="s">
        <v>386</v>
      </c>
      <c r="B553" s="8">
        <v>3.5</v>
      </c>
      <c r="C553" s="9">
        <v>15604</v>
      </c>
      <c r="D553" s="10">
        <v>53880.33</v>
      </c>
      <c r="E553" s="10">
        <v>56519.6</v>
      </c>
      <c r="F553" s="10">
        <v>53493.8</v>
      </c>
    </row>
    <row r="554" spans="1:6" x14ac:dyDescent="0.2">
      <c r="A554" s="7" t="s">
        <v>387</v>
      </c>
      <c r="B554" s="8">
        <v>3.5</v>
      </c>
      <c r="C554" s="9">
        <v>15846</v>
      </c>
      <c r="D554" s="10">
        <v>83853.11</v>
      </c>
      <c r="E554" s="10">
        <v>87369.919999999998</v>
      </c>
      <c r="F554" s="10">
        <v>83256.179999999993</v>
      </c>
    </row>
    <row r="555" spans="1:6" x14ac:dyDescent="0.2">
      <c r="A555" s="7" t="s">
        <v>388</v>
      </c>
      <c r="B555" s="8">
        <v>3.5</v>
      </c>
      <c r="C555" s="9">
        <v>15877</v>
      </c>
      <c r="D555" s="10">
        <v>61915.42</v>
      </c>
      <c r="E555" s="10">
        <v>63141.64</v>
      </c>
      <c r="F555" s="10">
        <v>61469.08</v>
      </c>
    </row>
    <row r="556" spans="1:6" x14ac:dyDescent="0.2">
      <c r="A556" s="7" t="s">
        <v>494</v>
      </c>
      <c r="B556" s="8">
        <v>3.5</v>
      </c>
      <c r="C556" s="9">
        <v>17095</v>
      </c>
      <c r="D556" s="10">
        <v>198903.33</v>
      </c>
      <c r="E556" s="10">
        <v>205709.55</v>
      </c>
      <c r="F556" s="10">
        <v>196452.06</v>
      </c>
    </row>
    <row r="557" spans="1:6" x14ac:dyDescent="0.2">
      <c r="A557" s="7" t="s">
        <v>389</v>
      </c>
      <c r="B557" s="8">
        <v>3.5</v>
      </c>
      <c r="C557" s="9">
        <v>17460</v>
      </c>
      <c r="D557" s="10">
        <v>33399.980000000003</v>
      </c>
      <c r="E557" s="10">
        <v>34722.92</v>
      </c>
      <c r="F557" s="10">
        <v>32849.519999999997</v>
      </c>
    </row>
    <row r="558" spans="1:6" x14ac:dyDescent="0.2">
      <c r="A558" s="7" t="s">
        <v>570</v>
      </c>
      <c r="B558" s="8">
        <v>3.5</v>
      </c>
      <c r="C558" s="9">
        <v>17491</v>
      </c>
      <c r="D558" s="10">
        <v>68922.789999999994</v>
      </c>
      <c r="E558" s="10">
        <v>69183.95</v>
      </c>
      <c r="F558" s="10">
        <v>67767.48</v>
      </c>
    </row>
    <row r="559" spans="1:6" x14ac:dyDescent="0.2">
      <c r="A559" s="7" t="s">
        <v>495</v>
      </c>
      <c r="B559" s="8">
        <v>3.5</v>
      </c>
      <c r="C559" s="9">
        <v>17521</v>
      </c>
      <c r="D559" s="10">
        <v>229204.82</v>
      </c>
      <c r="E559" s="10">
        <v>237204.79</v>
      </c>
      <c r="F559" s="10">
        <v>225324.07</v>
      </c>
    </row>
    <row r="560" spans="1:6" x14ac:dyDescent="0.2">
      <c r="A560" s="7" t="s">
        <v>1287</v>
      </c>
      <c r="B560" s="8">
        <v>3.5</v>
      </c>
      <c r="C560" s="9">
        <v>18342</v>
      </c>
      <c r="D560" s="10">
        <v>44771.94</v>
      </c>
      <c r="E560" s="10">
        <v>47400.56</v>
      </c>
      <c r="F560" s="10">
        <v>43867.03</v>
      </c>
    </row>
    <row r="561" spans="1:6" x14ac:dyDescent="0.2">
      <c r="A561" s="7" t="s">
        <v>1288</v>
      </c>
      <c r="B561" s="8">
        <v>4</v>
      </c>
      <c r="C561" s="9">
        <v>18403</v>
      </c>
      <c r="D561" s="10">
        <v>98444.03</v>
      </c>
      <c r="E561" s="10">
        <v>105242.81</v>
      </c>
      <c r="F561" s="10">
        <v>98815.22</v>
      </c>
    </row>
    <row r="562" spans="1:6" x14ac:dyDescent="0.2">
      <c r="A562" s="7" t="s">
        <v>1289</v>
      </c>
      <c r="B562" s="8">
        <v>2.5</v>
      </c>
      <c r="C562" s="9">
        <v>18679</v>
      </c>
      <c r="D562" s="10">
        <v>186670.1</v>
      </c>
      <c r="E562" s="10">
        <v>194260.66</v>
      </c>
      <c r="F562" s="10">
        <v>171512.88</v>
      </c>
    </row>
    <row r="563" spans="1:6" x14ac:dyDescent="0.2">
      <c r="A563" s="7" t="s">
        <v>1290</v>
      </c>
      <c r="B563" s="8">
        <v>2</v>
      </c>
      <c r="C563" s="9">
        <v>18707</v>
      </c>
      <c r="D563" s="10">
        <v>357479.31</v>
      </c>
      <c r="E563" s="10">
        <v>363048.88</v>
      </c>
      <c r="F563" s="10">
        <v>318175.73</v>
      </c>
    </row>
    <row r="564" spans="1:6" x14ac:dyDescent="0.2">
      <c r="A564" s="7" t="s">
        <v>1291</v>
      </c>
      <c r="B564" s="8">
        <v>2.5</v>
      </c>
      <c r="C564" s="9">
        <v>18707</v>
      </c>
      <c r="D564" s="10">
        <v>486593.67</v>
      </c>
      <c r="E564" s="10">
        <v>505166.85</v>
      </c>
      <c r="F564" s="10">
        <v>447068.76</v>
      </c>
    </row>
    <row r="565" spans="1:6" x14ac:dyDescent="0.2">
      <c r="A565" s="7" t="s">
        <v>1292</v>
      </c>
      <c r="B565" s="8">
        <v>2.5</v>
      </c>
      <c r="C565" s="9">
        <v>18768</v>
      </c>
      <c r="D565" s="10">
        <v>209957.41</v>
      </c>
      <c r="E565" s="10">
        <v>217355.12</v>
      </c>
      <c r="F565" s="10">
        <v>192960.74</v>
      </c>
    </row>
    <row r="566" spans="1:6" x14ac:dyDescent="0.2">
      <c r="A566" s="7" t="s">
        <v>1293</v>
      </c>
      <c r="B566" s="8">
        <v>2.5</v>
      </c>
      <c r="C566" s="9">
        <v>18799</v>
      </c>
      <c r="D566" s="10">
        <v>480974.47</v>
      </c>
      <c r="E566" s="10">
        <v>498165.55</v>
      </c>
      <c r="F566" s="10">
        <v>441928.2</v>
      </c>
    </row>
    <row r="567" spans="1:6" x14ac:dyDescent="0.2">
      <c r="A567" s="7" t="s">
        <v>1873</v>
      </c>
      <c r="B567" s="8">
        <v>2.5</v>
      </c>
      <c r="C567" s="9">
        <v>18829</v>
      </c>
      <c r="D567" s="10">
        <v>226041.12</v>
      </c>
      <c r="E567" s="10">
        <v>234067.34</v>
      </c>
      <c r="F567" s="10">
        <v>207677.84</v>
      </c>
    </row>
    <row r="568" spans="1:6" x14ac:dyDescent="0.2">
      <c r="A568" s="7" t="s">
        <v>1874</v>
      </c>
      <c r="B568" s="8">
        <v>2.5</v>
      </c>
      <c r="C568" s="9">
        <v>18891</v>
      </c>
      <c r="D568" s="10">
        <v>233810.72</v>
      </c>
      <c r="E568" s="10">
        <v>242012.36</v>
      </c>
      <c r="F568" s="10">
        <v>214803.71</v>
      </c>
    </row>
    <row r="569" spans="1:6" x14ac:dyDescent="0.2">
      <c r="A569" s="7" t="s">
        <v>1875</v>
      </c>
      <c r="B569" s="8">
        <v>2</v>
      </c>
      <c r="C569" s="9">
        <v>18982</v>
      </c>
      <c r="D569" s="10">
        <v>219326.7</v>
      </c>
      <c r="E569" s="10">
        <v>221194.41</v>
      </c>
      <c r="F569" s="10">
        <v>195139.02</v>
      </c>
    </row>
    <row r="570" spans="1:6" x14ac:dyDescent="0.2">
      <c r="A570" s="7" t="s">
        <v>1876</v>
      </c>
      <c r="B570" s="8">
        <v>2.5</v>
      </c>
      <c r="C570" s="9">
        <v>18982</v>
      </c>
      <c r="D570" s="10">
        <v>193336.76</v>
      </c>
      <c r="E570" s="10">
        <v>198200.38</v>
      </c>
      <c r="F570" s="10">
        <v>177546.06</v>
      </c>
    </row>
    <row r="571" spans="1:6" x14ac:dyDescent="0.2">
      <c r="A571" s="7" t="s">
        <v>1877</v>
      </c>
      <c r="B571" s="8">
        <v>2.5</v>
      </c>
      <c r="C571" s="9">
        <v>19044</v>
      </c>
      <c r="D571" s="10">
        <v>368514.69</v>
      </c>
      <c r="E571" s="10">
        <v>368816.99</v>
      </c>
      <c r="F571" s="10">
        <v>338237.38</v>
      </c>
    </row>
    <row r="572" spans="1:6" x14ac:dyDescent="0.2">
      <c r="A572" s="7" t="s">
        <v>1878</v>
      </c>
      <c r="B572" s="8">
        <v>2</v>
      </c>
      <c r="C572" s="9">
        <v>19073</v>
      </c>
      <c r="D572" s="10">
        <v>296831.25</v>
      </c>
      <c r="E572" s="10">
        <v>290575.77</v>
      </c>
      <c r="F572" s="10">
        <v>263973.65999999997</v>
      </c>
    </row>
    <row r="573" spans="1:6" x14ac:dyDescent="0.2">
      <c r="A573" s="7" t="s">
        <v>1879</v>
      </c>
      <c r="B573" s="8">
        <v>3.5</v>
      </c>
      <c r="C573" s="9">
        <v>19104</v>
      </c>
      <c r="D573" s="10">
        <v>298511.09000000003</v>
      </c>
      <c r="E573" s="10">
        <v>295852.48</v>
      </c>
      <c r="F573" s="10">
        <v>290455.49</v>
      </c>
    </row>
    <row r="574" spans="1:6" x14ac:dyDescent="0.2">
      <c r="A574" s="7" t="s">
        <v>1880</v>
      </c>
      <c r="B574" s="8">
        <v>2.5</v>
      </c>
      <c r="C574" s="9">
        <v>19134</v>
      </c>
      <c r="D574" s="10">
        <v>99634.94</v>
      </c>
      <c r="E574" s="10">
        <v>93882.58</v>
      </c>
      <c r="F574" s="10">
        <v>91301.42</v>
      </c>
    </row>
    <row r="575" spans="1:6" x14ac:dyDescent="0.2">
      <c r="A575" s="7" t="s">
        <v>1881</v>
      </c>
      <c r="B575" s="8">
        <v>3</v>
      </c>
      <c r="C575" s="9">
        <v>19134</v>
      </c>
      <c r="D575" s="10">
        <v>1275883.73</v>
      </c>
      <c r="E575" s="10">
        <v>1233026.71</v>
      </c>
      <c r="F575" s="10">
        <v>1204389.8799999999</v>
      </c>
    </row>
    <row r="576" spans="1:6" x14ac:dyDescent="0.2">
      <c r="A576" s="7" t="s">
        <v>1882</v>
      </c>
      <c r="B576" s="8">
        <v>3.5</v>
      </c>
      <c r="C576" s="9">
        <v>19134</v>
      </c>
      <c r="D576" s="10">
        <v>0.01</v>
      </c>
      <c r="E576" s="10">
        <v>0.01</v>
      </c>
      <c r="F576" s="10">
        <v>0.01</v>
      </c>
    </row>
    <row r="577" spans="1:6" x14ac:dyDescent="0.2">
      <c r="A577" s="7" t="s">
        <v>1883</v>
      </c>
      <c r="B577" s="8">
        <v>4</v>
      </c>
      <c r="C577" s="9">
        <v>19165</v>
      </c>
      <c r="D577" s="10">
        <v>1000000</v>
      </c>
      <c r="E577" s="10">
        <v>991093.75</v>
      </c>
      <c r="F577" s="10">
        <v>997113.12</v>
      </c>
    </row>
    <row r="578" spans="1:6" x14ac:dyDescent="0.2">
      <c r="A578" s="7" t="s">
        <v>1884</v>
      </c>
      <c r="B578" s="8">
        <v>4.5</v>
      </c>
      <c r="C578" s="9">
        <v>19165</v>
      </c>
      <c r="D578" s="10">
        <v>1500000</v>
      </c>
      <c r="E578" s="10">
        <v>1515468.75</v>
      </c>
      <c r="F578" s="10">
        <v>1526430.59</v>
      </c>
    </row>
    <row r="579" spans="1:6" x14ac:dyDescent="0.2">
      <c r="A579" s="7" t="s">
        <v>1294</v>
      </c>
      <c r="B579" s="8">
        <v>2</v>
      </c>
      <c r="C579" s="9">
        <v>18679</v>
      </c>
      <c r="D579" s="10">
        <v>185817.92</v>
      </c>
      <c r="E579" s="10">
        <v>189752.04</v>
      </c>
      <c r="F579" s="10">
        <v>165667.4</v>
      </c>
    </row>
    <row r="580" spans="1:6" x14ac:dyDescent="0.2">
      <c r="A580" s="7" t="s">
        <v>1294</v>
      </c>
      <c r="B580" s="8">
        <v>4</v>
      </c>
      <c r="C580" s="9">
        <v>19134</v>
      </c>
      <c r="D580" s="10">
        <v>773457.52</v>
      </c>
      <c r="E580" s="10">
        <v>778178.18</v>
      </c>
      <c r="F580" s="10">
        <v>771224.64</v>
      </c>
    </row>
    <row r="581" spans="1:6" x14ac:dyDescent="0.2">
      <c r="A581" s="7" t="s">
        <v>1294</v>
      </c>
      <c r="B581" s="8">
        <v>2</v>
      </c>
      <c r="C581" s="9">
        <v>18738</v>
      </c>
      <c r="D581" s="10">
        <v>554820.30000000005</v>
      </c>
      <c r="E581" s="10">
        <v>562478.28</v>
      </c>
      <c r="F581" s="10">
        <v>496530.11</v>
      </c>
    </row>
    <row r="582" spans="1:6" x14ac:dyDescent="0.2">
      <c r="A582" s="7" t="s">
        <v>1294</v>
      </c>
      <c r="B582" s="8">
        <v>2.5</v>
      </c>
      <c r="C582" s="9">
        <v>18738</v>
      </c>
      <c r="D582" s="10">
        <v>490288.12</v>
      </c>
      <c r="E582" s="10">
        <v>507229.22</v>
      </c>
      <c r="F582" s="10">
        <v>450474.44</v>
      </c>
    </row>
    <row r="583" spans="1:6" x14ac:dyDescent="0.2">
      <c r="A583" s="7" t="s">
        <v>1294</v>
      </c>
      <c r="B583" s="8">
        <v>2</v>
      </c>
      <c r="C583" s="9">
        <v>18921</v>
      </c>
      <c r="D583" s="10">
        <v>360019.84</v>
      </c>
      <c r="E583" s="10">
        <v>366742.09</v>
      </c>
      <c r="F583" s="10">
        <v>320358.95</v>
      </c>
    </row>
    <row r="584" spans="1:6" x14ac:dyDescent="0.2">
      <c r="A584" s="7" t="s">
        <v>1885</v>
      </c>
      <c r="B584" s="8">
        <v>4</v>
      </c>
      <c r="C584" s="9">
        <v>15629</v>
      </c>
      <c r="D584" s="10">
        <v>910193.94</v>
      </c>
      <c r="E584" s="10">
        <v>148984.44</v>
      </c>
      <c r="F584" s="10">
        <v>140774.51</v>
      </c>
    </row>
    <row r="585" spans="1:6" x14ac:dyDescent="0.2">
      <c r="A585" s="7" t="s">
        <v>886</v>
      </c>
      <c r="B585" s="8">
        <v>4.68</v>
      </c>
      <c r="C585" s="9">
        <v>17182</v>
      </c>
      <c r="D585" s="10">
        <v>662145.16</v>
      </c>
      <c r="E585" s="10">
        <v>130412.9</v>
      </c>
      <c r="F585" s="10">
        <v>94714.3</v>
      </c>
    </row>
    <row r="586" spans="1:6" x14ac:dyDescent="0.2">
      <c r="A586" s="7" t="s">
        <v>571</v>
      </c>
      <c r="B586" s="8">
        <v>4.68</v>
      </c>
      <c r="C586" s="9">
        <v>15507</v>
      </c>
      <c r="D586" s="10">
        <v>776481.06</v>
      </c>
      <c r="E586" s="10">
        <v>152898.20000000001</v>
      </c>
      <c r="F586" s="10">
        <v>106988.92</v>
      </c>
    </row>
    <row r="587" spans="1:6" x14ac:dyDescent="0.2">
      <c r="A587" s="7" t="s">
        <v>572</v>
      </c>
      <c r="B587" s="8">
        <v>3.5</v>
      </c>
      <c r="C587" s="9">
        <v>15700</v>
      </c>
      <c r="D587" s="10">
        <v>489266.38</v>
      </c>
      <c r="E587" s="10">
        <v>80889.38</v>
      </c>
      <c r="F587" s="10">
        <v>80489.02</v>
      </c>
    </row>
    <row r="588" spans="1:6" x14ac:dyDescent="0.2">
      <c r="A588" s="7" t="s">
        <v>887</v>
      </c>
      <c r="B588" s="8">
        <v>4.2300000000000004</v>
      </c>
      <c r="C588" s="9">
        <v>17008</v>
      </c>
      <c r="D588" s="10">
        <v>604662.44999999995</v>
      </c>
      <c r="E588" s="10">
        <v>104227.79</v>
      </c>
      <c r="F588" s="10">
        <v>86127.27</v>
      </c>
    </row>
    <row r="589" spans="1:6" x14ac:dyDescent="0.2">
      <c r="A589" s="7" t="s">
        <v>573</v>
      </c>
      <c r="B589" s="8">
        <v>4</v>
      </c>
      <c r="C589" s="9">
        <v>15670</v>
      </c>
      <c r="D589" s="10">
        <v>485182.47</v>
      </c>
      <c r="E589" s="10">
        <v>91603.46</v>
      </c>
      <c r="F589" s="10">
        <v>104753.13</v>
      </c>
    </row>
    <row r="590" spans="1:6" x14ac:dyDescent="0.2">
      <c r="A590" s="7" t="s">
        <v>574</v>
      </c>
      <c r="B590" s="8">
        <v>4.38</v>
      </c>
      <c r="C590" s="9">
        <v>15547</v>
      </c>
      <c r="D590" s="10">
        <v>845158.72</v>
      </c>
      <c r="E590" s="10">
        <v>150896.57999999999</v>
      </c>
      <c r="F590" s="10">
        <v>116744.65</v>
      </c>
    </row>
    <row r="591" spans="1:6" x14ac:dyDescent="0.2">
      <c r="A591" s="7" t="s">
        <v>888</v>
      </c>
      <c r="B591" s="8">
        <v>4</v>
      </c>
      <c r="C591" s="9">
        <v>15305</v>
      </c>
      <c r="D591" s="10">
        <v>179764.4</v>
      </c>
      <c r="E591" s="10">
        <v>28265.58</v>
      </c>
      <c r="F591" s="10">
        <v>30980.47</v>
      </c>
    </row>
    <row r="592" spans="1:6" x14ac:dyDescent="0.2">
      <c r="A592" s="7" t="s">
        <v>889</v>
      </c>
      <c r="B592" s="8">
        <v>4.88</v>
      </c>
      <c r="C592" s="9">
        <v>15629</v>
      </c>
      <c r="D592" s="10">
        <v>752755.54</v>
      </c>
      <c r="E592" s="10">
        <v>150718.72</v>
      </c>
      <c r="F592" s="10">
        <v>114697.29</v>
      </c>
    </row>
    <row r="593" spans="1:6" x14ac:dyDescent="0.2">
      <c r="A593" s="7" t="s">
        <v>890</v>
      </c>
      <c r="B593" s="8">
        <v>3.5</v>
      </c>
      <c r="C593" s="9">
        <v>15757</v>
      </c>
      <c r="D593" s="10">
        <v>750363.96</v>
      </c>
      <c r="E593" s="10">
        <v>123187.51</v>
      </c>
      <c r="F593" s="10">
        <v>138110.94</v>
      </c>
    </row>
    <row r="594" spans="1:6" x14ac:dyDescent="0.2">
      <c r="A594" s="7" t="s">
        <v>575</v>
      </c>
      <c r="B594" s="8">
        <v>3.5</v>
      </c>
      <c r="C594" s="9">
        <v>15726</v>
      </c>
      <c r="D594" s="10">
        <v>1010378.95</v>
      </c>
      <c r="E594" s="10">
        <v>172759.63</v>
      </c>
      <c r="F594" s="10">
        <v>182758.15</v>
      </c>
    </row>
    <row r="595" spans="1:6" x14ac:dyDescent="0.2">
      <c r="A595" s="7" t="s">
        <v>1295</v>
      </c>
      <c r="B595" s="8">
        <v>4.5999999999999996</v>
      </c>
      <c r="C595" s="9">
        <v>17552</v>
      </c>
      <c r="D595" s="10">
        <v>536531.13</v>
      </c>
      <c r="E595" s="10">
        <v>105405.69</v>
      </c>
      <c r="F595" s="10">
        <v>65809.460000000006</v>
      </c>
    </row>
    <row r="596" spans="1:6" x14ac:dyDescent="0.2">
      <c r="A596" s="7" t="s">
        <v>891</v>
      </c>
      <c r="B596" s="8">
        <v>4.59</v>
      </c>
      <c r="C596" s="9">
        <v>16056</v>
      </c>
      <c r="D596" s="10">
        <v>567595.78</v>
      </c>
      <c r="E596" s="10">
        <v>120720.16</v>
      </c>
      <c r="F596" s="10">
        <v>37794.839999999997</v>
      </c>
    </row>
    <row r="597" spans="1:6" x14ac:dyDescent="0.2">
      <c r="A597" s="7" t="s">
        <v>1886</v>
      </c>
      <c r="B597" s="8">
        <v>1.5</v>
      </c>
      <c r="C597" s="9">
        <v>46400</v>
      </c>
      <c r="D597" s="10">
        <v>690000</v>
      </c>
      <c r="E597" s="10">
        <v>688281.9</v>
      </c>
      <c r="F597" s="10">
        <v>642117.49</v>
      </c>
    </row>
    <row r="598" spans="1:6" x14ac:dyDescent="0.2">
      <c r="A598" s="7" t="s">
        <v>1887</v>
      </c>
      <c r="B598" s="8">
        <v>2.63</v>
      </c>
      <c r="C598" s="9">
        <v>45769</v>
      </c>
      <c r="D598" s="10">
        <v>910000</v>
      </c>
      <c r="E598" s="10">
        <v>907188.1</v>
      </c>
      <c r="F598" s="10">
        <v>894963.82</v>
      </c>
    </row>
    <row r="599" spans="1:6" x14ac:dyDescent="0.2">
      <c r="A599" s="7" t="s">
        <v>1889</v>
      </c>
      <c r="B599" s="8">
        <v>3</v>
      </c>
      <c r="C599" s="9">
        <v>46527</v>
      </c>
      <c r="D599" s="10">
        <v>385000</v>
      </c>
      <c r="E599" s="10">
        <v>384349.35</v>
      </c>
      <c r="F599" s="10">
        <v>382670.87</v>
      </c>
    </row>
    <row r="600" spans="1:6" x14ac:dyDescent="0.2">
      <c r="A600" s="7"/>
      <c r="B600" s="8"/>
      <c r="C600" s="9"/>
      <c r="D600" s="10"/>
      <c r="E600" s="10"/>
      <c r="F600" s="10"/>
    </row>
    <row r="601" spans="1:6" x14ac:dyDescent="0.2">
      <c r="A601" s="18" t="s">
        <v>212</v>
      </c>
      <c r="B601" s="8"/>
      <c r="C601" s="9"/>
      <c r="D601" s="10"/>
      <c r="E601" s="10"/>
      <c r="F601" s="10"/>
    </row>
    <row r="602" spans="1:6" x14ac:dyDescent="0.2">
      <c r="A602" s="7" t="s">
        <v>309</v>
      </c>
      <c r="B602" s="8">
        <v>2.13</v>
      </c>
      <c r="C602" s="9">
        <v>44881</v>
      </c>
      <c r="D602" s="10">
        <v>460000</v>
      </c>
      <c r="E602" s="10">
        <v>458827</v>
      </c>
      <c r="F602" s="10">
        <v>459636.19</v>
      </c>
    </row>
    <row r="603" spans="1:6" x14ac:dyDescent="0.2">
      <c r="A603" s="7" t="s">
        <v>1888</v>
      </c>
      <c r="B603" s="8">
        <v>3.25</v>
      </c>
      <c r="C603" s="9">
        <v>46532</v>
      </c>
      <c r="D603" s="10">
        <v>410000</v>
      </c>
      <c r="E603" s="10">
        <v>408593.7</v>
      </c>
      <c r="F603" s="10">
        <v>404661.8</v>
      </c>
    </row>
    <row r="604" spans="1:6" x14ac:dyDescent="0.2">
      <c r="A604" s="7" t="s">
        <v>1296</v>
      </c>
      <c r="B604" s="8">
        <v>2.5</v>
      </c>
      <c r="C604" s="9">
        <v>11777</v>
      </c>
      <c r="D604" s="10">
        <v>225000</v>
      </c>
      <c r="E604" s="10">
        <v>223089.75</v>
      </c>
      <c r="F604" s="10">
        <v>210776.87</v>
      </c>
    </row>
    <row r="605" spans="1:6" x14ac:dyDescent="0.2">
      <c r="A605" s="7" t="s">
        <v>1822</v>
      </c>
      <c r="B605" s="8">
        <v>1.75</v>
      </c>
      <c r="C605" s="9">
        <v>47192</v>
      </c>
      <c r="D605" s="10">
        <v>60000</v>
      </c>
      <c r="E605" s="10">
        <v>59606.400000000001</v>
      </c>
      <c r="F605" s="10">
        <v>54784.2</v>
      </c>
    </row>
    <row r="606" spans="1:6" x14ac:dyDescent="0.2">
      <c r="A606" s="7"/>
      <c r="B606" s="8"/>
      <c r="C606" s="9"/>
      <c r="D606" s="10"/>
      <c r="E606" s="10"/>
      <c r="F606" s="10"/>
    </row>
    <row r="607" spans="1:6" x14ac:dyDescent="0.2">
      <c r="A607" s="18" t="s">
        <v>105</v>
      </c>
      <c r="B607" s="8"/>
      <c r="C607" s="9"/>
      <c r="D607" s="10"/>
      <c r="E607" s="10"/>
      <c r="F607" s="10"/>
    </row>
    <row r="608" spans="1:6" x14ac:dyDescent="0.2">
      <c r="A608" s="7" t="s">
        <v>892</v>
      </c>
      <c r="B608" s="8">
        <v>3.9</v>
      </c>
      <c r="C608" s="9">
        <v>45774</v>
      </c>
      <c r="D608" s="10">
        <v>455000</v>
      </c>
      <c r="E608" s="10">
        <v>450418.15</v>
      </c>
      <c r="F608" s="10">
        <v>453858.85</v>
      </c>
    </row>
    <row r="609" spans="1:6" x14ac:dyDescent="0.2">
      <c r="A609" s="7" t="s">
        <v>308</v>
      </c>
      <c r="B609" s="8">
        <v>0.63</v>
      </c>
      <c r="C609" s="9">
        <v>46234</v>
      </c>
      <c r="D609" s="10">
        <v>430000</v>
      </c>
      <c r="E609" s="10">
        <v>411993.75</v>
      </c>
      <c r="F609" s="10">
        <v>389956.25</v>
      </c>
    </row>
    <row r="610" spans="1:6" x14ac:dyDescent="0.2">
      <c r="A610" s="7" t="s">
        <v>308</v>
      </c>
      <c r="B610" s="8">
        <v>0.88</v>
      </c>
      <c r="C610" s="9">
        <v>46295</v>
      </c>
      <c r="D610" s="10">
        <v>2950000</v>
      </c>
      <c r="E610" s="10">
        <v>2692164.96</v>
      </c>
      <c r="F610" s="10">
        <v>2694179.69</v>
      </c>
    </row>
    <row r="611" spans="1:6" x14ac:dyDescent="0.2">
      <c r="A611" s="7" t="s">
        <v>308</v>
      </c>
      <c r="B611" s="8">
        <v>1.1299999999999999</v>
      </c>
      <c r="C611" s="9">
        <v>46326</v>
      </c>
      <c r="D611" s="10">
        <v>5000</v>
      </c>
      <c r="E611" s="10">
        <v>4985.37</v>
      </c>
      <c r="F611" s="10">
        <v>4608.79</v>
      </c>
    </row>
    <row r="612" spans="1:6" x14ac:dyDescent="0.2">
      <c r="A612" s="7" t="s">
        <v>308</v>
      </c>
      <c r="B612" s="8">
        <v>2.88</v>
      </c>
      <c r="C612" s="9">
        <v>11824</v>
      </c>
      <c r="D612" s="10">
        <v>1285000</v>
      </c>
      <c r="E612" s="10">
        <v>1271301.82</v>
      </c>
      <c r="F612" s="10">
        <v>1270543.75</v>
      </c>
    </row>
    <row r="613" spans="1:6" x14ac:dyDescent="0.2">
      <c r="A613" s="7" t="s">
        <v>308</v>
      </c>
      <c r="B613" s="8">
        <v>2.5</v>
      </c>
      <c r="C613" s="9">
        <v>46477</v>
      </c>
      <c r="D613" s="10">
        <v>445000</v>
      </c>
      <c r="E613" s="10">
        <v>435684.3</v>
      </c>
      <c r="F613" s="10">
        <v>434170.51</v>
      </c>
    </row>
    <row r="614" spans="1:6" x14ac:dyDescent="0.2">
      <c r="A614" s="7" t="s">
        <v>308</v>
      </c>
      <c r="B614" s="8">
        <v>3.25</v>
      </c>
      <c r="C614" s="9">
        <v>47299</v>
      </c>
      <c r="D614" s="10">
        <v>1720000</v>
      </c>
      <c r="E614" s="10">
        <v>1740700.63</v>
      </c>
      <c r="F614" s="10">
        <v>1740425</v>
      </c>
    </row>
    <row r="615" spans="1:6" x14ac:dyDescent="0.2">
      <c r="A615" s="7" t="s">
        <v>893</v>
      </c>
      <c r="B615" s="8">
        <v>0.25</v>
      </c>
      <c r="C615" s="9">
        <v>45092</v>
      </c>
      <c r="D615" s="10">
        <v>6495000</v>
      </c>
      <c r="E615" s="10">
        <v>6334886.4100000001</v>
      </c>
      <c r="F615" s="10">
        <v>6329834.1600000001</v>
      </c>
    </row>
    <row r="616" spans="1:6" x14ac:dyDescent="0.2">
      <c r="A616" s="7" t="s">
        <v>1432</v>
      </c>
      <c r="B616" s="8">
        <v>1.88</v>
      </c>
      <c r="C616" s="9">
        <v>11734</v>
      </c>
      <c r="D616" s="10">
        <v>258300</v>
      </c>
      <c r="E616" s="10">
        <v>246857.96</v>
      </c>
      <c r="F616" s="10">
        <v>234003.66</v>
      </c>
    </row>
    <row r="617" spans="1:6" x14ac:dyDescent="0.2">
      <c r="A617" s="7" t="s">
        <v>1890</v>
      </c>
      <c r="B617" s="8">
        <v>2.38</v>
      </c>
      <c r="C617" s="9">
        <v>47208</v>
      </c>
      <c r="D617" s="10">
        <v>2360000</v>
      </c>
      <c r="E617" s="10">
        <v>2309986.0499999998</v>
      </c>
      <c r="F617" s="10">
        <v>2259054.6800000002</v>
      </c>
    </row>
    <row r="618" spans="1:6" x14ac:dyDescent="0.2">
      <c r="A618" s="7" t="s">
        <v>1891</v>
      </c>
      <c r="B618" s="8">
        <v>2.75</v>
      </c>
      <c r="C618" s="9">
        <v>45169</v>
      </c>
      <c r="D618" s="10">
        <v>2495000</v>
      </c>
      <c r="E618" s="10">
        <v>2490817.54</v>
      </c>
      <c r="F618" s="10">
        <v>2488665.0499999998</v>
      </c>
    </row>
    <row r="619" spans="1:6" x14ac:dyDescent="0.2">
      <c r="A619" s="7" t="s">
        <v>986</v>
      </c>
      <c r="B619" s="8">
        <v>2.88</v>
      </c>
      <c r="C619" s="9">
        <v>47238</v>
      </c>
      <c r="D619" s="10">
        <v>525000</v>
      </c>
      <c r="E619" s="10">
        <v>524479.02</v>
      </c>
      <c r="F619" s="10">
        <v>518847.66</v>
      </c>
    </row>
    <row r="620" spans="1:6" x14ac:dyDescent="0.2">
      <c r="A620" s="7" t="s">
        <v>429</v>
      </c>
      <c r="B620" s="8">
        <v>2.63</v>
      </c>
      <c r="C620" s="9">
        <v>45107</v>
      </c>
      <c r="D620" s="10">
        <v>2635000</v>
      </c>
      <c r="E620" s="10">
        <v>2647037.73</v>
      </c>
      <c r="F620" s="10">
        <v>2628000.7799999998</v>
      </c>
    </row>
    <row r="621" spans="1:6" x14ac:dyDescent="0.2">
      <c r="A621" s="7" t="s">
        <v>1892</v>
      </c>
      <c r="B621" s="8">
        <v>2.25</v>
      </c>
      <c r="C621" s="9">
        <v>46433</v>
      </c>
      <c r="D621" s="10">
        <v>230000</v>
      </c>
      <c r="E621" s="10">
        <v>217170.31</v>
      </c>
      <c r="F621" s="10">
        <v>221761.33</v>
      </c>
    </row>
    <row r="622" spans="1:6" x14ac:dyDescent="0.2">
      <c r="A622" s="7" t="s">
        <v>1893</v>
      </c>
      <c r="B622" s="8">
        <v>0.5</v>
      </c>
      <c r="C622" s="9">
        <v>46081</v>
      </c>
      <c r="D622" s="10">
        <v>1990000</v>
      </c>
      <c r="E622" s="10">
        <v>1944376.59</v>
      </c>
      <c r="F622" s="10">
        <v>1813776.17</v>
      </c>
    </row>
    <row r="623" spans="1:6" x14ac:dyDescent="0.2">
      <c r="A623" s="7" t="s">
        <v>1894</v>
      </c>
      <c r="B623" s="8">
        <v>0.13</v>
      </c>
      <c r="C623" s="9">
        <v>11703</v>
      </c>
      <c r="D623" s="10">
        <v>4075000</v>
      </c>
      <c r="E623" s="10">
        <v>4133530.98</v>
      </c>
      <c r="F623" s="10">
        <v>4034116.83</v>
      </c>
    </row>
    <row r="624" spans="1:6" x14ac:dyDescent="0.2">
      <c r="A624" s="7" t="s">
        <v>1334</v>
      </c>
      <c r="B624" s="8">
        <v>0</v>
      </c>
      <c r="C624" s="9">
        <v>45008</v>
      </c>
      <c r="D624" s="10">
        <v>9020000</v>
      </c>
      <c r="E624" s="10">
        <v>8872748.8800000008</v>
      </c>
      <c r="F624" s="10">
        <v>8864796.4700000007</v>
      </c>
    </row>
    <row r="625" spans="1:6" x14ac:dyDescent="0.2">
      <c r="A625" s="7" t="s">
        <v>1334</v>
      </c>
      <c r="B625" s="8">
        <v>0</v>
      </c>
      <c r="C625" s="9">
        <v>45036</v>
      </c>
      <c r="D625" s="10">
        <v>9055000</v>
      </c>
      <c r="E625" s="10">
        <v>8875558.1999999993</v>
      </c>
      <c r="F625" s="10">
        <v>8868084.3399999999</v>
      </c>
    </row>
    <row r="626" spans="1:6" x14ac:dyDescent="0.2">
      <c r="A626" s="7" t="s">
        <v>684</v>
      </c>
      <c r="B626" s="8">
        <v>0</v>
      </c>
      <c r="C626" s="9">
        <v>44980</v>
      </c>
      <c r="D626" s="10">
        <v>9005000</v>
      </c>
      <c r="E626" s="10">
        <v>8879112.5999999996</v>
      </c>
      <c r="F626" s="10">
        <v>8863387.9100000001</v>
      </c>
    </row>
    <row r="627" spans="1:6" x14ac:dyDescent="0.2">
      <c r="A627" s="13"/>
      <c r="B627" s="8"/>
      <c r="C627" s="9"/>
      <c r="D627" s="10"/>
      <c r="E627" s="10"/>
      <c r="F627" s="10"/>
    </row>
    <row r="628" spans="1:6" x14ac:dyDescent="0.2">
      <c r="A628" s="18" t="s">
        <v>132</v>
      </c>
      <c r="B628" s="8"/>
      <c r="C628" s="9"/>
      <c r="D628" s="10"/>
      <c r="E628" s="10"/>
      <c r="F628" s="10"/>
    </row>
    <row r="629" spans="1:6" x14ac:dyDescent="0.2">
      <c r="A629" s="7" t="s">
        <v>390</v>
      </c>
      <c r="B629" s="8"/>
      <c r="C629" s="9"/>
      <c r="D629" s="10">
        <v>-6329669.25</v>
      </c>
      <c r="E629" s="10">
        <v>-6329669.25</v>
      </c>
      <c r="F629" s="10">
        <v>-6329669.25</v>
      </c>
    </row>
    <row r="630" spans="1:6" ht="15" x14ac:dyDescent="0.35">
      <c r="A630" s="7" t="s">
        <v>13</v>
      </c>
      <c r="B630" s="8">
        <v>0</v>
      </c>
      <c r="C630" s="9"/>
      <c r="D630" s="10">
        <v>7945981.4699999997</v>
      </c>
      <c r="E630" s="12">
        <v>7945981.4699999997</v>
      </c>
      <c r="F630" s="12">
        <v>7945981.4699999997</v>
      </c>
    </row>
    <row r="631" spans="1:6" x14ac:dyDescent="0.2">
      <c r="A631" s="7" t="s">
        <v>223</v>
      </c>
      <c r="B631" s="8"/>
      <c r="C631" s="9"/>
      <c r="D631" s="10"/>
      <c r="E631" s="10">
        <v>210981896.09999999</v>
      </c>
      <c r="F631" s="10">
        <v>197621566.30000001</v>
      </c>
    </row>
    <row r="632" spans="1:6" x14ac:dyDescent="0.2">
      <c r="A632" s="7"/>
      <c r="B632" s="8"/>
      <c r="C632" s="9"/>
      <c r="D632" s="10"/>
      <c r="E632" s="10"/>
      <c r="F632" s="10"/>
    </row>
    <row r="633" spans="1:6" x14ac:dyDescent="0.2">
      <c r="A633" s="11" t="s">
        <v>224</v>
      </c>
      <c r="B633" s="8"/>
      <c r="C633" s="9"/>
      <c r="D633" s="10"/>
      <c r="E633" s="10"/>
      <c r="F633" s="10"/>
    </row>
    <row r="634" spans="1:6" x14ac:dyDescent="0.2">
      <c r="A634" s="18" t="s">
        <v>126</v>
      </c>
      <c r="B634" s="8"/>
      <c r="C634" s="9"/>
      <c r="D634" s="10"/>
      <c r="E634" s="10"/>
      <c r="F634" s="10"/>
    </row>
    <row r="635" spans="1:6" x14ac:dyDescent="0.2">
      <c r="A635" s="7" t="s">
        <v>576</v>
      </c>
      <c r="B635" s="8">
        <v>2.5099999999999998</v>
      </c>
      <c r="C635" s="9">
        <v>45245</v>
      </c>
      <c r="D635" s="10">
        <v>110523.07</v>
      </c>
      <c r="E635" s="10">
        <v>110500.68</v>
      </c>
      <c r="F635" s="10">
        <v>110565.04</v>
      </c>
    </row>
    <row r="636" spans="1:6" x14ac:dyDescent="0.2">
      <c r="A636" s="7" t="s">
        <v>1896</v>
      </c>
      <c r="B636" s="8">
        <v>1.54</v>
      </c>
      <c r="C636" s="9">
        <v>14109</v>
      </c>
      <c r="D636" s="10">
        <v>928373.6</v>
      </c>
      <c r="E636" s="10">
        <v>928368.11</v>
      </c>
      <c r="F636" s="10">
        <v>831834.35</v>
      </c>
    </row>
    <row r="637" spans="1:6" x14ac:dyDescent="0.2">
      <c r="A637" s="7" t="s">
        <v>225</v>
      </c>
      <c r="B637" s="8">
        <v>1.06</v>
      </c>
      <c r="C637" s="9">
        <v>46645</v>
      </c>
      <c r="D637" s="10">
        <v>873000</v>
      </c>
      <c r="E637" s="10">
        <v>872718.89</v>
      </c>
      <c r="F637" s="10">
        <v>800891.68</v>
      </c>
    </row>
    <row r="638" spans="1:6" x14ac:dyDescent="0.2">
      <c r="A638" s="7" t="s">
        <v>1299</v>
      </c>
      <c r="B638" s="8">
        <v>2.9</v>
      </c>
      <c r="C638" s="9">
        <v>46127</v>
      </c>
      <c r="D638" s="10">
        <v>1082000</v>
      </c>
      <c r="E638" s="10">
        <v>1166362.19</v>
      </c>
      <c r="F638" s="10">
        <v>1065673.3799999999</v>
      </c>
    </row>
    <row r="639" spans="1:6" x14ac:dyDescent="0.2">
      <c r="A639" s="7" t="s">
        <v>1300</v>
      </c>
      <c r="B639" s="8">
        <v>1.93</v>
      </c>
      <c r="C639" s="9">
        <v>18648</v>
      </c>
      <c r="D639" s="10">
        <v>2048251.58</v>
      </c>
      <c r="E639" s="10">
        <v>2063917.32</v>
      </c>
      <c r="F639" s="10">
        <v>1768540.5</v>
      </c>
    </row>
    <row r="640" spans="1:6" x14ac:dyDescent="0.2">
      <c r="A640" s="7" t="s">
        <v>1897</v>
      </c>
      <c r="B640" s="8">
        <v>3.68</v>
      </c>
      <c r="C640" s="9">
        <v>12620</v>
      </c>
      <c r="D640" s="10">
        <v>540000</v>
      </c>
      <c r="E640" s="10">
        <v>540000</v>
      </c>
      <c r="F640" s="10">
        <v>535629.24</v>
      </c>
    </row>
    <row r="641" spans="1:6" x14ac:dyDescent="0.2">
      <c r="A641" s="7" t="s">
        <v>1898</v>
      </c>
      <c r="B641" s="8">
        <v>2.61</v>
      </c>
      <c r="C641" s="9">
        <v>11246</v>
      </c>
      <c r="D641" s="10">
        <v>1089000</v>
      </c>
      <c r="E641" s="10">
        <v>1089000</v>
      </c>
      <c r="F641" s="10">
        <v>1071194.96</v>
      </c>
    </row>
    <row r="642" spans="1:6" x14ac:dyDescent="0.2">
      <c r="A642" s="7" t="s">
        <v>1301</v>
      </c>
      <c r="B642" s="8">
        <v>1.55</v>
      </c>
      <c r="C642" s="9">
        <v>13989</v>
      </c>
      <c r="D642" s="10">
        <v>834000</v>
      </c>
      <c r="E642" s="10">
        <v>833987.91</v>
      </c>
      <c r="F642" s="10">
        <v>753733.42</v>
      </c>
    </row>
    <row r="643" spans="1:6" x14ac:dyDescent="0.2">
      <c r="A643" s="7" t="s">
        <v>895</v>
      </c>
      <c r="B643" s="8">
        <v>3.19</v>
      </c>
      <c r="C643" s="9">
        <v>11519</v>
      </c>
      <c r="D643" s="10">
        <v>1239000</v>
      </c>
      <c r="E643" s="10">
        <v>1363480.78</v>
      </c>
      <c r="F643" s="10">
        <v>1218765.51</v>
      </c>
    </row>
    <row r="644" spans="1:6" x14ac:dyDescent="0.2">
      <c r="A644" s="7" t="s">
        <v>895</v>
      </c>
      <c r="B644" s="8">
        <v>2.04</v>
      </c>
      <c r="C644" s="9">
        <v>11550</v>
      </c>
      <c r="D644" s="10">
        <v>1500000</v>
      </c>
      <c r="E644" s="10">
        <v>1499483.4</v>
      </c>
      <c r="F644" s="10">
        <v>1433773.65</v>
      </c>
    </row>
    <row r="645" spans="1:6" x14ac:dyDescent="0.2">
      <c r="A645" s="7" t="s">
        <v>1302</v>
      </c>
      <c r="B645" s="8">
        <v>1.06</v>
      </c>
      <c r="C645" s="9">
        <v>12159</v>
      </c>
      <c r="D645" s="10">
        <v>1000000</v>
      </c>
      <c r="E645" s="10">
        <v>1001523.44</v>
      </c>
      <c r="F645" s="10">
        <v>904404.3</v>
      </c>
    </row>
    <row r="646" spans="1:6" x14ac:dyDescent="0.2">
      <c r="A646" s="7" t="s">
        <v>496</v>
      </c>
      <c r="B646" s="8">
        <v>2.2200000000000002</v>
      </c>
      <c r="C646" s="9">
        <v>13591</v>
      </c>
      <c r="D646" s="10">
        <v>1290643.67</v>
      </c>
      <c r="E646" s="10">
        <v>1290643.67</v>
      </c>
      <c r="F646" s="10">
        <v>1271693.79</v>
      </c>
    </row>
    <row r="647" spans="1:6" x14ac:dyDescent="0.2">
      <c r="A647" s="7" t="s">
        <v>391</v>
      </c>
      <c r="B647" s="8">
        <v>1.55</v>
      </c>
      <c r="C647" s="9">
        <v>45703</v>
      </c>
      <c r="D647" s="10">
        <v>3124000</v>
      </c>
      <c r="E647" s="10">
        <v>3123911.9</v>
      </c>
      <c r="F647" s="10">
        <v>3075461.16</v>
      </c>
    </row>
    <row r="648" spans="1:6" x14ac:dyDescent="0.2">
      <c r="A648" s="7" t="s">
        <v>1303</v>
      </c>
      <c r="B648" s="8">
        <v>2.04</v>
      </c>
      <c r="C648" s="9">
        <v>11613</v>
      </c>
      <c r="D648" s="10">
        <v>921000</v>
      </c>
      <c r="E648" s="10">
        <v>921000</v>
      </c>
      <c r="F648" s="10">
        <v>898917.83</v>
      </c>
    </row>
    <row r="649" spans="1:6" x14ac:dyDescent="0.2">
      <c r="A649" s="7" t="s">
        <v>897</v>
      </c>
      <c r="B649" s="8">
        <v>2.82</v>
      </c>
      <c r="C649" s="9">
        <v>18222</v>
      </c>
      <c r="D649" s="10">
        <v>575462.38</v>
      </c>
      <c r="E649" s="10">
        <v>575276.25</v>
      </c>
      <c r="F649" s="10">
        <v>534918.93000000005</v>
      </c>
    </row>
    <row r="650" spans="1:6" x14ac:dyDescent="0.2">
      <c r="A650" s="7" t="s">
        <v>579</v>
      </c>
      <c r="B650" s="8">
        <v>3.96</v>
      </c>
      <c r="C650" s="9">
        <v>17826</v>
      </c>
      <c r="D650" s="10">
        <v>662233.5</v>
      </c>
      <c r="E650" s="10">
        <v>662061.87</v>
      </c>
      <c r="F650" s="10">
        <v>655581.36</v>
      </c>
    </row>
    <row r="651" spans="1:6" x14ac:dyDescent="0.2">
      <c r="A651" s="7" t="s">
        <v>1304</v>
      </c>
      <c r="B651" s="8">
        <v>1.07</v>
      </c>
      <c r="C651" s="9">
        <v>12477</v>
      </c>
      <c r="D651" s="10">
        <v>1360000</v>
      </c>
      <c r="E651" s="10">
        <v>1359894.06</v>
      </c>
      <c r="F651" s="10">
        <v>1231249.8899999999</v>
      </c>
    </row>
    <row r="652" spans="1:6" x14ac:dyDescent="0.2">
      <c r="A652" s="7" t="s">
        <v>1899</v>
      </c>
      <c r="B652" s="8">
        <v>2.21</v>
      </c>
      <c r="C652" s="9">
        <v>12255</v>
      </c>
      <c r="D652" s="10">
        <v>525000</v>
      </c>
      <c r="E652" s="10">
        <v>519914.06</v>
      </c>
      <c r="F652" s="10">
        <v>508285.73</v>
      </c>
    </row>
    <row r="653" spans="1:6" x14ac:dyDescent="0.2">
      <c r="A653" s="7" t="s">
        <v>898</v>
      </c>
      <c r="B653" s="8">
        <v>1.35</v>
      </c>
      <c r="C653" s="9">
        <v>12199</v>
      </c>
      <c r="D653" s="10">
        <v>1642000</v>
      </c>
      <c r="E653" s="10">
        <v>1662262.06</v>
      </c>
      <c r="F653" s="10">
        <v>1527236.02</v>
      </c>
    </row>
    <row r="654" spans="1:6" x14ac:dyDescent="0.2">
      <c r="A654" s="7" t="s">
        <v>1900</v>
      </c>
      <c r="B654" s="8">
        <v>0.62</v>
      </c>
      <c r="C654" s="9">
        <v>47350</v>
      </c>
      <c r="D654" s="10">
        <v>955000</v>
      </c>
      <c r="E654" s="10">
        <v>954994.37</v>
      </c>
      <c r="F654" s="10">
        <v>911894.45</v>
      </c>
    </row>
    <row r="655" spans="1:6" x14ac:dyDescent="0.2">
      <c r="A655" s="13"/>
      <c r="B655" s="8"/>
      <c r="C655" s="9"/>
      <c r="D655" s="10"/>
      <c r="E655" s="10"/>
      <c r="F655" s="10"/>
    </row>
    <row r="656" spans="1:6" x14ac:dyDescent="0.2">
      <c r="A656" s="18" t="s">
        <v>199</v>
      </c>
    </row>
    <row r="657" spans="1:6" x14ac:dyDescent="0.2">
      <c r="A657" s="7" t="s">
        <v>1901</v>
      </c>
      <c r="B657" s="8">
        <v>5.88</v>
      </c>
      <c r="C657" s="9">
        <v>46762</v>
      </c>
      <c r="D657" s="10">
        <v>447032.23</v>
      </c>
      <c r="E657" s="10">
        <v>491543.22</v>
      </c>
      <c r="F657" s="10">
        <v>470340.49</v>
      </c>
    </row>
    <row r="658" spans="1:6" x14ac:dyDescent="0.2">
      <c r="A658" s="7" t="s">
        <v>1767</v>
      </c>
      <c r="B658" s="8">
        <v>2.02</v>
      </c>
      <c r="C658" s="9">
        <v>13408</v>
      </c>
      <c r="D658" s="10">
        <v>1367000</v>
      </c>
      <c r="E658" s="10">
        <v>1367511.88</v>
      </c>
      <c r="F658" s="10">
        <v>1318443.48</v>
      </c>
    </row>
    <row r="659" spans="1:6" x14ac:dyDescent="0.2">
      <c r="A659" s="7" t="s">
        <v>899</v>
      </c>
      <c r="B659" s="8">
        <v>2.98</v>
      </c>
      <c r="C659" s="9">
        <v>19308</v>
      </c>
      <c r="D659" s="10">
        <v>1421000</v>
      </c>
      <c r="E659" s="10">
        <v>1463617.78</v>
      </c>
      <c r="F659" s="10">
        <v>1382148.44</v>
      </c>
    </row>
    <row r="660" spans="1:6" x14ac:dyDescent="0.2">
      <c r="A660" s="7" t="s">
        <v>847</v>
      </c>
      <c r="B660" s="8">
        <v>4.1500000000000004</v>
      </c>
      <c r="C660" s="9">
        <v>18942</v>
      </c>
      <c r="D660" s="10">
        <v>529000</v>
      </c>
      <c r="E660" s="10">
        <v>590898.79</v>
      </c>
      <c r="F660" s="10">
        <v>514890.67</v>
      </c>
    </row>
    <row r="661" spans="1:6" x14ac:dyDescent="0.2">
      <c r="A661" s="7" t="s">
        <v>228</v>
      </c>
      <c r="B661" s="8">
        <v>3.33</v>
      </c>
      <c r="C661" s="9">
        <v>16963</v>
      </c>
      <c r="D661" s="10">
        <v>106193.88</v>
      </c>
      <c r="E661" s="10">
        <v>109894.08</v>
      </c>
      <c r="F661" s="10">
        <v>105460</v>
      </c>
    </row>
    <row r="662" spans="1:6" x14ac:dyDescent="0.2">
      <c r="A662" s="7" t="s">
        <v>518</v>
      </c>
      <c r="B662" s="8">
        <v>3.76</v>
      </c>
      <c r="C662" s="9">
        <v>17755</v>
      </c>
      <c r="D662" s="10">
        <v>1693000</v>
      </c>
      <c r="E662" s="10">
        <v>1905749.26</v>
      </c>
      <c r="F662" s="10">
        <v>1666437.17</v>
      </c>
    </row>
    <row r="663" spans="1:6" x14ac:dyDescent="0.2">
      <c r="A663" s="7" t="s">
        <v>229</v>
      </c>
      <c r="B663" s="8">
        <v>3.14</v>
      </c>
      <c r="C663" s="9">
        <v>17516</v>
      </c>
      <c r="D663" s="10">
        <v>1825262.63</v>
      </c>
      <c r="E663" s="10">
        <v>1882444.69</v>
      </c>
      <c r="F663" s="10">
        <v>1812539.82</v>
      </c>
    </row>
    <row r="664" spans="1:6" x14ac:dyDescent="0.2">
      <c r="A664" s="7" t="s">
        <v>302</v>
      </c>
      <c r="B664" s="8">
        <v>3.1</v>
      </c>
      <c r="C664" s="9">
        <v>16937</v>
      </c>
      <c r="D664" s="10">
        <v>1636000</v>
      </c>
      <c r="E664" s="10">
        <v>1641321.44</v>
      </c>
      <c r="F664" s="10">
        <v>1619688.59</v>
      </c>
    </row>
    <row r="665" spans="1:6" x14ac:dyDescent="0.2">
      <c r="A665" s="7" t="s">
        <v>998</v>
      </c>
      <c r="B665" s="8">
        <v>2.85</v>
      </c>
      <c r="C665" s="9">
        <v>16725</v>
      </c>
      <c r="D665" s="10">
        <v>564110.97</v>
      </c>
      <c r="E665" s="10">
        <v>572638.74</v>
      </c>
      <c r="F665" s="10">
        <v>562272.69999999995</v>
      </c>
    </row>
    <row r="666" spans="1:6" x14ac:dyDescent="0.2">
      <c r="A666" s="7" t="s">
        <v>394</v>
      </c>
      <c r="B666" s="8">
        <v>2.88</v>
      </c>
      <c r="C666" s="9">
        <v>16786</v>
      </c>
      <c r="D666" s="10">
        <v>2000000</v>
      </c>
      <c r="E666" s="10">
        <v>2012187.5</v>
      </c>
      <c r="F666" s="10">
        <v>1996431.4</v>
      </c>
    </row>
    <row r="667" spans="1:6" x14ac:dyDescent="0.2">
      <c r="A667" s="7" t="s">
        <v>399</v>
      </c>
      <c r="B667" s="8">
        <v>6.94</v>
      </c>
      <c r="C667" s="9">
        <v>10968</v>
      </c>
      <c r="D667" s="10">
        <v>443771.46</v>
      </c>
      <c r="E667" s="10">
        <v>524555.62</v>
      </c>
      <c r="F667" s="10">
        <v>472599.44</v>
      </c>
    </row>
    <row r="668" spans="1:6" x14ac:dyDescent="0.2">
      <c r="A668" s="7" t="s">
        <v>395</v>
      </c>
      <c r="B668" s="8">
        <v>2.86</v>
      </c>
      <c r="C668" s="9">
        <v>16963</v>
      </c>
      <c r="D668" s="10">
        <v>1950649.83</v>
      </c>
      <c r="E668" s="10">
        <v>1967337.03</v>
      </c>
      <c r="F668" s="10">
        <v>1933843.62</v>
      </c>
    </row>
    <row r="669" spans="1:6" x14ac:dyDescent="0.2">
      <c r="A669" s="7" t="s">
        <v>1306</v>
      </c>
      <c r="B669" s="8">
        <v>3.29</v>
      </c>
      <c r="C669" s="9">
        <v>17547</v>
      </c>
      <c r="D669" s="10">
        <v>795272.13</v>
      </c>
      <c r="E669" s="10">
        <v>836371.55</v>
      </c>
      <c r="F669" s="10">
        <v>787182.3</v>
      </c>
    </row>
    <row r="670" spans="1:6" x14ac:dyDescent="0.2">
      <c r="A670" s="7" t="s">
        <v>1307</v>
      </c>
      <c r="B670" s="8">
        <v>3.81</v>
      </c>
      <c r="C670" s="9">
        <v>17882</v>
      </c>
      <c r="D670" s="10">
        <v>678000</v>
      </c>
      <c r="E670" s="10">
        <v>763094.3</v>
      </c>
      <c r="F670" s="10">
        <v>665913.09</v>
      </c>
    </row>
    <row r="671" spans="1:6" x14ac:dyDescent="0.2">
      <c r="A671" s="7" t="s">
        <v>1308</v>
      </c>
      <c r="B671" s="8">
        <v>3.59</v>
      </c>
      <c r="C671" s="9">
        <v>17972</v>
      </c>
      <c r="D671" s="10">
        <v>993000</v>
      </c>
      <c r="E671" s="10">
        <v>1119335.98</v>
      </c>
      <c r="F671" s="10">
        <v>968502.49</v>
      </c>
    </row>
    <row r="672" spans="1:6" x14ac:dyDescent="0.2">
      <c r="A672" s="7" t="s">
        <v>1300</v>
      </c>
      <c r="B672" s="8">
        <v>1.85</v>
      </c>
      <c r="C672" s="9">
        <v>18587</v>
      </c>
      <c r="D672" s="10">
        <v>937382.15</v>
      </c>
      <c r="E672" s="10">
        <v>937345.21</v>
      </c>
      <c r="F672" s="10">
        <v>857732.5</v>
      </c>
    </row>
    <row r="673" spans="1:6" x14ac:dyDescent="0.2">
      <c r="A673" s="7" t="s">
        <v>1309</v>
      </c>
      <c r="B673" s="8">
        <v>1.05</v>
      </c>
      <c r="C673" s="9">
        <v>13987</v>
      </c>
      <c r="D673" s="10">
        <v>854243.86</v>
      </c>
      <c r="E673" s="10">
        <v>854226.61</v>
      </c>
      <c r="F673" s="10">
        <v>759155.75</v>
      </c>
    </row>
    <row r="674" spans="1:6" x14ac:dyDescent="0.2">
      <c r="A674" s="7" t="s">
        <v>900</v>
      </c>
      <c r="B674" s="8">
        <v>2.2400000000000002</v>
      </c>
      <c r="C674" s="9">
        <v>13438</v>
      </c>
      <c r="D674" s="10">
        <v>1519161.64</v>
      </c>
      <c r="E674" s="10">
        <v>1519161.64</v>
      </c>
      <c r="F674" s="10">
        <v>1492411.63</v>
      </c>
    </row>
    <row r="675" spans="1:6" x14ac:dyDescent="0.2">
      <c r="A675" s="7" t="s">
        <v>1902</v>
      </c>
      <c r="B675" s="8">
        <v>8.35</v>
      </c>
      <c r="C675" s="9">
        <v>11514</v>
      </c>
      <c r="D675" s="10">
        <v>915172.54</v>
      </c>
      <c r="E675" s="10">
        <v>1209138.1499999999</v>
      </c>
      <c r="F675" s="10">
        <v>1046631.03</v>
      </c>
    </row>
    <row r="676" spans="1:6" x14ac:dyDescent="0.2">
      <c r="A676" s="7" t="s">
        <v>1903</v>
      </c>
      <c r="B676" s="8">
        <v>1.94</v>
      </c>
      <c r="C676" s="9">
        <v>14078</v>
      </c>
      <c r="D676" s="10">
        <v>1025899.28</v>
      </c>
      <c r="E676" s="10">
        <v>1025873.66</v>
      </c>
      <c r="F676" s="10">
        <v>931465.15</v>
      </c>
    </row>
    <row r="677" spans="1:6" x14ac:dyDescent="0.2">
      <c r="A677" s="7" t="s">
        <v>1904</v>
      </c>
      <c r="B677" s="8">
        <v>0</v>
      </c>
      <c r="C677" s="9">
        <v>14809</v>
      </c>
      <c r="D677" s="10">
        <v>956000</v>
      </c>
      <c r="E677" s="10">
        <v>955983.59</v>
      </c>
      <c r="F677" s="10">
        <v>955983.59</v>
      </c>
    </row>
    <row r="678" spans="1:6" x14ac:dyDescent="0.2">
      <c r="A678" s="7" t="s">
        <v>1310</v>
      </c>
      <c r="B678" s="8">
        <v>1.85</v>
      </c>
      <c r="C678" s="9">
        <v>19555</v>
      </c>
      <c r="D678" s="10">
        <v>1125000</v>
      </c>
      <c r="E678" s="10">
        <v>1158701.6299999999</v>
      </c>
      <c r="F678" s="10">
        <v>994658.29</v>
      </c>
    </row>
    <row r="679" spans="1:6" x14ac:dyDescent="0.2">
      <c r="A679" s="7" t="s">
        <v>230</v>
      </c>
      <c r="B679" s="8">
        <v>3.2</v>
      </c>
      <c r="C679" s="9">
        <v>17607</v>
      </c>
      <c r="D679" s="10">
        <v>624603.25</v>
      </c>
      <c r="E679" s="10">
        <v>642560.6</v>
      </c>
      <c r="F679" s="10">
        <v>621546.43999999994</v>
      </c>
    </row>
    <row r="680" spans="1:6" x14ac:dyDescent="0.2">
      <c r="A680" s="7" t="s">
        <v>1311</v>
      </c>
      <c r="B680" s="8">
        <v>3.61</v>
      </c>
      <c r="C680" s="9">
        <v>17486</v>
      </c>
      <c r="D680" s="10">
        <v>1195000</v>
      </c>
      <c r="E680" s="10">
        <v>1307217.97</v>
      </c>
      <c r="F680" s="10">
        <v>1174683.81</v>
      </c>
    </row>
    <row r="681" spans="1:6" x14ac:dyDescent="0.2">
      <c r="A681" s="7"/>
      <c r="B681" s="8"/>
      <c r="C681" s="9"/>
      <c r="D681" s="10"/>
      <c r="E681" s="10"/>
      <c r="F681" s="10"/>
    </row>
    <row r="682" spans="1:6" x14ac:dyDescent="0.2">
      <c r="A682" s="18" t="s">
        <v>106</v>
      </c>
      <c r="B682" s="8"/>
      <c r="C682" s="9"/>
      <c r="D682" s="10"/>
      <c r="E682" s="10"/>
      <c r="F682" s="10"/>
    </row>
    <row r="683" spans="1:6" ht="13.5" customHeight="1" x14ac:dyDescent="0.2">
      <c r="A683" s="7" t="s">
        <v>901</v>
      </c>
      <c r="B683" s="8">
        <v>2.4300000000000002</v>
      </c>
      <c r="C683" s="9">
        <v>45536</v>
      </c>
      <c r="D683" s="10">
        <v>784000</v>
      </c>
      <c r="E683" s="10">
        <v>784000</v>
      </c>
      <c r="F683" s="10">
        <v>759536.73</v>
      </c>
    </row>
    <row r="684" spans="1:6" x14ac:dyDescent="0.2">
      <c r="A684" s="7" t="s">
        <v>1905</v>
      </c>
      <c r="B684" s="8">
        <v>3.45</v>
      </c>
      <c r="C684" s="9">
        <v>47221</v>
      </c>
      <c r="D684" s="10">
        <v>1343000</v>
      </c>
      <c r="E684" s="10">
        <v>1340099.1200000001</v>
      </c>
      <c r="F684" s="10">
        <v>1305507.1200000001</v>
      </c>
    </row>
    <row r="685" spans="1:6" x14ac:dyDescent="0.2">
      <c r="A685" s="7" t="s">
        <v>902</v>
      </c>
      <c r="B685" s="8">
        <v>3.15</v>
      </c>
      <c r="C685" s="9">
        <v>12281</v>
      </c>
      <c r="D685" s="10">
        <v>610727.31999999995</v>
      </c>
      <c r="E685" s="10">
        <v>610727.31999999995</v>
      </c>
      <c r="F685" s="10">
        <v>539836.96</v>
      </c>
    </row>
    <row r="686" spans="1:6" x14ac:dyDescent="0.2">
      <c r="A686" s="7" t="s">
        <v>581</v>
      </c>
      <c r="B686" s="8">
        <v>3.65</v>
      </c>
      <c r="C686" s="9">
        <v>46054</v>
      </c>
      <c r="D686" s="10">
        <v>1275000</v>
      </c>
      <c r="E686" s="10">
        <v>1286670.08</v>
      </c>
      <c r="F686" s="10">
        <v>1254268.69</v>
      </c>
    </row>
    <row r="687" spans="1:6" x14ac:dyDescent="0.2">
      <c r="A687" s="7" t="s">
        <v>471</v>
      </c>
      <c r="B687" s="8">
        <v>4.75</v>
      </c>
      <c r="C687" s="9">
        <v>47141</v>
      </c>
      <c r="D687" s="10">
        <v>163000</v>
      </c>
      <c r="E687" s="10">
        <v>198529.11</v>
      </c>
      <c r="F687" s="10">
        <v>165830.26999999999</v>
      </c>
    </row>
    <row r="688" spans="1:6" x14ac:dyDescent="0.2">
      <c r="A688" s="7" t="s">
        <v>1906</v>
      </c>
      <c r="B688" s="8">
        <v>3.25</v>
      </c>
      <c r="C688" s="9">
        <v>11749</v>
      </c>
      <c r="D688" s="10">
        <v>803000</v>
      </c>
      <c r="E688" s="10">
        <v>801324.65</v>
      </c>
      <c r="F688" s="10">
        <v>682221.03</v>
      </c>
    </row>
    <row r="689" spans="1:6" x14ac:dyDescent="0.2">
      <c r="A689" s="7" t="s">
        <v>903</v>
      </c>
      <c r="B689" s="8">
        <v>4</v>
      </c>
      <c r="C689" s="9">
        <v>45519</v>
      </c>
      <c r="D689" s="10">
        <v>1380000</v>
      </c>
      <c r="E689" s="10">
        <v>1515488.4</v>
      </c>
      <c r="F689" s="10">
        <v>1367172.06</v>
      </c>
    </row>
    <row r="690" spans="1:6" x14ac:dyDescent="0.2">
      <c r="A690" s="7" t="s">
        <v>904</v>
      </c>
      <c r="B690" s="8">
        <v>2.5299999999999998</v>
      </c>
      <c r="C690" s="9">
        <v>47437</v>
      </c>
      <c r="D690" s="10">
        <v>1759000</v>
      </c>
      <c r="E690" s="10">
        <v>1822170.45</v>
      </c>
      <c r="F690" s="10">
        <v>1589469.69</v>
      </c>
    </row>
    <row r="691" spans="1:6" x14ac:dyDescent="0.2">
      <c r="A691" s="7" t="s">
        <v>1907</v>
      </c>
      <c r="B691" s="8">
        <v>2.9</v>
      </c>
      <c r="C691" s="9">
        <v>45455</v>
      </c>
      <c r="D691" s="10">
        <v>833000</v>
      </c>
      <c r="E691" s="10">
        <v>815448.69</v>
      </c>
      <c r="F691" s="10">
        <v>835572.1</v>
      </c>
    </row>
    <row r="692" spans="1:6" x14ac:dyDescent="0.2">
      <c r="A692" s="7" t="s">
        <v>397</v>
      </c>
      <c r="B692" s="8">
        <v>0</v>
      </c>
      <c r="C692" s="9">
        <v>44892</v>
      </c>
      <c r="D692" s="10">
        <v>3000000</v>
      </c>
      <c r="E692" s="10">
        <v>2544890</v>
      </c>
      <c r="F692" s="10">
        <v>2956590.99</v>
      </c>
    </row>
    <row r="693" spans="1:6" x14ac:dyDescent="0.2">
      <c r="A693" s="7" t="s">
        <v>905</v>
      </c>
      <c r="B693" s="8">
        <v>3.4</v>
      </c>
      <c r="C693" s="9">
        <v>11063</v>
      </c>
      <c r="D693" s="10">
        <v>744000</v>
      </c>
      <c r="E693" s="10">
        <v>792709.68</v>
      </c>
      <c r="F693" s="10">
        <v>679161.83</v>
      </c>
    </row>
    <row r="694" spans="1:6" x14ac:dyDescent="0.2">
      <c r="A694" s="7" t="s">
        <v>1312</v>
      </c>
      <c r="B694" s="8">
        <v>3.42</v>
      </c>
      <c r="C694" s="9">
        <v>47107</v>
      </c>
      <c r="D694" s="10">
        <v>596000</v>
      </c>
      <c r="E694" s="10">
        <v>669238.68000000005</v>
      </c>
      <c r="F694" s="10">
        <v>555029.81999999995</v>
      </c>
    </row>
    <row r="695" spans="1:6" x14ac:dyDescent="0.2">
      <c r="A695" s="7" t="s">
        <v>582</v>
      </c>
      <c r="B695" s="8">
        <v>3.5</v>
      </c>
      <c r="C695" s="9">
        <v>46131</v>
      </c>
      <c r="D695" s="10">
        <v>503000</v>
      </c>
      <c r="E695" s="10">
        <v>518933.44</v>
      </c>
      <c r="F695" s="10">
        <v>490046</v>
      </c>
    </row>
    <row r="696" spans="1:6" x14ac:dyDescent="0.2">
      <c r="A696" s="7" t="s">
        <v>1313</v>
      </c>
      <c r="B696" s="8">
        <v>3.56</v>
      </c>
      <c r="C696" s="9">
        <v>46500</v>
      </c>
      <c r="D696" s="10">
        <v>320000</v>
      </c>
      <c r="E696" s="10">
        <v>351820.79999999999</v>
      </c>
      <c r="F696" s="10">
        <v>306323.73</v>
      </c>
    </row>
    <row r="697" spans="1:6" x14ac:dyDescent="0.2">
      <c r="A697" s="7" t="s">
        <v>1314</v>
      </c>
      <c r="B697" s="8">
        <v>1.73</v>
      </c>
      <c r="C697" s="9">
        <v>46590</v>
      </c>
      <c r="D697" s="10">
        <v>1030000</v>
      </c>
      <c r="E697" s="10">
        <v>1030000</v>
      </c>
      <c r="F697" s="10">
        <v>915562.9</v>
      </c>
    </row>
    <row r="698" spans="1:6" x14ac:dyDescent="0.2">
      <c r="A698" s="7" t="s">
        <v>398</v>
      </c>
      <c r="B698" s="8">
        <v>3.5</v>
      </c>
      <c r="C698" s="9">
        <v>45689</v>
      </c>
      <c r="D698" s="10">
        <v>1400000</v>
      </c>
      <c r="E698" s="10">
        <v>1454558</v>
      </c>
      <c r="F698" s="10">
        <v>1400630.22</v>
      </c>
    </row>
    <row r="699" spans="1:6" x14ac:dyDescent="0.2">
      <c r="A699" s="7" t="s">
        <v>1908</v>
      </c>
      <c r="B699" s="8">
        <v>3.45</v>
      </c>
      <c r="C699" s="9">
        <v>46478</v>
      </c>
      <c r="D699" s="10">
        <v>779000</v>
      </c>
      <c r="E699" s="10">
        <v>778182.05</v>
      </c>
      <c r="F699" s="10">
        <v>759374.15</v>
      </c>
    </row>
    <row r="700" spans="1:6" x14ac:dyDescent="0.2">
      <c r="A700" s="7" t="s">
        <v>855</v>
      </c>
      <c r="B700" s="8">
        <v>5.15</v>
      </c>
      <c r="C700" s="9">
        <v>11079</v>
      </c>
      <c r="D700" s="10">
        <v>1019000</v>
      </c>
      <c r="E700" s="10">
        <v>1026778.6</v>
      </c>
      <c r="F700" s="10">
        <v>978115.73</v>
      </c>
    </row>
    <row r="701" spans="1:6" x14ac:dyDescent="0.2">
      <c r="A701" s="7" t="s">
        <v>1315</v>
      </c>
      <c r="B701" s="8">
        <v>4.1100000000000003</v>
      </c>
      <c r="C701" s="9">
        <v>47011</v>
      </c>
      <c r="D701" s="10">
        <v>936000</v>
      </c>
      <c r="E701" s="10">
        <v>1066019.05</v>
      </c>
      <c r="F701" s="10">
        <v>888112.49</v>
      </c>
    </row>
    <row r="702" spans="1:6" x14ac:dyDescent="0.2">
      <c r="A702" s="7" t="s">
        <v>1909</v>
      </c>
      <c r="B702" s="8">
        <v>3.9</v>
      </c>
      <c r="C702" s="9">
        <v>46777</v>
      </c>
      <c r="D702" s="10">
        <v>992000</v>
      </c>
      <c r="E702" s="10">
        <v>1062769.28</v>
      </c>
      <c r="F702" s="10">
        <v>947857.23</v>
      </c>
    </row>
    <row r="703" spans="1:6" x14ac:dyDescent="0.2">
      <c r="A703" s="7" t="s">
        <v>473</v>
      </c>
      <c r="B703" s="8">
        <v>4.91</v>
      </c>
      <c r="C703" s="9">
        <v>45861</v>
      </c>
      <c r="D703" s="10">
        <v>1879000</v>
      </c>
      <c r="E703" s="10">
        <v>1981827.28</v>
      </c>
      <c r="F703" s="10">
        <v>1883359.28</v>
      </c>
    </row>
    <row r="704" spans="1:6" x14ac:dyDescent="0.2">
      <c r="A704" s="7" t="s">
        <v>1910</v>
      </c>
      <c r="B704" s="8">
        <v>3</v>
      </c>
      <c r="C704" s="9">
        <v>45122</v>
      </c>
      <c r="D704" s="10">
        <v>900000</v>
      </c>
      <c r="E704" s="10">
        <v>954912.08</v>
      </c>
      <c r="F704" s="10">
        <v>893245.43999999994</v>
      </c>
    </row>
    <row r="705" spans="1:6" x14ac:dyDescent="0.2">
      <c r="A705" s="7" t="s">
        <v>907</v>
      </c>
      <c r="B705" s="8">
        <v>4.13</v>
      </c>
      <c r="C705" s="9">
        <v>45976</v>
      </c>
      <c r="D705" s="10">
        <v>838000</v>
      </c>
      <c r="E705" s="10">
        <v>908231.04</v>
      </c>
      <c r="F705" s="10">
        <v>838918.68</v>
      </c>
    </row>
    <row r="706" spans="1:6" x14ac:dyDescent="0.2">
      <c r="A706" s="7" t="s">
        <v>909</v>
      </c>
      <c r="B706" s="8">
        <v>3.2</v>
      </c>
      <c r="C706" s="9">
        <v>46316</v>
      </c>
      <c r="D706" s="10">
        <v>544000</v>
      </c>
      <c r="E706" s="10">
        <v>557268.16</v>
      </c>
      <c r="F706" s="10">
        <v>517640.16</v>
      </c>
    </row>
    <row r="707" spans="1:6" x14ac:dyDescent="0.2">
      <c r="A707" s="7" t="s">
        <v>530</v>
      </c>
      <c r="B707" s="8">
        <v>3.95</v>
      </c>
      <c r="C707" s="9">
        <v>45945</v>
      </c>
      <c r="D707" s="10">
        <v>613000</v>
      </c>
      <c r="E707" s="10">
        <v>683795.37</v>
      </c>
      <c r="F707" s="10">
        <v>615418.46</v>
      </c>
    </row>
    <row r="708" spans="1:6" x14ac:dyDescent="0.2">
      <c r="A708" s="7" t="s">
        <v>1316</v>
      </c>
      <c r="B708" s="8">
        <v>1.55</v>
      </c>
      <c r="C708" s="9">
        <v>45931</v>
      </c>
      <c r="D708" s="10">
        <v>1045000</v>
      </c>
      <c r="E708" s="10">
        <v>1045000</v>
      </c>
      <c r="F708" s="10">
        <v>963931.36</v>
      </c>
    </row>
    <row r="709" spans="1:6" x14ac:dyDescent="0.2">
      <c r="A709" s="7" t="s">
        <v>910</v>
      </c>
      <c r="B709" s="8">
        <v>2</v>
      </c>
      <c r="C709" s="9">
        <v>47462</v>
      </c>
      <c r="D709" s="10">
        <v>1369040.88</v>
      </c>
      <c r="E709" s="10">
        <v>1369040.88</v>
      </c>
      <c r="F709" s="10">
        <v>1194311.4099999999</v>
      </c>
    </row>
    <row r="710" spans="1:6" x14ac:dyDescent="0.2">
      <c r="A710" s="7" t="s">
        <v>498</v>
      </c>
      <c r="B710" s="8">
        <v>3.63</v>
      </c>
      <c r="C710" s="9">
        <v>46598</v>
      </c>
      <c r="D710" s="10">
        <v>469053.08</v>
      </c>
      <c r="E710" s="10">
        <v>476675.18</v>
      </c>
      <c r="F710" s="10">
        <v>443770.7</v>
      </c>
    </row>
    <row r="711" spans="1:6" x14ac:dyDescent="0.2">
      <c r="A711" s="7" t="s">
        <v>1911</v>
      </c>
      <c r="B711" s="8">
        <v>3.6</v>
      </c>
      <c r="C711" s="9">
        <v>47300</v>
      </c>
      <c r="D711" s="10">
        <v>245000</v>
      </c>
      <c r="E711" s="10">
        <v>272266.05</v>
      </c>
      <c r="F711" s="10">
        <v>221419</v>
      </c>
    </row>
    <row r="712" spans="1:6" x14ac:dyDescent="0.2">
      <c r="A712" s="7" t="s">
        <v>400</v>
      </c>
      <c r="B712" s="8">
        <v>3.7</v>
      </c>
      <c r="C712" s="9">
        <v>46614</v>
      </c>
      <c r="D712" s="10">
        <v>736000</v>
      </c>
      <c r="E712" s="10">
        <v>745597.43999999994</v>
      </c>
      <c r="F712" s="10">
        <v>701089.11</v>
      </c>
    </row>
    <row r="713" spans="1:6" x14ac:dyDescent="0.2">
      <c r="A713" s="7" t="s">
        <v>911</v>
      </c>
      <c r="B713" s="8">
        <v>3.35</v>
      </c>
      <c r="C713" s="9">
        <v>45740</v>
      </c>
      <c r="D713" s="10">
        <v>576000</v>
      </c>
      <c r="E713" s="10">
        <v>628778.88</v>
      </c>
      <c r="F713" s="10">
        <v>570916.43000000005</v>
      </c>
    </row>
    <row r="714" spans="1:6" x14ac:dyDescent="0.2">
      <c r="A714" s="7" t="s">
        <v>1317</v>
      </c>
      <c r="B714" s="8">
        <v>1.05</v>
      </c>
      <c r="C714" s="9">
        <v>45809</v>
      </c>
      <c r="D714" s="10">
        <v>959000</v>
      </c>
      <c r="E714" s="10">
        <v>961742.74</v>
      </c>
      <c r="F714" s="10">
        <v>882059.94</v>
      </c>
    </row>
    <row r="715" spans="1:6" x14ac:dyDescent="0.2">
      <c r="A715" s="7" t="s">
        <v>1912</v>
      </c>
      <c r="B715" s="8">
        <v>3.35</v>
      </c>
      <c r="C715" s="9">
        <v>11763</v>
      </c>
      <c r="D715" s="10">
        <v>458000</v>
      </c>
      <c r="E715" s="10">
        <v>457688.56</v>
      </c>
      <c r="F715" s="10">
        <v>410489.8</v>
      </c>
    </row>
    <row r="716" spans="1:6" x14ac:dyDescent="0.2">
      <c r="A716" s="7" t="s">
        <v>583</v>
      </c>
      <c r="B716" s="8">
        <v>3.95</v>
      </c>
      <c r="C716" s="9">
        <v>45823</v>
      </c>
      <c r="D716" s="10">
        <v>1335000</v>
      </c>
      <c r="E716" s="10">
        <v>1447242.75</v>
      </c>
      <c r="F716" s="10">
        <v>1330403.82</v>
      </c>
    </row>
    <row r="717" spans="1:6" x14ac:dyDescent="0.2">
      <c r="A717" s="7" t="s">
        <v>1318</v>
      </c>
      <c r="B717" s="8">
        <v>1.25</v>
      </c>
      <c r="C717" s="9">
        <v>46068</v>
      </c>
      <c r="D717" s="10">
        <v>727000</v>
      </c>
      <c r="E717" s="10">
        <v>722194.53</v>
      </c>
      <c r="F717" s="10">
        <v>650417.93999999994</v>
      </c>
    </row>
    <row r="718" spans="1:6" x14ac:dyDescent="0.2">
      <c r="A718" s="7" t="s">
        <v>1913</v>
      </c>
      <c r="B718" s="8">
        <v>2.4500000000000002</v>
      </c>
      <c r="C718" s="9">
        <v>11722</v>
      </c>
      <c r="D718" s="10">
        <v>673000</v>
      </c>
      <c r="E718" s="10">
        <v>671923.19999999995</v>
      </c>
      <c r="F718" s="10">
        <v>586415.28</v>
      </c>
    </row>
    <row r="719" spans="1:6" x14ac:dyDescent="0.2">
      <c r="A719" s="7" t="s">
        <v>914</v>
      </c>
      <c r="B719" s="8">
        <v>3.8</v>
      </c>
      <c r="C719" s="9">
        <v>11032</v>
      </c>
      <c r="D719" s="10">
        <v>1000000</v>
      </c>
      <c r="E719" s="10">
        <v>992040</v>
      </c>
      <c r="F719" s="10">
        <v>927269.84</v>
      </c>
    </row>
    <row r="720" spans="1:6" x14ac:dyDescent="0.2">
      <c r="A720" s="7" t="s">
        <v>1319</v>
      </c>
      <c r="B720" s="8">
        <v>3.1</v>
      </c>
      <c r="C720" s="9">
        <v>11004</v>
      </c>
      <c r="D720" s="10">
        <v>1090000</v>
      </c>
      <c r="E720" s="10">
        <v>1177134.6000000001</v>
      </c>
      <c r="F720" s="10">
        <v>939150.94</v>
      </c>
    </row>
    <row r="721" spans="1:6" x14ac:dyDescent="0.2">
      <c r="A721" s="7" t="s">
        <v>1914</v>
      </c>
      <c r="B721" s="8">
        <v>2.13</v>
      </c>
      <c r="C721" s="9">
        <v>47088</v>
      </c>
      <c r="D721" s="10">
        <v>1353000</v>
      </c>
      <c r="E721" s="10">
        <v>1344854.94</v>
      </c>
      <c r="F721" s="10">
        <v>1168476.3400000001</v>
      </c>
    </row>
    <row r="722" spans="1:6" x14ac:dyDescent="0.2">
      <c r="A722" s="7" t="s">
        <v>1915</v>
      </c>
      <c r="B722" s="8">
        <v>4.9000000000000004</v>
      </c>
      <c r="C722" s="9">
        <v>45945</v>
      </c>
      <c r="D722" s="10">
        <v>1350000</v>
      </c>
      <c r="E722" s="10">
        <v>1469286</v>
      </c>
      <c r="F722" s="10">
        <v>1370371.15</v>
      </c>
    </row>
    <row r="723" spans="1:6" x14ac:dyDescent="0.2">
      <c r="A723" s="7" t="s">
        <v>1916</v>
      </c>
      <c r="B723" s="8">
        <v>4.75</v>
      </c>
      <c r="C723" s="9">
        <v>46767</v>
      </c>
      <c r="D723" s="10">
        <v>515000</v>
      </c>
      <c r="E723" s="10">
        <v>514181.15</v>
      </c>
      <c r="F723" s="10">
        <v>508887.67</v>
      </c>
    </row>
    <row r="724" spans="1:6" x14ac:dyDescent="0.2">
      <c r="A724" s="7" t="s">
        <v>915</v>
      </c>
      <c r="B724" s="8">
        <v>1.45</v>
      </c>
      <c r="C724" s="9">
        <v>45122</v>
      </c>
      <c r="D724" s="10">
        <v>1037000</v>
      </c>
      <c r="E724" s="10">
        <v>1036678.53</v>
      </c>
      <c r="F724" s="10">
        <v>1008867.57</v>
      </c>
    </row>
    <row r="725" spans="1:6" x14ac:dyDescent="0.2">
      <c r="A725" s="7" t="s">
        <v>858</v>
      </c>
      <c r="B725" s="8">
        <v>2.2999999999999998</v>
      </c>
      <c r="C725" s="9">
        <v>11110</v>
      </c>
      <c r="D725" s="10">
        <v>1117000</v>
      </c>
      <c r="E725" s="10">
        <v>1116693.23</v>
      </c>
      <c r="F725" s="10">
        <v>950462.65</v>
      </c>
    </row>
    <row r="726" spans="1:6" x14ac:dyDescent="0.2">
      <c r="A726" s="7" t="s">
        <v>584</v>
      </c>
      <c r="B726" s="8">
        <v>4.3</v>
      </c>
      <c r="C726" s="9">
        <v>46037</v>
      </c>
      <c r="D726" s="10">
        <v>1119000</v>
      </c>
      <c r="E726" s="10">
        <v>1135460.49</v>
      </c>
      <c r="F726" s="10">
        <v>1105216.08</v>
      </c>
    </row>
    <row r="727" spans="1:6" x14ac:dyDescent="0.2">
      <c r="A727" s="7" t="s">
        <v>1917</v>
      </c>
      <c r="B727" s="8">
        <v>2.96</v>
      </c>
      <c r="C727" s="9">
        <v>12079</v>
      </c>
      <c r="D727" s="10">
        <v>767000</v>
      </c>
      <c r="E727" s="10">
        <v>767000</v>
      </c>
      <c r="F727" s="10">
        <v>658362.76</v>
      </c>
    </row>
    <row r="728" spans="1:6" x14ac:dyDescent="0.2">
      <c r="A728" s="7" t="s">
        <v>585</v>
      </c>
      <c r="B728" s="8">
        <v>4.2</v>
      </c>
      <c r="C728" s="9">
        <v>47322</v>
      </c>
      <c r="D728" s="10">
        <v>955000</v>
      </c>
      <c r="E728" s="10">
        <v>955000</v>
      </c>
      <c r="F728" s="10">
        <v>921082.92</v>
      </c>
    </row>
    <row r="729" spans="1:6" x14ac:dyDescent="0.2">
      <c r="A729" s="7" t="s">
        <v>1918</v>
      </c>
      <c r="B729" s="8">
        <v>4.57</v>
      </c>
      <c r="C729" s="9">
        <v>11123</v>
      </c>
      <c r="D729" s="10">
        <v>759000</v>
      </c>
      <c r="E729" s="10">
        <v>759000</v>
      </c>
      <c r="F729" s="10">
        <v>745150.57</v>
      </c>
    </row>
    <row r="730" spans="1:6" x14ac:dyDescent="0.2">
      <c r="A730" s="7" t="s">
        <v>1919</v>
      </c>
      <c r="B730" s="8">
        <v>4.8499999999999996</v>
      </c>
      <c r="C730" s="9">
        <v>11826</v>
      </c>
      <c r="D730" s="10">
        <v>693000</v>
      </c>
      <c r="E730" s="10">
        <v>691334.01</v>
      </c>
      <c r="F730" s="10">
        <v>684178.55</v>
      </c>
    </row>
    <row r="731" spans="1:6" x14ac:dyDescent="0.2">
      <c r="A731" s="7" t="s">
        <v>916</v>
      </c>
      <c r="B731" s="8">
        <v>3.4</v>
      </c>
      <c r="C731" s="9">
        <v>11338</v>
      </c>
      <c r="D731" s="10">
        <v>630000</v>
      </c>
      <c r="E731" s="10">
        <v>628620.30000000005</v>
      </c>
      <c r="F731" s="10">
        <v>563126.75</v>
      </c>
    </row>
    <row r="732" spans="1:6" x14ac:dyDescent="0.2">
      <c r="A732" s="7" t="s">
        <v>917</v>
      </c>
      <c r="B732" s="8">
        <v>3.63</v>
      </c>
      <c r="C732" s="9">
        <v>46368</v>
      </c>
      <c r="D732" s="10">
        <v>866000</v>
      </c>
      <c r="E732" s="10">
        <v>952894.44</v>
      </c>
      <c r="F732" s="10">
        <v>838602.38</v>
      </c>
    </row>
    <row r="733" spans="1:6" x14ac:dyDescent="0.2">
      <c r="A733" s="7" t="s">
        <v>918</v>
      </c>
      <c r="B733" s="8">
        <v>4.5</v>
      </c>
      <c r="C733" s="9">
        <v>11063</v>
      </c>
      <c r="D733" s="10">
        <v>1300000</v>
      </c>
      <c r="E733" s="10">
        <v>1538745</v>
      </c>
      <c r="F733" s="10">
        <v>1284403.6100000001</v>
      </c>
    </row>
    <row r="734" spans="1:6" x14ac:dyDescent="0.2">
      <c r="A734" s="7" t="s">
        <v>1920</v>
      </c>
      <c r="B734" s="8">
        <v>3.7</v>
      </c>
      <c r="C734" s="9">
        <v>11764</v>
      </c>
      <c r="D734" s="10">
        <v>787000</v>
      </c>
      <c r="E734" s="10">
        <v>787000</v>
      </c>
      <c r="F734" s="10">
        <v>723215.79</v>
      </c>
    </row>
    <row r="735" spans="1:6" x14ac:dyDescent="0.2">
      <c r="A735" s="7" t="s">
        <v>919</v>
      </c>
      <c r="B735" s="8">
        <v>3.5</v>
      </c>
      <c r="C735" s="9">
        <v>46569</v>
      </c>
      <c r="D735" s="10">
        <v>1400000</v>
      </c>
      <c r="E735" s="10">
        <v>1549338</v>
      </c>
      <c r="F735" s="10">
        <v>1371751.65</v>
      </c>
    </row>
    <row r="736" spans="1:6" x14ac:dyDescent="0.2">
      <c r="A736" s="7" t="s">
        <v>1921</v>
      </c>
      <c r="B736" s="8">
        <v>2</v>
      </c>
      <c r="C736" s="9">
        <v>11554</v>
      </c>
      <c r="D736" s="10">
        <v>819000</v>
      </c>
      <c r="E736" s="10">
        <v>808074.54</v>
      </c>
      <c r="F736" s="10">
        <v>667912.62</v>
      </c>
    </row>
    <row r="737" spans="1:6" x14ac:dyDescent="0.2">
      <c r="A737" s="7" t="s">
        <v>920</v>
      </c>
      <c r="B737" s="8">
        <v>3.62</v>
      </c>
      <c r="C737" s="9">
        <v>11414</v>
      </c>
      <c r="D737" s="10">
        <v>1100000</v>
      </c>
      <c r="E737" s="10">
        <v>1211023</v>
      </c>
      <c r="F737" s="10">
        <v>1010398.85</v>
      </c>
    </row>
    <row r="738" spans="1:6" x14ac:dyDescent="0.2">
      <c r="A738" s="7" t="s">
        <v>586</v>
      </c>
      <c r="B738" s="8">
        <v>3.7</v>
      </c>
      <c r="C738" s="9">
        <v>45588</v>
      </c>
      <c r="D738" s="10">
        <v>1300000</v>
      </c>
      <c r="E738" s="10">
        <v>1367561</v>
      </c>
      <c r="F738" s="10">
        <v>1297207.3799999999</v>
      </c>
    </row>
    <row r="739" spans="1:6" x14ac:dyDescent="0.2">
      <c r="A739" s="7" t="s">
        <v>587</v>
      </c>
      <c r="B739" s="8">
        <v>3.15</v>
      </c>
      <c r="C739" s="9">
        <v>45672</v>
      </c>
      <c r="D739" s="10">
        <v>625000</v>
      </c>
      <c r="E739" s="10">
        <v>646868.75</v>
      </c>
      <c r="F739" s="10">
        <v>612346.16</v>
      </c>
    </row>
    <row r="740" spans="1:6" x14ac:dyDescent="0.2">
      <c r="A740" s="7" t="s">
        <v>1922</v>
      </c>
      <c r="B740" s="8">
        <v>4.4000000000000004</v>
      </c>
      <c r="C740" s="9">
        <v>46539</v>
      </c>
      <c r="D740" s="10">
        <v>1269000</v>
      </c>
      <c r="E740" s="10">
        <v>1267310.27</v>
      </c>
      <c r="F740" s="10">
        <v>1249240.5</v>
      </c>
    </row>
    <row r="741" spans="1:6" x14ac:dyDescent="0.2">
      <c r="A741" s="7" t="s">
        <v>922</v>
      </c>
      <c r="B741" s="8">
        <v>0</v>
      </c>
      <c r="C741" s="9">
        <v>13433</v>
      </c>
      <c r="D741" s="10">
        <v>2024000</v>
      </c>
      <c r="E741" s="10">
        <v>963452.33</v>
      </c>
      <c r="F741" s="10">
        <v>1002698.34</v>
      </c>
    </row>
    <row r="742" spans="1:6" x14ac:dyDescent="0.2">
      <c r="A742" s="7" t="s">
        <v>588</v>
      </c>
      <c r="B742" s="8">
        <v>3.61</v>
      </c>
      <c r="C742" s="9">
        <v>45703</v>
      </c>
      <c r="D742" s="10">
        <v>595000</v>
      </c>
      <c r="E742" s="10">
        <v>586059.57999999996</v>
      </c>
      <c r="F742" s="10">
        <v>588080.13</v>
      </c>
    </row>
    <row r="743" spans="1:6" x14ac:dyDescent="0.2">
      <c r="A743" s="7" t="s">
        <v>923</v>
      </c>
      <c r="B743" s="8">
        <v>3.2</v>
      </c>
      <c r="C743" s="9">
        <v>45727</v>
      </c>
      <c r="D743" s="10">
        <v>1455000</v>
      </c>
      <c r="E743" s="10">
        <v>1500786.07</v>
      </c>
      <c r="F743" s="10">
        <v>1433620.04</v>
      </c>
    </row>
    <row r="744" spans="1:6" x14ac:dyDescent="0.2">
      <c r="A744" s="7" t="s">
        <v>589</v>
      </c>
      <c r="B744" s="8">
        <v>3.6</v>
      </c>
      <c r="C744" s="9">
        <v>47011</v>
      </c>
      <c r="D744" s="10">
        <v>478073.2</v>
      </c>
      <c r="E744" s="10">
        <v>481097.65</v>
      </c>
      <c r="F744" s="10">
        <v>452673.08</v>
      </c>
    </row>
    <row r="745" spans="1:6" x14ac:dyDescent="0.2">
      <c r="A745" s="7" t="s">
        <v>590</v>
      </c>
      <c r="B745" s="8">
        <v>3.8</v>
      </c>
      <c r="C745" s="9">
        <v>45572</v>
      </c>
      <c r="D745" s="10">
        <v>1858000</v>
      </c>
      <c r="E745" s="10">
        <v>1967989.52</v>
      </c>
      <c r="F745" s="10">
        <v>1839531.65</v>
      </c>
    </row>
    <row r="746" spans="1:6" x14ac:dyDescent="0.2">
      <c r="A746" s="7" t="s">
        <v>591</v>
      </c>
      <c r="B746" s="8">
        <v>4.75</v>
      </c>
      <c r="C746" s="9">
        <v>44972</v>
      </c>
      <c r="D746" s="10">
        <v>2125000</v>
      </c>
      <c r="E746" s="10">
        <v>2295834.27</v>
      </c>
      <c r="F746" s="10">
        <v>2123143.0699999998</v>
      </c>
    </row>
    <row r="747" spans="1:6" x14ac:dyDescent="0.2">
      <c r="A747" s="7" t="s">
        <v>1923</v>
      </c>
      <c r="B747" s="8">
        <v>2.59</v>
      </c>
      <c r="C747" s="9">
        <v>46772</v>
      </c>
      <c r="D747" s="10">
        <v>670000</v>
      </c>
      <c r="E747" s="10">
        <v>670000</v>
      </c>
      <c r="F747" s="10">
        <v>602655.39</v>
      </c>
    </row>
    <row r="748" spans="1:6" x14ac:dyDescent="0.2">
      <c r="A748" s="7" t="s">
        <v>1924</v>
      </c>
      <c r="B748" s="8">
        <v>1.31</v>
      </c>
      <c r="C748" s="9">
        <v>46420</v>
      </c>
      <c r="D748" s="10">
        <v>653000</v>
      </c>
      <c r="E748" s="10">
        <v>653000</v>
      </c>
      <c r="F748" s="10">
        <v>561277.01</v>
      </c>
    </row>
    <row r="749" spans="1:6" x14ac:dyDescent="0.2">
      <c r="A749" s="7" t="s">
        <v>1925</v>
      </c>
      <c r="B749" s="8">
        <v>1.4</v>
      </c>
      <c r="C749" s="9">
        <v>45845</v>
      </c>
      <c r="D749" s="10">
        <v>1268000</v>
      </c>
      <c r="E749" s="10">
        <v>1265679.56</v>
      </c>
      <c r="F749" s="10">
        <v>1165325.4099999999</v>
      </c>
    </row>
    <row r="750" spans="1:6" x14ac:dyDescent="0.2">
      <c r="A750" s="7" t="s">
        <v>592</v>
      </c>
      <c r="B750" s="8">
        <v>4.5</v>
      </c>
      <c r="C750" s="9">
        <v>47050</v>
      </c>
      <c r="D750" s="10">
        <v>1207000</v>
      </c>
      <c r="E750" s="10">
        <v>1202775.5</v>
      </c>
      <c r="F750" s="10">
        <v>1172249.23</v>
      </c>
    </row>
    <row r="751" spans="1:6" x14ac:dyDescent="0.2">
      <c r="A751" s="7" t="s">
        <v>401</v>
      </c>
      <c r="B751" s="8">
        <v>4.42</v>
      </c>
      <c r="C751" s="9">
        <v>45245</v>
      </c>
      <c r="D751" s="10">
        <v>1000000</v>
      </c>
      <c r="E751" s="10">
        <v>1074820</v>
      </c>
      <c r="F751" s="10">
        <v>1005501.55</v>
      </c>
    </row>
    <row r="752" spans="1:6" x14ac:dyDescent="0.2">
      <c r="A752" s="7" t="s">
        <v>1926</v>
      </c>
      <c r="B752" s="8">
        <v>3.85</v>
      </c>
      <c r="C752" s="9">
        <v>45758</v>
      </c>
      <c r="D752" s="10">
        <v>1385000</v>
      </c>
      <c r="E752" s="10">
        <v>1384612.2</v>
      </c>
      <c r="F752" s="10">
        <v>1358651.7</v>
      </c>
    </row>
    <row r="753" spans="1:6" x14ac:dyDescent="0.2">
      <c r="A753" s="7" t="s">
        <v>924</v>
      </c>
      <c r="B753" s="8">
        <v>2.38</v>
      </c>
      <c r="C753" s="9">
        <v>44967</v>
      </c>
      <c r="D753" s="10">
        <v>830000</v>
      </c>
      <c r="E753" s="10">
        <v>829643.1</v>
      </c>
      <c r="F753" s="10">
        <v>819348.34</v>
      </c>
    </row>
    <row r="754" spans="1:6" x14ac:dyDescent="0.2">
      <c r="A754" s="7" t="s">
        <v>593</v>
      </c>
      <c r="B754" s="8">
        <v>3.75</v>
      </c>
      <c r="C754" s="9">
        <v>47300</v>
      </c>
      <c r="D754" s="10">
        <v>1072000</v>
      </c>
      <c r="E754" s="10">
        <v>1069505.54</v>
      </c>
      <c r="F754" s="10">
        <v>1002104.23</v>
      </c>
    </row>
    <row r="755" spans="1:6" x14ac:dyDescent="0.2">
      <c r="A755" s="7" t="s">
        <v>594</v>
      </c>
      <c r="B755" s="8">
        <v>4.57</v>
      </c>
      <c r="C755" s="9">
        <v>47150</v>
      </c>
      <c r="D755" s="10">
        <v>1005000</v>
      </c>
      <c r="E755" s="10">
        <v>1115581.43</v>
      </c>
      <c r="F755" s="10">
        <v>988173.65</v>
      </c>
    </row>
    <row r="756" spans="1:6" x14ac:dyDescent="0.2">
      <c r="A756" s="7" t="s">
        <v>595</v>
      </c>
      <c r="B756" s="8">
        <v>4.25</v>
      </c>
      <c r="C756" s="9">
        <v>45092</v>
      </c>
      <c r="D756" s="10">
        <v>679000</v>
      </c>
      <c r="E756" s="10">
        <v>721411.06</v>
      </c>
      <c r="F756" s="10">
        <v>678497.95</v>
      </c>
    </row>
    <row r="757" spans="1:6" x14ac:dyDescent="0.2">
      <c r="A757" s="7" t="s">
        <v>499</v>
      </c>
      <c r="B757" s="8">
        <v>4.1500000000000004</v>
      </c>
      <c r="C757" s="9">
        <v>45378</v>
      </c>
      <c r="D757" s="10">
        <v>1371000</v>
      </c>
      <c r="E757" s="10">
        <v>1371000</v>
      </c>
      <c r="F757" s="10">
        <v>1371402.47</v>
      </c>
    </row>
    <row r="758" spans="1:6" x14ac:dyDescent="0.2">
      <c r="A758" s="7" t="s">
        <v>1927</v>
      </c>
      <c r="B758" s="8">
        <v>4.24</v>
      </c>
      <c r="C758" s="9">
        <v>47192</v>
      </c>
      <c r="D758" s="10">
        <v>487000</v>
      </c>
      <c r="E758" s="10">
        <v>487000</v>
      </c>
      <c r="F758" s="10">
        <v>446080.57</v>
      </c>
    </row>
    <row r="759" spans="1:6" x14ac:dyDescent="0.2">
      <c r="A759" s="7" t="s">
        <v>402</v>
      </c>
      <c r="B759" s="8">
        <v>3.98</v>
      </c>
      <c r="C759" s="9">
        <v>45703</v>
      </c>
      <c r="D759" s="10">
        <v>900000</v>
      </c>
      <c r="E759" s="10">
        <v>905696.31</v>
      </c>
      <c r="F759" s="10">
        <v>890328.36</v>
      </c>
    </row>
    <row r="760" spans="1:6" x14ac:dyDescent="0.2">
      <c r="A760" s="7" t="s">
        <v>596</v>
      </c>
      <c r="B760" s="8">
        <v>3.9</v>
      </c>
      <c r="C760" s="9">
        <v>45323</v>
      </c>
      <c r="D760" s="10">
        <v>1691000</v>
      </c>
      <c r="E760" s="10">
        <v>1687550.36</v>
      </c>
      <c r="F760" s="10">
        <v>1682671.52</v>
      </c>
    </row>
    <row r="761" spans="1:6" x14ac:dyDescent="0.2">
      <c r="A761" s="7" t="s">
        <v>597</v>
      </c>
      <c r="B761" s="8">
        <v>3.9</v>
      </c>
      <c r="C761" s="9">
        <v>46890</v>
      </c>
      <c r="D761" s="10">
        <v>2522000</v>
      </c>
      <c r="E761" s="10">
        <v>2528153.6800000002</v>
      </c>
      <c r="F761" s="10">
        <v>2382941.0099999998</v>
      </c>
    </row>
    <row r="762" spans="1:6" x14ac:dyDescent="0.2">
      <c r="A762" s="7" t="s">
        <v>599</v>
      </c>
      <c r="B762" s="8">
        <v>3</v>
      </c>
      <c r="C762" s="9">
        <v>44757</v>
      </c>
      <c r="D762" s="10">
        <v>1198000</v>
      </c>
      <c r="E762" s="10">
        <v>1205675.44</v>
      </c>
      <c r="F762" s="10">
        <v>1197830.6399999999</v>
      </c>
    </row>
    <row r="763" spans="1:6" x14ac:dyDescent="0.2">
      <c r="A763" s="7" t="s">
        <v>1928</v>
      </c>
      <c r="B763" s="8">
        <v>1.9</v>
      </c>
      <c r="C763" s="9">
        <v>11567</v>
      </c>
      <c r="D763" s="10">
        <v>1097000</v>
      </c>
      <c r="E763" s="10">
        <v>1096594.1100000001</v>
      </c>
      <c r="F763" s="10">
        <v>898854.32</v>
      </c>
    </row>
    <row r="764" spans="1:6" x14ac:dyDescent="0.2">
      <c r="A764" s="7" t="s">
        <v>1320</v>
      </c>
      <c r="B764" s="8">
        <v>1.32</v>
      </c>
      <c r="C764" s="9">
        <v>45213</v>
      </c>
      <c r="D764" s="10">
        <v>641000</v>
      </c>
      <c r="E764" s="10">
        <v>641000</v>
      </c>
      <c r="F764" s="10">
        <v>636367.28</v>
      </c>
    </row>
    <row r="765" spans="1:6" x14ac:dyDescent="0.2">
      <c r="A765" s="7" t="s">
        <v>600</v>
      </c>
      <c r="B765" s="8">
        <v>3.9</v>
      </c>
      <c r="C765" s="9">
        <v>46218</v>
      </c>
      <c r="D765" s="10">
        <v>548000</v>
      </c>
      <c r="E765" s="10">
        <v>545691.4</v>
      </c>
      <c r="F765" s="10">
        <v>526561.17000000004</v>
      </c>
    </row>
    <row r="766" spans="1:6" x14ac:dyDescent="0.2">
      <c r="A766" s="7" t="s">
        <v>1929</v>
      </c>
      <c r="B766" s="8">
        <v>3.5</v>
      </c>
      <c r="C766" s="9">
        <v>45762</v>
      </c>
      <c r="D766" s="10">
        <v>900000</v>
      </c>
      <c r="E766" s="10">
        <v>975924</v>
      </c>
      <c r="F766" s="10">
        <v>880236</v>
      </c>
    </row>
    <row r="767" spans="1:6" x14ac:dyDescent="0.2">
      <c r="A767" s="7" t="s">
        <v>1930</v>
      </c>
      <c r="B767" s="8">
        <v>1.5</v>
      </c>
      <c r="C767" s="9">
        <v>46068</v>
      </c>
      <c r="D767" s="10">
        <v>600000</v>
      </c>
      <c r="E767" s="10">
        <v>600834</v>
      </c>
      <c r="F767" s="10">
        <v>542124.52</v>
      </c>
    </row>
    <row r="768" spans="1:6" x14ac:dyDescent="0.2">
      <c r="A768" s="7" t="s">
        <v>1931</v>
      </c>
      <c r="B768" s="8">
        <v>3.55</v>
      </c>
      <c r="C768" s="9">
        <v>45761</v>
      </c>
      <c r="D768" s="10">
        <v>857000</v>
      </c>
      <c r="E768" s="10">
        <v>856640.06</v>
      </c>
      <c r="F768" s="10">
        <v>842934.16</v>
      </c>
    </row>
    <row r="769" spans="1:6" x14ac:dyDescent="0.2">
      <c r="A769" s="7" t="s">
        <v>925</v>
      </c>
      <c r="B769" s="8">
        <v>3</v>
      </c>
      <c r="C769" s="9">
        <v>11110</v>
      </c>
      <c r="D769" s="10">
        <v>1000000</v>
      </c>
      <c r="E769" s="10">
        <v>932840</v>
      </c>
      <c r="F769" s="10">
        <v>869828.03</v>
      </c>
    </row>
    <row r="770" spans="1:6" x14ac:dyDescent="0.2">
      <c r="A770" s="7" t="s">
        <v>450</v>
      </c>
      <c r="B770" s="8">
        <v>1.1499999999999999</v>
      </c>
      <c r="C770" s="9">
        <v>45820</v>
      </c>
      <c r="D770" s="10">
        <v>1574000</v>
      </c>
      <c r="E770" s="10">
        <v>1573921.3</v>
      </c>
      <c r="F770" s="10">
        <v>1452185.57</v>
      </c>
    </row>
    <row r="771" spans="1:6" x14ac:dyDescent="0.2">
      <c r="A771" s="7" t="s">
        <v>1932</v>
      </c>
      <c r="B771" s="8">
        <v>3.2</v>
      </c>
      <c r="C771" s="9">
        <v>11758</v>
      </c>
      <c r="D771" s="10">
        <v>1014000</v>
      </c>
      <c r="E771" s="10">
        <v>1012022.7</v>
      </c>
      <c r="F771" s="10">
        <v>905014.26</v>
      </c>
    </row>
    <row r="772" spans="1:6" x14ac:dyDescent="0.2">
      <c r="A772" s="7" t="s">
        <v>244</v>
      </c>
      <c r="B772" s="8">
        <v>3</v>
      </c>
      <c r="C772" s="9">
        <v>45748</v>
      </c>
      <c r="D772" s="10">
        <v>1100000</v>
      </c>
      <c r="E772" s="10">
        <v>1170653</v>
      </c>
      <c r="F772" s="10">
        <v>1079057.95</v>
      </c>
    </row>
    <row r="773" spans="1:6" x14ac:dyDescent="0.2">
      <c r="A773" s="7" t="s">
        <v>926</v>
      </c>
      <c r="B773" s="8">
        <v>1.5</v>
      </c>
      <c r="C773" s="9">
        <v>45726</v>
      </c>
      <c r="D773" s="10">
        <v>1562000</v>
      </c>
      <c r="E773" s="10">
        <v>1558782.28</v>
      </c>
      <c r="F773" s="10">
        <v>1474356.18</v>
      </c>
    </row>
    <row r="774" spans="1:6" x14ac:dyDescent="0.2">
      <c r="A774" s="7" t="s">
        <v>927</v>
      </c>
      <c r="B774" s="8">
        <v>1.2</v>
      </c>
      <c r="C774" s="9">
        <v>45874</v>
      </c>
      <c r="D774" s="10">
        <v>936000</v>
      </c>
      <c r="E774" s="10">
        <v>935007.84</v>
      </c>
      <c r="F774" s="10">
        <v>859883.85</v>
      </c>
    </row>
    <row r="775" spans="1:6" x14ac:dyDescent="0.2">
      <c r="A775" s="7" t="s">
        <v>601</v>
      </c>
      <c r="B775" s="8">
        <v>4.13</v>
      </c>
      <c r="C775" s="9">
        <v>46127</v>
      </c>
      <c r="D775" s="10">
        <v>1900000</v>
      </c>
      <c r="E775" s="10">
        <v>2002723</v>
      </c>
      <c r="F775" s="10">
        <v>1869879.57</v>
      </c>
    </row>
    <row r="776" spans="1:6" x14ac:dyDescent="0.2">
      <c r="A776" s="7" t="s">
        <v>602</v>
      </c>
      <c r="B776" s="8">
        <v>4</v>
      </c>
      <c r="C776" s="9">
        <v>46671</v>
      </c>
      <c r="D776" s="10">
        <v>1908177.64</v>
      </c>
      <c r="E776" s="10">
        <v>2010917</v>
      </c>
      <c r="F776" s="10">
        <v>1795798.57</v>
      </c>
    </row>
    <row r="777" spans="1:6" x14ac:dyDescent="0.2">
      <c r="A777" s="7" t="s">
        <v>307</v>
      </c>
      <c r="B777" s="8">
        <v>4.13</v>
      </c>
      <c r="C777" s="9">
        <v>46462</v>
      </c>
      <c r="D777" s="10">
        <v>843000</v>
      </c>
      <c r="E777" s="10">
        <v>848589.09</v>
      </c>
      <c r="F777" s="10">
        <v>840962.68</v>
      </c>
    </row>
    <row r="778" spans="1:6" x14ac:dyDescent="0.2">
      <c r="A778" s="7" t="s">
        <v>928</v>
      </c>
      <c r="B778" s="8">
        <v>3</v>
      </c>
      <c r="C778" s="9">
        <v>46468</v>
      </c>
      <c r="D778" s="10">
        <v>816000</v>
      </c>
      <c r="E778" s="10">
        <v>815611.3</v>
      </c>
      <c r="F778" s="10">
        <v>775051.4</v>
      </c>
    </row>
    <row r="779" spans="1:6" x14ac:dyDescent="0.2">
      <c r="A779" s="7" t="s">
        <v>929</v>
      </c>
      <c r="B779" s="8">
        <v>4.33</v>
      </c>
      <c r="C779" s="9">
        <v>47017</v>
      </c>
      <c r="D779" s="10">
        <v>644000</v>
      </c>
      <c r="E779" s="10">
        <v>713933.76</v>
      </c>
      <c r="F779" s="10">
        <v>640492.9</v>
      </c>
    </row>
    <row r="780" spans="1:6" x14ac:dyDescent="0.2">
      <c r="A780" s="7" t="s">
        <v>1321</v>
      </c>
      <c r="B780" s="8">
        <v>1.38</v>
      </c>
      <c r="C780" s="9">
        <v>46675</v>
      </c>
      <c r="D780" s="10">
        <v>1570000</v>
      </c>
      <c r="E780" s="10">
        <v>1568744</v>
      </c>
      <c r="F780" s="10">
        <v>1360435.63</v>
      </c>
    </row>
    <row r="781" spans="1:6" x14ac:dyDescent="0.2">
      <c r="A781" s="7" t="s">
        <v>862</v>
      </c>
      <c r="B781" s="8">
        <v>2.19</v>
      </c>
      <c r="C781" s="9">
        <v>46142</v>
      </c>
      <c r="D781" s="10">
        <v>2291000</v>
      </c>
      <c r="E781" s="10">
        <v>2291000</v>
      </c>
      <c r="F781" s="10">
        <v>2143350.23</v>
      </c>
    </row>
    <row r="782" spans="1:6" x14ac:dyDescent="0.2">
      <c r="A782" s="7" t="s">
        <v>1933</v>
      </c>
      <c r="B782" s="8">
        <v>4.0999999999999996</v>
      </c>
      <c r="C782" s="9">
        <v>47209</v>
      </c>
      <c r="D782" s="10">
        <v>498000</v>
      </c>
      <c r="E782" s="10">
        <v>497970.12</v>
      </c>
      <c r="F782" s="10">
        <v>465824.45</v>
      </c>
    </row>
    <row r="783" spans="1:6" x14ac:dyDescent="0.2">
      <c r="A783" s="13"/>
      <c r="B783" s="8"/>
      <c r="C783" s="9"/>
      <c r="D783" s="10"/>
      <c r="E783" s="10"/>
      <c r="F783" s="10"/>
    </row>
    <row r="784" spans="1:6" x14ac:dyDescent="0.2">
      <c r="A784" s="18" t="s">
        <v>127</v>
      </c>
      <c r="B784" s="8"/>
      <c r="C784" s="9"/>
      <c r="D784" s="10"/>
      <c r="E784" s="10"/>
      <c r="F784" s="10"/>
    </row>
    <row r="785" spans="1:6" ht="13.5" customHeight="1" x14ac:dyDescent="0.2">
      <c r="A785" s="7" t="s">
        <v>930</v>
      </c>
      <c r="B785" s="8">
        <v>1.71</v>
      </c>
      <c r="C785" s="9">
        <v>45962</v>
      </c>
      <c r="D785" s="10">
        <v>1350000</v>
      </c>
      <c r="E785" s="10">
        <v>1350000</v>
      </c>
      <c r="F785" s="10">
        <v>1263503.6100000001</v>
      </c>
    </row>
    <row r="786" spans="1:6" x14ac:dyDescent="0.2">
      <c r="A786" s="7" t="s">
        <v>1934</v>
      </c>
      <c r="B786" s="8">
        <v>3.62</v>
      </c>
      <c r="C786" s="9">
        <v>47150</v>
      </c>
      <c r="D786" s="10">
        <v>1267000</v>
      </c>
      <c r="E786" s="10">
        <v>1267000</v>
      </c>
      <c r="F786" s="10">
        <v>1266635.6100000001</v>
      </c>
    </row>
    <row r="787" spans="1:6" x14ac:dyDescent="0.2">
      <c r="A787" s="7" t="s">
        <v>605</v>
      </c>
      <c r="B787" s="8">
        <v>2.99</v>
      </c>
      <c r="C787" s="9">
        <v>18142</v>
      </c>
      <c r="D787" s="10">
        <v>1445000</v>
      </c>
      <c r="E787" s="10">
        <v>1445000</v>
      </c>
      <c r="F787" s="10">
        <v>1431007.2</v>
      </c>
    </row>
    <row r="788" spans="1:6" x14ac:dyDescent="0.2">
      <c r="A788" s="7" t="s">
        <v>931</v>
      </c>
      <c r="B788" s="8">
        <v>2.5499999999999998</v>
      </c>
      <c r="C788" s="9">
        <v>45092</v>
      </c>
      <c r="D788" s="10">
        <v>230000</v>
      </c>
      <c r="E788" s="10">
        <v>230000</v>
      </c>
      <c r="F788" s="10">
        <v>227663.15</v>
      </c>
    </row>
    <row r="789" spans="1:6" x14ac:dyDescent="0.2">
      <c r="A789" s="7" t="s">
        <v>1935</v>
      </c>
      <c r="B789" s="8">
        <v>3.33</v>
      </c>
      <c r="C789" s="9">
        <v>11397</v>
      </c>
      <c r="D789" s="10">
        <v>780000</v>
      </c>
      <c r="E789" s="10">
        <v>780000</v>
      </c>
      <c r="F789" s="10">
        <v>732614.45</v>
      </c>
    </row>
    <row r="790" spans="1:6" x14ac:dyDescent="0.2">
      <c r="A790" s="7" t="s">
        <v>403</v>
      </c>
      <c r="B790" s="8">
        <v>5.55</v>
      </c>
      <c r="C790" s="9">
        <v>46934</v>
      </c>
      <c r="D790" s="10">
        <v>1000000</v>
      </c>
      <c r="E790" s="10">
        <v>1167420</v>
      </c>
      <c r="F790" s="10">
        <v>1051512.3</v>
      </c>
    </row>
    <row r="791" spans="1:6" x14ac:dyDescent="0.2">
      <c r="A791" s="7" t="s">
        <v>500</v>
      </c>
      <c r="B791" s="8">
        <v>3.44</v>
      </c>
      <c r="C791" s="9">
        <v>45078</v>
      </c>
      <c r="D791" s="10">
        <v>660000</v>
      </c>
      <c r="E791" s="10">
        <v>660000</v>
      </c>
      <c r="F791" s="10">
        <v>661375.51</v>
      </c>
    </row>
    <row r="792" spans="1:6" x14ac:dyDescent="0.2">
      <c r="A792" s="7" t="s">
        <v>404</v>
      </c>
      <c r="B792" s="8">
        <v>5.7</v>
      </c>
      <c r="C792" s="9">
        <v>46143</v>
      </c>
      <c r="D792" s="10">
        <v>965000</v>
      </c>
      <c r="E792" s="10">
        <v>1112046.7</v>
      </c>
      <c r="F792" s="10">
        <v>1025336.14</v>
      </c>
    </row>
    <row r="793" spans="1:6" x14ac:dyDescent="0.2">
      <c r="A793" s="7"/>
      <c r="B793" s="8"/>
      <c r="C793" s="9"/>
      <c r="D793" s="10"/>
      <c r="E793" s="10"/>
      <c r="F793" s="10"/>
    </row>
    <row r="794" spans="1:6" x14ac:dyDescent="0.2">
      <c r="A794" s="18" t="s">
        <v>213</v>
      </c>
      <c r="B794" s="8"/>
      <c r="C794" s="9"/>
      <c r="D794" s="10"/>
      <c r="E794" s="10"/>
      <c r="F794" s="10"/>
    </row>
    <row r="795" spans="1:6" x14ac:dyDescent="0.2">
      <c r="A795" s="7" t="s">
        <v>218</v>
      </c>
      <c r="B795" s="8">
        <v>2.2799999999999998</v>
      </c>
      <c r="C795" s="9">
        <v>17319</v>
      </c>
      <c r="D795" s="10">
        <v>423762.81</v>
      </c>
      <c r="E795" s="10">
        <v>440448.47</v>
      </c>
      <c r="F795" s="10">
        <v>427941.14</v>
      </c>
    </row>
    <row r="796" spans="1:6" x14ac:dyDescent="0.2">
      <c r="A796" s="7" t="s">
        <v>218</v>
      </c>
      <c r="B796" s="8">
        <v>2.13</v>
      </c>
      <c r="C796" s="9">
        <v>17076</v>
      </c>
      <c r="D796" s="10">
        <v>848726.37</v>
      </c>
      <c r="E796" s="10">
        <v>891461.07</v>
      </c>
      <c r="F796" s="10">
        <v>858883.52</v>
      </c>
    </row>
    <row r="797" spans="1:6" x14ac:dyDescent="0.2">
      <c r="A797" s="7" t="s">
        <v>405</v>
      </c>
      <c r="B797" s="8">
        <v>3.3</v>
      </c>
      <c r="C797" s="9">
        <v>46716</v>
      </c>
      <c r="D797" s="10">
        <v>1069000</v>
      </c>
      <c r="E797" s="10">
        <v>1108581.33</v>
      </c>
      <c r="F797" s="10">
        <v>1057745.57</v>
      </c>
    </row>
    <row r="798" spans="1:6" x14ac:dyDescent="0.2">
      <c r="A798" s="7" t="s">
        <v>220</v>
      </c>
      <c r="B798" s="8">
        <v>2.84</v>
      </c>
      <c r="C798" s="9">
        <v>16984</v>
      </c>
      <c r="D798" s="10">
        <v>423097.66</v>
      </c>
      <c r="E798" s="10">
        <v>443723.67</v>
      </c>
      <c r="F798" s="10">
        <v>419320.6</v>
      </c>
    </row>
    <row r="799" spans="1:6" x14ac:dyDescent="0.2">
      <c r="A799" s="7" t="s">
        <v>1938</v>
      </c>
      <c r="B799" s="8">
        <v>2.4</v>
      </c>
      <c r="C799" s="9">
        <v>11773</v>
      </c>
      <c r="D799" s="10">
        <v>819000</v>
      </c>
      <c r="E799" s="10">
        <v>764993.5</v>
      </c>
      <c r="F799" s="10">
        <v>736167.08</v>
      </c>
    </row>
    <row r="800" spans="1:6" x14ac:dyDescent="0.2">
      <c r="A800" s="7" t="s">
        <v>1325</v>
      </c>
      <c r="B800" s="8">
        <v>3.5</v>
      </c>
      <c r="C800" s="9">
        <v>21149</v>
      </c>
      <c r="D800" s="10">
        <v>645383.56000000006</v>
      </c>
      <c r="E800" s="10">
        <v>678232.56</v>
      </c>
      <c r="F800" s="10">
        <v>639603.82999999996</v>
      </c>
    </row>
    <row r="801" spans="1:6" x14ac:dyDescent="0.2">
      <c r="A801" s="7" t="s">
        <v>603</v>
      </c>
      <c r="B801" s="8">
        <v>3.5</v>
      </c>
      <c r="C801" s="9">
        <v>21269</v>
      </c>
      <c r="D801" s="10">
        <v>1014300.69</v>
      </c>
      <c r="E801" s="10">
        <v>1005430.88</v>
      </c>
      <c r="F801" s="10">
        <v>1004204.85</v>
      </c>
    </row>
    <row r="802" spans="1:6" x14ac:dyDescent="0.2">
      <c r="A802" s="7" t="s">
        <v>1326</v>
      </c>
      <c r="B802" s="8">
        <v>3.5</v>
      </c>
      <c r="C802" s="9">
        <v>21483</v>
      </c>
      <c r="D802" s="10">
        <v>769379.64800000004</v>
      </c>
      <c r="E802" s="10">
        <v>838022.72</v>
      </c>
      <c r="F802" s="10">
        <v>761583.6</v>
      </c>
    </row>
    <row r="803" spans="1:6" x14ac:dyDescent="0.2">
      <c r="A803" s="7" t="s">
        <v>1327</v>
      </c>
      <c r="B803" s="8">
        <v>2</v>
      </c>
      <c r="C803" s="9">
        <v>22184</v>
      </c>
      <c r="D803" s="10">
        <v>1308529.4099999999</v>
      </c>
      <c r="E803" s="10">
        <v>1342255.69</v>
      </c>
      <c r="F803" s="10">
        <v>1219255.3799999999</v>
      </c>
    </row>
    <row r="804" spans="1:6" x14ac:dyDescent="0.2">
      <c r="A804" s="7" t="s">
        <v>1328</v>
      </c>
      <c r="B804" s="8">
        <v>2</v>
      </c>
      <c r="C804" s="9">
        <v>21879</v>
      </c>
      <c r="D804" s="10">
        <v>476236.07</v>
      </c>
      <c r="E804" s="10">
        <v>493730.47</v>
      </c>
      <c r="F804" s="10">
        <v>449496.41</v>
      </c>
    </row>
    <row r="805" spans="1:6" x14ac:dyDescent="0.2">
      <c r="A805" s="7" t="s">
        <v>406</v>
      </c>
      <c r="B805" s="8">
        <v>3.29</v>
      </c>
      <c r="C805" s="9">
        <v>46716</v>
      </c>
      <c r="D805" s="10">
        <v>2988000</v>
      </c>
      <c r="E805" s="10">
        <v>3077457.73</v>
      </c>
      <c r="F805" s="10">
        <v>2953656.53</v>
      </c>
    </row>
    <row r="806" spans="1:6" x14ac:dyDescent="0.2">
      <c r="A806" s="7" t="s">
        <v>604</v>
      </c>
      <c r="B806" s="8">
        <v>3.5</v>
      </c>
      <c r="C806" s="9">
        <v>21422</v>
      </c>
      <c r="D806" s="10">
        <v>478990.61</v>
      </c>
      <c r="E806" s="10">
        <v>486330.08</v>
      </c>
      <c r="F806" s="10">
        <v>473820.72</v>
      </c>
    </row>
    <row r="807" spans="1:6" x14ac:dyDescent="0.2">
      <c r="A807" s="7" t="s">
        <v>932</v>
      </c>
      <c r="B807" s="8">
        <v>4</v>
      </c>
      <c r="C807" s="9">
        <v>18050</v>
      </c>
      <c r="D807" s="10">
        <v>442752.62</v>
      </c>
      <c r="E807" s="10">
        <v>462365.17</v>
      </c>
      <c r="F807" s="10">
        <v>443334.86</v>
      </c>
    </row>
    <row r="808" spans="1:6" x14ac:dyDescent="0.2">
      <c r="A808" s="7" t="s">
        <v>1329</v>
      </c>
      <c r="B808" s="8">
        <v>4.5</v>
      </c>
      <c r="C808" s="9">
        <v>18172</v>
      </c>
      <c r="D808" s="10">
        <v>388951.12</v>
      </c>
      <c r="E808" s="10">
        <v>424503.68</v>
      </c>
      <c r="F808" s="10">
        <v>393811.25</v>
      </c>
    </row>
    <row r="809" spans="1:6" x14ac:dyDescent="0.2">
      <c r="A809" s="7" t="s">
        <v>1330</v>
      </c>
      <c r="B809" s="8">
        <v>2.5</v>
      </c>
      <c r="C809" s="9">
        <v>12997</v>
      </c>
      <c r="D809" s="10">
        <v>557069.59</v>
      </c>
      <c r="E809" s="10">
        <v>589014.06000000006</v>
      </c>
      <c r="F809" s="10">
        <v>532586.1</v>
      </c>
    </row>
    <row r="810" spans="1:6" x14ac:dyDescent="0.2">
      <c r="A810" s="7" t="s">
        <v>933</v>
      </c>
      <c r="B810" s="8">
        <v>5</v>
      </c>
      <c r="C810" s="9">
        <v>17349</v>
      </c>
      <c r="D810" s="10">
        <v>957382.97</v>
      </c>
      <c r="E810" s="10">
        <v>1062395.8899999999</v>
      </c>
      <c r="F810" s="10">
        <v>1008262.71</v>
      </c>
    </row>
    <row r="811" spans="1:6" x14ac:dyDescent="0.2">
      <c r="A811" s="7" t="s">
        <v>1331</v>
      </c>
      <c r="B811" s="8">
        <v>4.5</v>
      </c>
      <c r="C811" s="9">
        <v>18384</v>
      </c>
      <c r="D811" s="10">
        <v>434479.56</v>
      </c>
      <c r="E811" s="10">
        <v>481525.54</v>
      </c>
      <c r="F811" s="10">
        <v>438164.45</v>
      </c>
    </row>
    <row r="812" spans="1:6" x14ac:dyDescent="0.2">
      <c r="A812" s="7" t="s">
        <v>1332</v>
      </c>
      <c r="B812" s="8">
        <v>4.5</v>
      </c>
      <c r="C812" s="9">
        <v>18354</v>
      </c>
      <c r="D812" s="10">
        <v>502002.03</v>
      </c>
      <c r="E812" s="10">
        <v>554241.61</v>
      </c>
      <c r="F812" s="10">
        <v>512265.62</v>
      </c>
    </row>
    <row r="813" spans="1:6" x14ac:dyDescent="0.2">
      <c r="A813" s="7" t="s">
        <v>1939</v>
      </c>
      <c r="B813" s="8">
        <v>4.5</v>
      </c>
      <c r="C813" s="9">
        <v>17107</v>
      </c>
      <c r="D813" s="10">
        <v>526071.59</v>
      </c>
      <c r="E813" s="10">
        <v>582953.07999999996</v>
      </c>
      <c r="F813" s="10">
        <v>538601.78</v>
      </c>
    </row>
    <row r="814" spans="1:6" x14ac:dyDescent="0.2">
      <c r="A814" s="7" t="s">
        <v>1940</v>
      </c>
      <c r="B814" s="8">
        <v>3</v>
      </c>
      <c r="C814" s="9">
        <v>17624</v>
      </c>
      <c r="D814" s="10">
        <v>688728.36</v>
      </c>
      <c r="E814" s="10">
        <v>725747.5</v>
      </c>
      <c r="F814" s="10">
        <v>655441.44999999995</v>
      </c>
    </row>
    <row r="815" spans="1:6" x14ac:dyDescent="0.2">
      <c r="A815" s="7" t="s">
        <v>1941</v>
      </c>
      <c r="B815" s="8">
        <v>2.5</v>
      </c>
      <c r="C815" s="9">
        <v>13394</v>
      </c>
      <c r="D815" s="10">
        <v>898486.15</v>
      </c>
      <c r="E815" s="10">
        <v>947481.73</v>
      </c>
      <c r="F815" s="10">
        <v>863202.93</v>
      </c>
    </row>
    <row r="816" spans="1:6" x14ac:dyDescent="0.2">
      <c r="A816" s="7" t="s">
        <v>1942</v>
      </c>
      <c r="B816" s="8">
        <v>3.25</v>
      </c>
      <c r="C816" s="9">
        <v>22610</v>
      </c>
      <c r="D816" s="10">
        <v>1227437.48</v>
      </c>
      <c r="E816" s="10">
        <v>1198956.98</v>
      </c>
      <c r="F816" s="10">
        <v>1196033.8600000001</v>
      </c>
    </row>
    <row r="817" spans="1:6" x14ac:dyDescent="0.2">
      <c r="A817" s="7" t="s">
        <v>1333</v>
      </c>
      <c r="B817" s="8">
        <v>2.5</v>
      </c>
      <c r="C817" s="9">
        <v>18648</v>
      </c>
      <c r="D817" s="10">
        <v>698944.52</v>
      </c>
      <c r="E817" s="10">
        <v>744812.76</v>
      </c>
      <c r="F817" s="10">
        <v>639800.66</v>
      </c>
    </row>
    <row r="818" spans="1:6" x14ac:dyDescent="0.2">
      <c r="A818" s="7" t="s">
        <v>934</v>
      </c>
      <c r="B818" s="8">
        <v>2.5</v>
      </c>
      <c r="C818" s="9">
        <v>21787</v>
      </c>
      <c r="D818" s="10">
        <v>824353.96</v>
      </c>
      <c r="E818" s="10">
        <v>856670.03</v>
      </c>
      <c r="F818" s="10">
        <v>790524.2</v>
      </c>
    </row>
    <row r="819" spans="1:6" x14ac:dyDescent="0.2">
      <c r="A819" s="7" t="s">
        <v>226</v>
      </c>
      <c r="B819" s="8">
        <v>3.62</v>
      </c>
      <c r="C819" s="9">
        <v>12298</v>
      </c>
      <c r="D819" s="10">
        <v>872470.44</v>
      </c>
      <c r="E819" s="10">
        <v>929385.52</v>
      </c>
      <c r="F819" s="10">
        <v>871926.54</v>
      </c>
    </row>
    <row r="820" spans="1:6" x14ac:dyDescent="0.2">
      <c r="A820" s="7" t="s">
        <v>1943</v>
      </c>
      <c r="B820" s="8">
        <v>4.2</v>
      </c>
      <c r="C820" s="9">
        <v>47362</v>
      </c>
      <c r="D820" s="10">
        <v>141186.54</v>
      </c>
      <c r="E820" s="10">
        <v>152349.09</v>
      </c>
      <c r="F820" s="10">
        <v>142639.54999999999</v>
      </c>
    </row>
    <row r="821" spans="1:6" x14ac:dyDescent="0.2">
      <c r="A821" s="7" t="s">
        <v>227</v>
      </c>
      <c r="B821" s="8">
        <v>2.5299999999999998</v>
      </c>
      <c r="C821" s="9">
        <v>14427</v>
      </c>
      <c r="D821" s="10">
        <v>689597.18</v>
      </c>
      <c r="E821" s="10">
        <v>689597.18</v>
      </c>
      <c r="F821" s="10">
        <v>649202.71</v>
      </c>
    </row>
    <row r="822" spans="1:6" x14ac:dyDescent="0.2">
      <c r="A822" s="7" t="s">
        <v>227</v>
      </c>
      <c r="B822" s="8">
        <v>2.04</v>
      </c>
      <c r="C822" s="9">
        <v>17168</v>
      </c>
      <c r="D822" s="10">
        <v>807000</v>
      </c>
      <c r="E822" s="10">
        <v>807000</v>
      </c>
      <c r="F822" s="10">
        <v>729727.01</v>
      </c>
    </row>
    <row r="823" spans="1:6" x14ac:dyDescent="0.2">
      <c r="A823" s="7" t="s">
        <v>227</v>
      </c>
      <c r="B823" s="8">
        <v>0</v>
      </c>
      <c r="C823" s="9">
        <v>17258</v>
      </c>
      <c r="D823" s="10">
        <v>964000</v>
      </c>
      <c r="E823" s="10">
        <v>964000</v>
      </c>
      <c r="F823" s="10">
        <v>944779.19</v>
      </c>
    </row>
    <row r="824" spans="1:6" x14ac:dyDescent="0.2">
      <c r="A824" s="7" t="s">
        <v>227</v>
      </c>
      <c r="B824" s="8">
        <v>2.76</v>
      </c>
      <c r="C824" s="9">
        <v>11597</v>
      </c>
      <c r="D824" s="10">
        <v>222927.17</v>
      </c>
      <c r="E824" s="10">
        <v>227385.72</v>
      </c>
      <c r="F824" s="10">
        <v>213133.56</v>
      </c>
    </row>
    <row r="825" spans="1:6" x14ac:dyDescent="0.2">
      <c r="A825" s="7" t="s">
        <v>227</v>
      </c>
      <c r="B825" s="8">
        <v>3.37</v>
      </c>
      <c r="C825" s="9">
        <v>14246</v>
      </c>
      <c r="D825" s="10">
        <v>839373.84</v>
      </c>
      <c r="E825" s="10">
        <v>839373.84</v>
      </c>
      <c r="F825" s="10">
        <v>829374.72</v>
      </c>
    </row>
    <row r="826" spans="1:6" x14ac:dyDescent="0.2">
      <c r="A826" s="7" t="s">
        <v>227</v>
      </c>
      <c r="B826" s="8">
        <v>2.92</v>
      </c>
      <c r="C826" s="9">
        <v>13881</v>
      </c>
      <c r="D826" s="10">
        <v>1938124.64</v>
      </c>
      <c r="E826" s="10">
        <v>1934505.01</v>
      </c>
      <c r="F826" s="10">
        <v>1873547.88</v>
      </c>
    </row>
    <row r="827" spans="1:6" x14ac:dyDescent="0.2">
      <c r="A827" s="7" t="s">
        <v>227</v>
      </c>
      <c r="B827" s="8">
        <v>3.54</v>
      </c>
      <c r="C827" s="9">
        <v>14062</v>
      </c>
      <c r="D827" s="10">
        <v>950557.21</v>
      </c>
      <c r="E827" s="10">
        <v>950557.21</v>
      </c>
      <c r="F827" s="10">
        <v>945609.84</v>
      </c>
    </row>
    <row r="828" spans="1:6" x14ac:dyDescent="0.2">
      <c r="A828" s="7" t="s">
        <v>227</v>
      </c>
      <c r="B828" s="8">
        <v>3.21</v>
      </c>
      <c r="C828" s="9">
        <v>12479</v>
      </c>
      <c r="D828" s="10">
        <v>456844.49</v>
      </c>
      <c r="E828" s="10">
        <v>456790.95</v>
      </c>
      <c r="F828" s="10">
        <v>444215.53</v>
      </c>
    </row>
    <row r="829" spans="1:6" x14ac:dyDescent="0.2">
      <c r="A829" s="7" t="s">
        <v>227</v>
      </c>
      <c r="B829" s="8">
        <v>3.52</v>
      </c>
      <c r="C829" s="9">
        <v>11171</v>
      </c>
      <c r="D829" s="10">
        <v>148878.82</v>
      </c>
      <c r="E829" s="10">
        <v>157741.76000000001</v>
      </c>
      <c r="F829" s="10">
        <v>146314.53</v>
      </c>
    </row>
    <row r="830" spans="1:6" x14ac:dyDescent="0.2">
      <c r="A830" s="7" t="s">
        <v>392</v>
      </c>
      <c r="B830" s="8">
        <v>3.46</v>
      </c>
      <c r="C830" s="9">
        <v>12420</v>
      </c>
      <c r="D830" s="10">
        <v>643785.4</v>
      </c>
      <c r="E830" s="10">
        <v>687970.2</v>
      </c>
      <c r="F830" s="10">
        <v>632964.78</v>
      </c>
    </row>
    <row r="831" spans="1:6" x14ac:dyDescent="0.2">
      <c r="A831" s="7" t="s">
        <v>393</v>
      </c>
      <c r="B831" s="8">
        <v>2.79</v>
      </c>
      <c r="C831" s="9">
        <v>13820</v>
      </c>
      <c r="D831" s="10">
        <v>353283.62</v>
      </c>
      <c r="E831" s="10">
        <v>353283.62</v>
      </c>
      <c r="F831" s="10">
        <v>338771.29</v>
      </c>
    </row>
    <row r="832" spans="1:6" x14ac:dyDescent="0.2">
      <c r="A832" s="13"/>
      <c r="B832" s="8"/>
      <c r="C832" s="9"/>
      <c r="D832" s="10"/>
      <c r="E832" s="10"/>
      <c r="F832" s="10"/>
    </row>
    <row r="833" spans="1:6" x14ac:dyDescent="0.2">
      <c r="A833" s="18" t="s">
        <v>105</v>
      </c>
      <c r="B833" s="8"/>
      <c r="C833" s="9"/>
      <c r="D833" s="10"/>
      <c r="E833" s="10"/>
      <c r="F833" s="10"/>
    </row>
    <row r="834" spans="1:6" x14ac:dyDescent="0.2">
      <c r="A834" s="7" t="s">
        <v>308</v>
      </c>
      <c r="B834" s="8">
        <v>0.63</v>
      </c>
      <c r="C834" s="9">
        <v>46234</v>
      </c>
      <c r="D834" s="10">
        <v>17595000</v>
      </c>
      <c r="E834" s="10">
        <v>17163949.899999999</v>
      </c>
      <c r="F834" s="10">
        <v>15956465.630000001</v>
      </c>
    </row>
    <row r="835" spans="1:6" x14ac:dyDescent="0.2">
      <c r="A835" s="7" t="s">
        <v>308</v>
      </c>
      <c r="B835" s="8">
        <v>0.63</v>
      </c>
      <c r="C835" s="9">
        <v>11185</v>
      </c>
      <c r="D835" s="10">
        <v>4444000</v>
      </c>
      <c r="E835" s="10">
        <v>4356503.5599999996</v>
      </c>
      <c r="F835" s="10">
        <v>3684353.75</v>
      </c>
    </row>
    <row r="836" spans="1:6" x14ac:dyDescent="0.2">
      <c r="A836" s="7" t="s">
        <v>308</v>
      </c>
      <c r="B836" s="8">
        <v>0.38</v>
      </c>
      <c r="C836" s="9">
        <v>46053</v>
      </c>
      <c r="D836" s="10">
        <v>8528000</v>
      </c>
      <c r="E836" s="10">
        <v>8351356.3300000001</v>
      </c>
      <c r="F836" s="10">
        <v>7754483.79</v>
      </c>
    </row>
    <row r="837" spans="1:6" x14ac:dyDescent="0.2">
      <c r="A837" s="7" t="s">
        <v>894</v>
      </c>
      <c r="B837" s="8">
        <v>0.63</v>
      </c>
      <c r="C837" s="9">
        <v>11093</v>
      </c>
      <c r="D837" s="10">
        <v>295000</v>
      </c>
      <c r="E837" s="10">
        <v>294233.74</v>
      </c>
      <c r="F837" s="10">
        <v>245979.3</v>
      </c>
    </row>
    <row r="838" spans="1:6" x14ac:dyDescent="0.2">
      <c r="A838" s="7" t="s">
        <v>1936</v>
      </c>
      <c r="B838" s="8">
        <v>1.5</v>
      </c>
      <c r="C838" s="9">
        <v>46418</v>
      </c>
      <c r="D838" s="10">
        <v>15857000</v>
      </c>
      <c r="E838" s="10">
        <v>15062131.17</v>
      </c>
      <c r="F838" s="10">
        <v>14805235</v>
      </c>
    </row>
    <row r="839" spans="1:6" x14ac:dyDescent="0.2">
      <c r="A839" s="7" t="s">
        <v>1432</v>
      </c>
      <c r="B839" s="8">
        <v>1.88</v>
      </c>
      <c r="C839" s="9">
        <v>11734</v>
      </c>
      <c r="D839" s="10">
        <v>1797000</v>
      </c>
      <c r="E839" s="10">
        <v>1651655.97</v>
      </c>
      <c r="F839" s="10">
        <v>1627969.69</v>
      </c>
    </row>
    <row r="840" spans="1:6" x14ac:dyDescent="0.2">
      <c r="A840" s="7" t="s">
        <v>986</v>
      </c>
      <c r="B840" s="8">
        <v>0.75</v>
      </c>
      <c r="C840" s="9">
        <v>46142</v>
      </c>
      <c r="D840" s="10">
        <v>8222000</v>
      </c>
      <c r="E840" s="10">
        <v>8210244.8799999999</v>
      </c>
      <c r="F840" s="10">
        <v>7537261.5599999996</v>
      </c>
    </row>
    <row r="841" spans="1:6" x14ac:dyDescent="0.2">
      <c r="A841" s="7" t="s">
        <v>516</v>
      </c>
      <c r="B841" s="8">
        <v>2.88</v>
      </c>
      <c r="C841" s="9">
        <v>46980</v>
      </c>
      <c r="D841" s="10">
        <v>923000</v>
      </c>
      <c r="E841" s="10">
        <v>912826.53</v>
      </c>
      <c r="F841" s="10">
        <v>911750.94</v>
      </c>
    </row>
    <row r="842" spans="1:6" x14ac:dyDescent="0.2">
      <c r="A842" s="7" t="s">
        <v>1323</v>
      </c>
      <c r="B842" s="8">
        <v>1.1299999999999999</v>
      </c>
      <c r="C842" s="9">
        <v>11369</v>
      </c>
      <c r="D842" s="10">
        <v>6336000</v>
      </c>
      <c r="E842" s="10">
        <v>6085119.5599999996</v>
      </c>
      <c r="F842" s="10">
        <v>5444505.0300000003</v>
      </c>
    </row>
    <row r="843" spans="1:6" x14ac:dyDescent="0.2">
      <c r="A843" s="7" t="s">
        <v>1937</v>
      </c>
      <c r="B843" s="8">
        <v>1.25</v>
      </c>
      <c r="C843" s="9">
        <v>11550</v>
      </c>
      <c r="D843" s="10">
        <v>11493000</v>
      </c>
      <c r="E843" s="10">
        <v>11119283.59</v>
      </c>
      <c r="F843" s="10">
        <v>9893856.8499999996</v>
      </c>
    </row>
    <row r="844" spans="1:6" x14ac:dyDescent="0.2">
      <c r="A844" s="7" t="s">
        <v>1297</v>
      </c>
      <c r="B844" s="8">
        <v>0.14000000000000001</v>
      </c>
      <c r="C844" s="9">
        <v>10973</v>
      </c>
      <c r="D844" s="10">
        <v>1461000</v>
      </c>
      <c r="E844" s="10">
        <v>1597785.83</v>
      </c>
      <c r="F844" s="10">
        <v>1567014.35</v>
      </c>
    </row>
    <row r="845" spans="1:6" x14ac:dyDescent="0.2">
      <c r="A845" s="7"/>
      <c r="B845" s="8"/>
      <c r="C845" s="9"/>
      <c r="D845" s="10"/>
      <c r="E845" s="10"/>
      <c r="F845" s="10"/>
    </row>
    <row r="846" spans="1:6" x14ac:dyDescent="0.2">
      <c r="A846" s="18" t="s">
        <v>132</v>
      </c>
      <c r="B846" s="8"/>
      <c r="C846" s="9"/>
      <c r="D846" s="10"/>
      <c r="E846" s="10"/>
      <c r="F846" s="10"/>
    </row>
    <row r="847" spans="1:6" x14ac:dyDescent="0.2">
      <c r="A847" s="7" t="s">
        <v>390</v>
      </c>
      <c r="B847" s="8"/>
      <c r="C847" s="9"/>
      <c r="D847" s="10">
        <v>-955983.59</v>
      </c>
      <c r="E847" s="10">
        <v>-955983.59</v>
      </c>
      <c r="F847" s="10">
        <v>-955983.59</v>
      </c>
    </row>
    <row r="848" spans="1:6" ht="15" x14ac:dyDescent="0.35">
      <c r="A848" s="7" t="s">
        <v>13</v>
      </c>
      <c r="B848" s="8">
        <v>0.01</v>
      </c>
      <c r="C848" s="9"/>
      <c r="D848" s="10">
        <v>2375918.3199999998</v>
      </c>
      <c r="E848" s="12">
        <v>2375918.3199999998</v>
      </c>
      <c r="F848" s="12">
        <v>2375918.3199999998</v>
      </c>
    </row>
    <row r="849" spans="1:6" x14ac:dyDescent="0.2">
      <c r="A849" s="7" t="s">
        <v>231</v>
      </c>
      <c r="B849" s="8"/>
      <c r="C849" s="9"/>
      <c r="D849" s="10"/>
      <c r="E849" s="10">
        <v>268673143.00999999</v>
      </c>
      <c r="F849" s="10">
        <v>250815275.25999999</v>
      </c>
    </row>
    <row r="850" spans="1:6" x14ac:dyDescent="0.2">
      <c r="A850" s="7"/>
      <c r="B850" s="8"/>
      <c r="C850" s="9"/>
      <c r="D850" s="10"/>
      <c r="E850" s="10"/>
      <c r="F850" s="10"/>
    </row>
    <row r="851" spans="1:6" x14ac:dyDescent="0.2">
      <c r="A851" s="11" t="s">
        <v>143</v>
      </c>
      <c r="B851" s="8"/>
      <c r="C851" s="9"/>
      <c r="D851" s="10"/>
      <c r="E851" s="10"/>
      <c r="F851" s="10"/>
    </row>
    <row r="852" spans="1:6" x14ac:dyDescent="0.2">
      <c r="A852" s="18" t="s">
        <v>126</v>
      </c>
    </row>
    <row r="853" spans="1:6" x14ac:dyDescent="0.2">
      <c r="A853" s="7" t="s">
        <v>606</v>
      </c>
      <c r="B853" s="8">
        <v>2.91</v>
      </c>
      <c r="C853" s="9">
        <v>45184</v>
      </c>
      <c r="D853" s="10">
        <v>4191.12</v>
      </c>
      <c r="E853" s="10">
        <v>4190.62</v>
      </c>
      <c r="F853" s="10">
        <v>4195.3900000000003</v>
      </c>
    </row>
    <row r="854" spans="1:6" x14ac:dyDescent="0.2">
      <c r="A854" s="7" t="s">
        <v>606</v>
      </c>
      <c r="B854" s="8">
        <v>1.93</v>
      </c>
      <c r="C854" s="9">
        <v>45427</v>
      </c>
      <c r="D854" s="10">
        <v>54929.440000000002</v>
      </c>
      <c r="E854" s="10">
        <v>54927.89</v>
      </c>
      <c r="F854" s="10">
        <v>54875.54</v>
      </c>
    </row>
    <row r="855" spans="1:6" x14ac:dyDescent="0.2">
      <c r="A855" s="7" t="s">
        <v>407</v>
      </c>
      <c r="B855" s="8">
        <v>0.37</v>
      </c>
      <c r="C855" s="9">
        <v>45887</v>
      </c>
      <c r="D855" s="10">
        <v>410000</v>
      </c>
      <c r="E855" s="10">
        <v>409994.14</v>
      </c>
      <c r="F855" s="10">
        <v>403191.95</v>
      </c>
    </row>
    <row r="856" spans="1:6" x14ac:dyDescent="0.2">
      <c r="A856" s="7" t="s">
        <v>407</v>
      </c>
      <c r="B856" s="8">
        <v>0</v>
      </c>
      <c r="C856" s="9">
        <v>46252</v>
      </c>
      <c r="D856" s="10">
        <v>260000</v>
      </c>
      <c r="E856" s="10">
        <v>259968.2</v>
      </c>
      <c r="F856" s="10">
        <v>249473.12</v>
      </c>
    </row>
    <row r="857" spans="1:6" x14ac:dyDescent="0.2">
      <c r="A857" s="7" t="s">
        <v>407</v>
      </c>
      <c r="B857" s="8">
        <v>0.53</v>
      </c>
      <c r="C857" s="9">
        <v>45826</v>
      </c>
      <c r="D857" s="10">
        <v>590744.43000000005</v>
      </c>
      <c r="E857" s="10">
        <v>590664.68000000005</v>
      </c>
      <c r="F857" s="10">
        <v>582891.55000000005</v>
      </c>
    </row>
    <row r="858" spans="1:6" x14ac:dyDescent="0.2">
      <c r="A858" s="7" t="s">
        <v>407</v>
      </c>
      <c r="B858" s="8">
        <v>0.34</v>
      </c>
      <c r="C858" s="9">
        <v>46374</v>
      </c>
      <c r="D858" s="10">
        <v>280000</v>
      </c>
      <c r="E858" s="10">
        <v>274750</v>
      </c>
      <c r="F858" s="10">
        <v>271545.76</v>
      </c>
    </row>
    <row r="859" spans="1:6" x14ac:dyDescent="0.2">
      <c r="A859" s="7" t="s">
        <v>407</v>
      </c>
      <c r="B859" s="8">
        <v>0</v>
      </c>
      <c r="C859" s="9">
        <v>46344</v>
      </c>
      <c r="D859" s="10">
        <v>385000</v>
      </c>
      <c r="E859" s="10">
        <v>384934.01</v>
      </c>
      <c r="F859" s="10">
        <v>374091.91</v>
      </c>
    </row>
    <row r="860" spans="1:6" x14ac:dyDescent="0.2">
      <c r="A860" s="7" t="s">
        <v>1944</v>
      </c>
      <c r="B860" s="8">
        <v>3.12</v>
      </c>
      <c r="C860" s="9">
        <v>11338</v>
      </c>
      <c r="D860" s="10">
        <v>400000</v>
      </c>
      <c r="E860" s="10">
        <v>399995.96</v>
      </c>
      <c r="F860" s="10">
        <v>393562</v>
      </c>
    </row>
    <row r="861" spans="1:6" x14ac:dyDescent="0.2">
      <c r="A861" s="7" t="s">
        <v>1945</v>
      </c>
      <c r="B861" s="8">
        <v>0.34</v>
      </c>
      <c r="C861" s="9">
        <v>46157</v>
      </c>
      <c r="D861" s="10">
        <v>370000</v>
      </c>
      <c r="E861" s="10">
        <v>369914.6</v>
      </c>
      <c r="F861" s="10">
        <v>354567.86</v>
      </c>
    </row>
    <row r="862" spans="1:6" x14ac:dyDescent="0.2">
      <c r="A862" s="7" t="s">
        <v>1946</v>
      </c>
      <c r="B862" s="8">
        <v>3.53</v>
      </c>
      <c r="C862" s="9">
        <v>46706</v>
      </c>
      <c r="D862" s="10">
        <v>560000</v>
      </c>
      <c r="E862" s="10">
        <v>559965.06000000006</v>
      </c>
      <c r="F862" s="10">
        <v>560097.43999999994</v>
      </c>
    </row>
    <row r="863" spans="1:6" x14ac:dyDescent="0.2">
      <c r="A863" s="7" t="s">
        <v>1335</v>
      </c>
      <c r="B863" s="8">
        <v>0.28999999999999998</v>
      </c>
      <c r="C863" s="9">
        <v>45316</v>
      </c>
      <c r="D863" s="10">
        <v>684199.1</v>
      </c>
      <c r="E863" s="10">
        <v>684177.42</v>
      </c>
      <c r="F863" s="10">
        <v>676727.92</v>
      </c>
    </row>
    <row r="864" spans="1:6" x14ac:dyDescent="0.2">
      <c r="A864" s="7" t="s">
        <v>1947</v>
      </c>
      <c r="B864" s="8">
        <v>1.1000000000000001</v>
      </c>
      <c r="C864" s="9">
        <v>45741</v>
      </c>
      <c r="D864" s="10">
        <v>880000</v>
      </c>
      <c r="E864" s="10">
        <v>879868.44</v>
      </c>
      <c r="F864" s="10">
        <v>849444.9</v>
      </c>
    </row>
    <row r="865" spans="1:6" x14ac:dyDescent="0.2">
      <c r="A865" s="7" t="s">
        <v>1336</v>
      </c>
      <c r="B865" s="8">
        <v>0.95</v>
      </c>
      <c r="C865" s="9">
        <v>45590</v>
      </c>
      <c r="D865" s="10">
        <v>321530.44</v>
      </c>
      <c r="E865" s="10">
        <v>321506.17</v>
      </c>
      <c r="F865" s="10">
        <v>317132.77</v>
      </c>
    </row>
    <row r="866" spans="1:6" x14ac:dyDescent="0.2">
      <c r="A866" s="7" t="s">
        <v>683</v>
      </c>
      <c r="B866" s="8">
        <v>1.92</v>
      </c>
      <c r="C866" s="9">
        <v>45427</v>
      </c>
      <c r="D866" s="10">
        <v>141073.92000000001</v>
      </c>
      <c r="E866" s="10">
        <v>141065.99</v>
      </c>
      <c r="F866" s="10">
        <v>140690.13</v>
      </c>
    </row>
    <row r="867" spans="1:6" x14ac:dyDescent="0.2">
      <c r="A867" s="7" t="s">
        <v>683</v>
      </c>
      <c r="B867" s="8">
        <v>0.77</v>
      </c>
      <c r="C867" s="9">
        <v>46280</v>
      </c>
      <c r="D867" s="10">
        <v>505000</v>
      </c>
      <c r="E867" s="10">
        <v>504990.46</v>
      </c>
      <c r="F867" s="10">
        <v>477133.29</v>
      </c>
    </row>
    <row r="868" spans="1:6" x14ac:dyDescent="0.2">
      <c r="A868" s="7" t="s">
        <v>607</v>
      </c>
      <c r="B868" s="8">
        <v>3.36</v>
      </c>
      <c r="C868" s="9">
        <v>45184</v>
      </c>
      <c r="D868" s="10">
        <v>3456.82</v>
      </c>
      <c r="E868" s="10">
        <v>3456.79</v>
      </c>
      <c r="F868" s="10">
        <v>3460.34</v>
      </c>
    </row>
    <row r="869" spans="1:6" x14ac:dyDescent="0.2">
      <c r="A869" s="7" t="s">
        <v>1337</v>
      </c>
      <c r="B869" s="8">
        <v>0.5</v>
      </c>
      <c r="C869" s="9">
        <v>45884</v>
      </c>
      <c r="D869" s="10">
        <v>760000</v>
      </c>
      <c r="E869" s="10">
        <v>759832.72</v>
      </c>
      <c r="F869" s="10">
        <v>743740.48</v>
      </c>
    </row>
    <row r="870" spans="1:6" x14ac:dyDescent="0.2">
      <c r="A870" s="7" t="s">
        <v>1338</v>
      </c>
      <c r="B870" s="8">
        <v>0</v>
      </c>
      <c r="C870" s="9">
        <v>46070</v>
      </c>
      <c r="D870" s="10">
        <v>595000</v>
      </c>
      <c r="E870" s="10">
        <v>594871.78</v>
      </c>
      <c r="F870" s="10">
        <v>576996.73</v>
      </c>
    </row>
    <row r="871" spans="1:6" x14ac:dyDescent="0.2">
      <c r="A871" s="7" t="s">
        <v>1948</v>
      </c>
      <c r="B871" s="8">
        <v>0.72</v>
      </c>
      <c r="C871" s="9">
        <v>46280</v>
      </c>
      <c r="D871" s="10">
        <v>725000</v>
      </c>
      <c r="E871" s="10">
        <v>724917.21</v>
      </c>
      <c r="F871" s="10">
        <v>694625.84</v>
      </c>
    </row>
    <row r="872" spans="1:6" x14ac:dyDescent="0.2">
      <c r="A872" s="7" t="s">
        <v>1949</v>
      </c>
      <c r="B872" s="8">
        <v>0</v>
      </c>
      <c r="C872" s="9">
        <v>46371</v>
      </c>
      <c r="D872" s="10">
        <v>635000</v>
      </c>
      <c r="E872" s="10">
        <v>634896.5</v>
      </c>
      <c r="F872" s="10">
        <v>607305.11</v>
      </c>
    </row>
    <row r="873" spans="1:6" x14ac:dyDescent="0.2">
      <c r="A873" s="7" t="s">
        <v>1950</v>
      </c>
      <c r="B873" s="8">
        <v>3.52</v>
      </c>
      <c r="C873" s="9">
        <v>46434</v>
      </c>
      <c r="D873" s="10">
        <v>435000</v>
      </c>
      <c r="E873" s="10">
        <v>434933.84</v>
      </c>
      <c r="F873" s="10">
        <v>432588.93</v>
      </c>
    </row>
    <row r="874" spans="1:6" x14ac:dyDescent="0.2">
      <c r="A874" s="7" t="s">
        <v>1339</v>
      </c>
      <c r="B874" s="8">
        <v>0.34</v>
      </c>
      <c r="C874" s="9">
        <v>46006</v>
      </c>
      <c r="D874" s="10">
        <v>610000</v>
      </c>
      <c r="E874" s="10">
        <v>609879.46</v>
      </c>
      <c r="F874" s="10">
        <v>594593.78</v>
      </c>
    </row>
    <row r="875" spans="1:6" x14ac:dyDescent="0.2">
      <c r="A875" s="7" t="s">
        <v>935</v>
      </c>
      <c r="B875" s="8">
        <v>1.89</v>
      </c>
      <c r="C875" s="9">
        <v>45642</v>
      </c>
      <c r="D875" s="10">
        <v>375443.24</v>
      </c>
      <c r="E875" s="10">
        <v>375369.57</v>
      </c>
      <c r="F875" s="10">
        <v>372527.63</v>
      </c>
    </row>
    <row r="876" spans="1:6" x14ac:dyDescent="0.2">
      <c r="A876" s="7" t="s">
        <v>1951</v>
      </c>
      <c r="B876" s="8">
        <v>0.81</v>
      </c>
      <c r="C876" s="9">
        <v>46371</v>
      </c>
      <c r="D876" s="10">
        <v>520000</v>
      </c>
      <c r="E876" s="10">
        <v>519939.58</v>
      </c>
      <c r="F876" s="10">
        <v>491610.81</v>
      </c>
    </row>
    <row r="877" spans="1:6" x14ac:dyDescent="0.2">
      <c r="A877" s="7" t="s">
        <v>1340</v>
      </c>
      <c r="B877" s="8">
        <v>0.43</v>
      </c>
      <c r="C877" s="9">
        <v>46164</v>
      </c>
      <c r="D877" s="10">
        <v>680000</v>
      </c>
      <c r="E877" s="10">
        <v>679870.8</v>
      </c>
      <c r="F877" s="10">
        <v>660387.1</v>
      </c>
    </row>
    <row r="878" spans="1:6" x14ac:dyDescent="0.2">
      <c r="A878" s="7" t="s">
        <v>1952</v>
      </c>
      <c r="B878" s="8">
        <v>0.53</v>
      </c>
      <c r="C878" s="9">
        <v>46378</v>
      </c>
      <c r="D878" s="10">
        <v>615000</v>
      </c>
      <c r="E878" s="10">
        <v>614981.18000000005</v>
      </c>
      <c r="F878" s="10">
        <v>588110.11</v>
      </c>
    </row>
    <row r="879" spans="1:6" x14ac:dyDescent="0.2">
      <c r="A879" s="7" t="s">
        <v>1953</v>
      </c>
      <c r="B879" s="8">
        <v>3.03</v>
      </c>
      <c r="C879" s="9">
        <v>46772</v>
      </c>
      <c r="D879" s="10">
        <v>1045000</v>
      </c>
      <c r="E879" s="10">
        <v>1044835.83</v>
      </c>
      <c r="F879" s="10">
        <v>1026423.45</v>
      </c>
    </row>
    <row r="880" spans="1:6" x14ac:dyDescent="0.2">
      <c r="A880" s="7" t="s">
        <v>1954</v>
      </c>
      <c r="B880" s="8">
        <v>3.06</v>
      </c>
      <c r="C880" s="9">
        <v>46433</v>
      </c>
      <c r="D880" s="10">
        <v>455000</v>
      </c>
      <c r="E880" s="10">
        <v>454924.24</v>
      </c>
      <c r="F880" s="10">
        <v>448795.57</v>
      </c>
    </row>
    <row r="881" spans="1:6" x14ac:dyDescent="0.2">
      <c r="A881" s="7" t="s">
        <v>1341</v>
      </c>
      <c r="B881" s="8">
        <v>0.62</v>
      </c>
      <c r="C881" s="9">
        <v>45153</v>
      </c>
      <c r="D881" s="10">
        <v>130878.63</v>
      </c>
      <c r="E881" s="10">
        <v>130871.34</v>
      </c>
      <c r="F881" s="10">
        <v>130735.93</v>
      </c>
    </row>
    <row r="882" spans="1:6" x14ac:dyDescent="0.2">
      <c r="A882" s="7" t="s">
        <v>1342</v>
      </c>
      <c r="B882" s="8">
        <v>0.26</v>
      </c>
      <c r="C882" s="9">
        <v>45337</v>
      </c>
      <c r="D882" s="10">
        <v>1006447.86</v>
      </c>
      <c r="E882" s="10">
        <v>1006326.38</v>
      </c>
      <c r="F882" s="10">
        <v>999429.7</v>
      </c>
    </row>
    <row r="883" spans="1:6" x14ac:dyDescent="0.2">
      <c r="A883" s="7" t="s">
        <v>1955</v>
      </c>
      <c r="B883" s="8">
        <v>3.51</v>
      </c>
      <c r="C883" s="9">
        <v>45792</v>
      </c>
      <c r="D883" s="10">
        <v>490000</v>
      </c>
      <c r="E883" s="10">
        <v>489940.81</v>
      </c>
      <c r="F883" s="10">
        <v>487946.85</v>
      </c>
    </row>
    <row r="884" spans="1:6" x14ac:dyDescent="0.2">
      <c r="A884" s="7" t="s">
        <v>609</v>
      </c>
      <c r="B884" s="8">
        <v>2.36</v>
      </c>
      <c r="C884" s="9">
        <v>47192</v>
      </c>
      <c r="D884" s="10">
        <v>275000</v>
      </c>
      <c r="E884" s="10">
        <v>274969.64</v>
      </c>
      <c r="F884" s="10">
        <v>275011.21999999997</v>
      </c>
    </row>
    <row r="885" spans="1:6" x14ac:dyDescent="0.2">
      <c r="A885" s="7" t="s">
        <v>936</v>
      </c>
      <c r="B885" s="8">
        <v>1.87</v>
      </c>
      <c r="C885" s="9">
        <v>45366</v>
      </c>
      <c r="D885" s="10">
        <v>304603.78000000003</v>
      </c>
      <c r="E885" s="10">
        <v>305940.02</v>
      </c>
      <c r="F885" s="10">
        <v>304060.40000000002</v>
      </c>
    </row>
    <row r="886" spans="1:6" x14ac:dyDescent="0.2">
      <c r="A886" s="7" t="s">
        <v>1343</v>
      </c>
      <c r="B886" s="8">
        <v>0.41</v>
      </c>
      <c r="C886" s="9">
        <v>45853</v>
      </c>
      <c r="D886" s="10">
        <v>900000</v>
      </c>
      <c r="E886" s="10">
        <v>899924.49</v>
      </c>
      <c r="F886" s="10">
        <v>880641.36</v>
      </c>
    </row>
    <row r="887" spans="1:6" x14ac:dyDescent="0.2">
      <c r="A887" s="7" t="s">
        <v>1956</v>
      </c>
      <c r="B887" s="8">
        <v>3.88</v>
      </c>
      <c r="C887" s="9">
        <v>12738</v>
      </c>
      <c r="D887" s="10">
        <v>465000</v>
      </c>
      <c r="E887" s="10">
        <v>464864.22</v>
      </c>
      <c r="F887" s="10">
        <v>462207.21</v>
      </c>
    </row>
    <row r="888" spans="1:6" x14ac:dyDescent="0.2">
      <c r="A888" s="7" t="s">
        <v>1344</v>
      </c>
      <c r="B888" s="8">
        <v>0.3</v>
      </c>
      <c r="C888" s="9">
        <v>45884</v>
      </c>
      <c r="D888" s="10">
        <v>580000</v>
      </c>
      <c r="E888" s="10">
        <v>579951.11</v>
      </c>
      <c r="F888" s="10">
        <v>564567.36</v>
      </c>
    </row>
    <row r="889" spans="1:6" x14ac:dyDescent="0.2">
      <c r="A889" s="7" t="s">
        <v>1957</v>
      </c>
      <c r="B889" s="8">
        <v>1.29</v>
      </c>
      <c r="C889" s="9">
        <v>46188</v>
      </c>
      <c r="D889" s="10">
        <v>300000</v>
      </c>
      <c r="E889" s="10">
        <v>299964.36</v>
      </c>
      <c r="F889" s="10">
        <v>287915.07</v>
      </c>
    </row>
    <row r="890" spans="1:6" x14ac:dyDescent="0.2">
      <c r="A890" s="7" t="s">
        <v>1345</v>
      </c>
      <c r="B890" s="8">
        <v>0.51</v>
      </c>
      <c r="C890" s="9">
        <v>46128</v>
      </c>
      <c r="D890" s="10">
        <v>650000</v>
      </c>
      <c r="E890" s="10">
        <v>649942.87</v>
      </c>
      <c r="F890" s="10">
        <v>628913.81000000006</v>
      </c>
    </row>
    <row r="891" spans="1:6" x14ac:dyDescent="0.2">
      <c r="A891" s="7" t="s">
        <v>501</v>
      </c>
      <c r="B891" s="8">
        <v>0.26</v>
      </c>
      <c r="C891" s="9">
        <v>45342</v>
      </c>
      <c r="D891" s="10">
        <v>477326.05</v>
      </c>
      <c r="E891" s="10">
        <v>477277.17</v>
      </c>
      <c r="F891" s="10">
        <v>473231.12</v>
      </c>
    </row>
    <row r="892" spans="1:6" x14ac:dyDescent="0.2">
      <c r="A892" s="7" t="s">
        <v>501</v>
      </c>
      <c r="B892" s="8">
        <v>0.39</v>
      </c>
      <c r="C892" s="9">
        <v>45586</v>
      </c>
      <c r="D892" s="10">
        <v>435000</v>
      </c>
      <c r="E892" s="10">
        <v>434994.08</v>
      </c>
      <c r="F892" s="10">
        <v>420984.13</v>
      </c>
    </row>
    <row r="893" spans="1:6" x14ac:dyDescent="0.2">
      <c r="A893" s="7" t="s">
        <v>501</v>
      </c>
      <c r="B893" s="8">
        <v>1.9</v>
      </c>
      <c r="C893" s="9">
        <v>45736</v>
      </c>
      <c r="D893" s="10">
        <v>390000</v>
      </c>
      <c r="E893" s="10">
        <v>389996.65</v>
      </c>
      <c r="F893" s="10">
        <v>379493.91</v>
      </c>
    </row>
    <row r="894" spans="1:6" x14ac:dyDescent="0.2">
      <c r="A894" s="7" t="s">
        <v>501</v>
      </c>
      <c r="B894" s="8">
        <v>0.45</v>
      </c>
      <c r="C894" s="9">
        <v>45159</v>
      </c>
      <c r="D894" s="10">
        <v>299474.28000000003</v>
      </c>
      <c r="E894" s="10">
        <v>299445.59000000003</v>
      </c>
      <c r="F894" s="10">
        <v>298555.7</v>
      </c>
    </row>
    <row r="895" spans="1:6" x14ac:dyDescent="0.2">
      <c r="A895" s="7" t="s">
        <v>1958</v>
      </c>
      <c r="B895" s="8">
        <v>2.52</v>
      </c>
      <c r="C895" s="9">
        <v>45793</v>
      </c>
      <c r="D895" s="10">
        <v>490000</v>
      </c>
      <c r="E895" s="10">
        <v>489985.55</v>
      </c>
      <c r="F895" s="10">
        <v>485787.18</v>
      </c>
    </row>
    <row r="896" spans="1:6" x14ac:dyDescent="0.2">
      <c r="A896" s="7" t="s">
        <v>502</v>
      </c>
      <c r="B896" s="8">
        <v>0</v>
      </c>
      <c r="C896" s="9">
        <v>46434</v>
      </c>
      <c r="D896" s="10">
        <v>150000</v>
      </c>
      <c r="E896" s="10">
        <v>149968.65</v>
      </c>
      <c r="F896" s="10">
        <v>148515.81</v>
      </c>
    </row>
    <row r="897" spans="1:6" x14ac:dyDescent="0.2">
      <c r="A897" s="7" t="s">
        <v>502</v>
      </c>
      <c r="B897" s="8">
        <v>1.84</v>
      </c>
      <c r="C897" s="9">
        <v>45551</v>
      </c>
      <c r="D897" s="10">
        <v>149230.59</v>
      </c>
      <c r="E897" s="10">
        <v>149195.45000000001</v>
      </c>
      <c r="F897" s="10">
        <v>148779.57</v>
      </c>
    </row>
    <row r="898" spans="1:6" x14ac:dyDescent="0.2">
      <c r="A898" s="7" t="s">
        <v>502</v>
      </c>
      <c r="B898" s="8">
        <v>0.45</v>
      </c>
      <c r="C898" s="9">
        <v>45763</v>
      </c>
      <c r="D898" s="10">
        <v>739221.21</v>
      </c>
      <c r="E898" s="10">
        <v>739052.07</v>
      </c>
      <c r="F898" s="10">
        <v>726646.02</v>
      </c>
    </row>
    <row r="899" spans="1:6" x14ac:dyDescent="0.2">
      <c r="A899" s="7" t="s">
        <v>502</v>
      </c>
      <c r="B899" s="8">
        <v>0.35</v>
      </c>
      <c r="C899" s="9">
        <v>45946</v>
      </c>
      <c r="D899" s="10">
        <v>865000</v>
      </c>
      <c r="E899" s="10">
        <v>864862.29</v>
      </c>
      <c r="F899" s="10">
        <v>843659.93</v>
      </c>
    </row>
    <row r="900" spans="1:6" x14ac:dyDescent="0.2">
      <c r="A900" s="7" t="s">
        <v>502</v>
      </c>
      <c r="B900" s="8">
        <v>0</v>
      </c>
      <c r="C900" s="9">
        <v>46342</v>
      </c>
      <c r="D900" s="10">
        <v>500000</v>
      </c>
      <c r="E900" s="10">
        <v>499956.55</v>
      </c>
      <c r="F900" s="10">
        <v>478073</v>
      </c>
    </row>
    <row r="901" spans="1:6" x14ac:dyDescent="0.2">
      <c r="A901" s="7" t="s">
        <v>937</v>
      </c>
      <c r="B901" s="8">
        <v>1.87</v>
      </c>
      <c r="C901" s="9">
        <v>45580</v>
      </c>
      <c r="D901" s="10">
        <v>223342.72</v>
      </c>
      <c r="E901" s="10">
        <v>223294</v>
      </c>
      <c r="F901" s="10">
        <v>222784.94</v>
      </c>
    </row>
    <row r="902" spans="1:6" x14ac:dyDescent="0.2">
      <c r="A902" s="7" t="s">
        <v>937</v>
      </c>
      <c r="B902" s="8">
        <v>0.56000000000000005</v>
      </c>
      <c r="C902" s="9">
        <v>46342</v>
      </c>
      <c r="D902" s="10">
        <v>435000</v>
      </c>
      <c r="E902" s="10">
        <v>434933.66</v>
      </c>
      <c r="F902" s="10">
        <v>418393.18</v>
      </c>
    </row>
    <row r="903" spans="1:6" x14ac:dyDescent="0.2">
      <c r="A903" s="7" t="s">
        <v>938</v>
      </c>
      <c r="B903" s="8">
        <v>1.83</v>
      </c>
      <c r="C903" s="9">
        <v>45309</v>
      </c>
      <c r="D903" s="10">
        <v>170593.56</v>
      </c>
      <c r="E903" s="10">
        <v>170563.16</v>
      </c>
      <c r="F903" s="10">
        <v>170106.11</v>
      </c>
    </row>
    <row r="904" spans="1:6" x14ac:dyDescent="0.2">
      <c r="A904" s="7" t="s">
        <v>939</v>
      </c>
      <c r="B904" s="8">
        <v>0.82</v>
      </c>
      <c r="C904" s="9">
        <v>45488</v>
      </c>
      <c r="D904" s="10">
        <v>508555.38</v>
      </c>
      <c r="E904" s="10">
        <v>508515.36</v>
      </c>
      <c r="F904" s="10">
        <v>502597.4</v>
      </c>
    </row>
    <row r="905" spans="1:6" x14ac:dyDescent="0.2">
      <c r="A905" s="7" t="s">
        <v>1346</v>
      </c>
      <c r="B905" s="8">
        <v>0.37</v>
      </c>
      <c r="C905" s="9">
        <v>45583</v>
      </c>
      <c r="D905" s="10">
        <v>521950.03</v>
      </c>
      <c r="E905" s="10">
        <v>521873.36</v>
      </c>
      <c r="F905" s="10">
        <v>512495.64</v>
      </c>
    </row>
    <row r="906" spans="1:6" x14ac:dyDescent="0.2">
      <c r="A906" s="7" t="s">
        <v>1959</v>
      </c>
      <c r="B906" s="8">
        <v>0.88</v>
      </c>
      <c r="C906" s="9">
        <v>46043</v>
      </c>
      <c r="D906" s="10">
        <v>200000</v>
      </c>
      <c r="E906" s="10">
        <v>199957.84</v>
      </c>
      <c r="F906" s="10">
        <v>190660.28</v>
      </c>
    </row>
    <row r="907" spans="1:6" x14ac:dyDescent="0.2">
      <c r="A907" s="7" t="s">
        <v>1960</v>
      </c>
      <c r="B907" s="8">
        <v>0</v>
      </c>
      <c r="C907" s="9">
        <v>46157</v>
      </c>
      <c r="D907" s="10">
        <v>160000</v>
      </c>
      <c r="E907" s="10">
        <v>159975.94</v>
      </c>
      <c r="F907" s="10">
        <v>154772.18</v>
      </c>
    </row>
    <row r="908" spans="1:6" x14ac:dyDescent="0.2">
      <c r="A908" s="7" t="s">
        <v>1961</v>
      </c>
      <c r="B908" s="8">
        <v>0.32</v>
      </c>
      <c r="C908" s="9">
        <v>11402</v>
      </c>
      <c r="D908" s="10">
        <v>720000</v>
      </c>
      <c r="E908" s="10">
        <v>719988.55</v>
      </c>
      <c r="F908" s="10">
        <v>704765.59</v>
      </c>
    </row>
    <row r="909" spans="1:6" x14ac:dyDescent="0.2">
      <c r="A909" s="7" t="s">
        <v>1347</v>
      </c>
      <c r="B909" s="8">
        <v>0.36</v>
      </c>
      <c r="C909" s="9">
        <v>47016</v>
      </c>
      <c r="D909" s="10">
        <v>415000</v>
      </c>
      <c r="E909" s="10">
        <v>414952.44</v>
      </c>
      <c r="F909" s="10">
        <v>402119.48</v>
      </c>
    </row>
    <row r="910" spans="1:6" x14ac:dyDescent="0.2">
      <c r="A910" s="7" t="s">
        <v>1962</v>
      </c>
      <c r="B910" s="8">
        <v>0</v>
      </c>
      <c r="C910" s="9">
        <v>47259</v>
      </c>
      <c r="D910" s="10">
        <v>425000</v>
      </c>
      <c r="E910" s="10">
        <v>424965.24</v>
      </c>
      <c r="F910" s="10">
        <v>407430.42</v>
      </c>
    </row>
    <row r="911" spans="1:6" x14ac:dyDescent="0.2">
      <c r="A911" s="7" t="s">
        <v>1348</v>
      </c>
      <c r="B911" s="8">
        <v>0.51</v>
      </c>
      <c r="C911" s="9">
        <v>45184</v>
      </c>
      <c r="D911" s="10">
        <v>664199.49</v>
      </c>
      <c r="E911" s="10">
        <v>664156.38</v>
      </c>
      <c r="F911" s="10">
        <v>661601.35</v>
      </c>
    </row>
    <row r="912" spans="1:6" x14ac:dyDescent="0.2">
      <c r="A912" s="7" t="s">
        <v>1348</v>
      </c>
      <c r="B912" s="8">
        <v>0</v>
      </c>
      <c r="C912" s="9">
        <v>45672</v>
      </c>
      <c r="D912" s="10">
        <v>760000</v>
      </c>
      <c r="E912" s="10">
        <v>759983.2</v>
      </c>
      <c r="F912" s="10">
        <v>734039.39</v>
      </c>
    </row>
    <row r="913" spans="1:6" x14ac:dyDescent="0.2">
      <c r="A913" s="7" t="s">
        <v>1348</v>
      </c>
      <c r="B913" s="8">
        <v>0.38</v>
      </c>
      <c r="C913" s="9">
        <v>45551</v>
      </c>
      <c r="D913" s="10">
        <v>670000</v>
      </c>
      <c r="E913" s="10">
        <v>669939.37</v>
      </c>
      <c r="F913" s="10">
        <v>646444.34</v>
      </c>
    </row>
    <row r="914" spans="1:6" x14ac:dyDescent="0.2">
      <c r="A914" s="7" t="s">
        <v>503</v>
      </c>
      <c r="B914" s="8">
        <v>0.74</v>
      </c>
      <c r="C914" s="9">
        <v>46157</v>
      </c>
      <c r="D914" s="10">
        <v>200000</v>
      </c>
      <c r="E914" s="10">
        <v>199955.36</v>
      </c>
      <c r="F914" s="10">
        <v>191020.54</v>
      </c>
    </row>
    <row r="915" spans="1:6" x14ac:dyDescent="0.2">
      <c r="A915" s="7" t="s">
        <v>1349</v>
      </c>
      <c r="B915" s="8">
        <v>0.48</v>
      </c>
      <c r="C915" s="9">
        <v>45642</v>
      </c>
      <c r="D915" s="10">
        <v>547637.06999999995</v>
      </c>
      <c r="E915" s="10">
        <v>547534.56000000006</v>
      </c>
      <c r="F915" s="10">
        <v>540655.41</v>
      </c>
    </row>
    <row r="916" spans="1:6" x14ac:dyDescent="0.2">
      <c r="A916" s="7" t="s">
        <v>940</v>
      </c>
      <c r="B916" s="8">
        <v>1.1000000000000001</v>
      </c>
      <c r="C916" s="9">
        <v>45519</v>
      </c>
      <c r="D916" s="10">
        <v>249627.63</v>
      </c>
      <c r="E916" s="10">
        <v>249612.38</v>
      </c>
      <c r="F916" s="10">
        <v>247101.92</v>
      </c>
    </row>
    <row r="917" spans="1:6" x14ac:dyDescent="0.2">
      <c r="A917" s="7" t="s">
        <v>1350</v>
      </c>
      <c r="B917" s="8">
        <v>0.36</v>
      </c>
      <c r="C917" s="9">
        <v>45915</v>
      </c>
      <c r="D917" s="10">
        <v>785000</v>
      </c>
      <c r="E917" s="10">
        <v>784849.12</v>
      </c>
      <c r="F917" s="10">
        <v>754708.66</v>
      </c>
    </row>
    <row r="918" spans="1:6" x14ac:dyDescent="0.2">
      <c r="A918" s="7" t="s">
        <v>1963</v>
      </c>
      <c r="B918" s="8">
        <v>2.3199999999999998</v>
      </c>
      <c r="C918" s="9">
        <v>46281</v>
      </c>
      <c r="D918" s="10">
        <v>505000</v>
      </c>
      <c r="E918" s="10">
        <v>504888.29</v>
      </c>
      <c r="F918" s="10">
        <v>491729.71</v>
      </c>
    </row>
    <row r="919" spans="1:6" x14ac:dyDescent="0.2">
      <c r="A919" s="7" t="s">
        <v>1964</v>
      </c>
      <c r="B919" s="8">
        <v>0.52</v>
      </c>
      <c r="C919" s="9">
        <v>46097</v>
      </c>
      <c r="D919" s="10">
        <v>295000</v>
      </c>
      <c r="E919" s="10">
        <v>294973.69</v>
      </c>
      <c r="F919" s="10">
        <v>279804.37</v>
      </c>
    </row>
    <row r="920" spans="1:6" x14ac:dyDescent="0.2">
      <c r="A920" s="7" t="s">
        <v>1351</v>
      </c>
      <c r="B920" s="8">
        <v>0.25</v>
      </c>
      <c r="C920" s="9">
        <v>45307</v>
      </c>
      <c r="D920" s="10">
        <v>860564.44</v>
      </c>
      <c r="E920" s="10">
        <v>860477.43999999994</v>
      </c>
      <c r="F920" s="10">
        <v>852125.06</v>
      </c>
    </row>
    <row r="921" spans="1:6" x14ac:dyDescent="0.2">
      <c r="A921" s="7" t="s">
        <v>1351</v>
      </c>
      <c r="B921" s="8">
        <v>0.4</v>
      </c>
      <c r="C921" s="9">
        <v>45611</v>
      </c>
      <c r="D921" s="10">
        <v>680000</v>
      </c>
      <c r="E921" s="10">
        <v>679948.66</v>
      </c>
      <c r="F921" s="10">
        <v>658288.07999999996</v>
      </c>
    </row>
    <row r="922" spans="1:6" x14ac:dyDescent="0.2">
      <c r="A922" s="7" t="s">
        <v>408</v>
      </c>
      <c r="B922" s="8">
        <v>0.55000000000000004</v>
      </c>
      <c r="C922" s="9">
        <v>45706</v>
      </c>
      <c r="D922" s="10">
        <v>454403.03</v>
      </c>
      <c r="E922" s="10">
        <v>454367.55</v>
      </c>
      <c r="F922" s="10">
        <v>448143.35999999999</v>
      </c>
    </row>
    <row r="923" spans="1:6" x14ac:dyDescent="0.2">
      <c r="A923" s="7" t="s">
        <v>1965</v>
      </c>
      <c r="B923" s="8">
        <v>3.2</v>
      </c>
      <c r="C923" s="9">
        <v>46765</v>
      </c>
      <c r="D923" s="10">
        <v>430000</v>
      </c>
      <c r="E923" s="10">
        <v>429908.5</v>
      </c>
      <c r="F923" s="10">
        <v>418767.24</v>
      </c>
    </row>
    <row r="924" spans="1:6" x14ac:dyDescent="0.2">
      <c r="A924" s="7" t="s">
        <v>1352</v>
      </c>
      <c r="B924" s="8">
        <v>0.43</v>
      </c>
      <c r="C924" s="9">
        <v>45215</v>
      </c>
      <c r="D924" s="10">
        <v>434122.54</v>
      </c>
      <c r="E924" s="10">
        <v>434077.87</v>
      </c>
      <c r="F924" s="10">
        <v>432374.02</v>
      </c>
    </row>
    <row r="925" spans="1:6" x14ac:dyDescent="0.2">
      <c r="A925" s="7" t="s">
        <v>610</v>
      </c>
      <c r="B925" s="8">
        <v>2.9</v>
      </c>
      <c r="C925" s="9">
        <v>45215</v>
      </c>
      <c r="D925" s="10">
        <v>41202.82</v>
      </c>
      <c r="E925" s="10">
        <v>41196.58</v>
      </c>
      <c r="F925" s="10">
        <v>41242.959999999999</v>
      </c>
    </row>
    <row r="926" spans="1:6" x14ac:dyDescent="0.2">
      <c r="A926" s="7" t="s">
        <v>941</v>
      </c>
      <c r="B926" s="8">
        <v>0.55000000000000004</v>
      </c>
      <c r="C926" s="9">
        <v>45488</v>
      </c>
      <c r="D926" s="10">
        <v>277420.01</v>
      </c>
      <c r="E926" s="10">
        <v>277412.42</v>
      </c>
      <c r="F926" s="10">
        <v>274612.3</v>
      </c>
    </row>
    <row r="927" spans="1:6" x14ac:dyDescent="0.2">
      <c r="A927" s="7" t="s">
        <v>504</v>
      </c>
      <c r="B927" s="8">
        <v>3.09</v>
      </c>
      <c r="C927" s="9">
        <v>46054</v>
      </c>
      <c r="D927" s="10">
        <v>104076.97</v>
      </c>
      <c r="E927" s="10">
        <v>104074.68</v>
      </c>
      <c r="F927" s="10">
        <v>103675.46</v>
      </c>
    </row>
    <row r="928" spans="1:6" x14ac:dyDescent="0.2">
      <c r="A928" s="7" t="s">
        <v>505</v>
      </c>
      <c r="B928" s="8">
        <v>1.95</v>
      </c>
      <c r="C928" s="9">
        <v>11581</v>
      </c>
      <c r="D928" s="10">
        <v>129213.96</v>
      </c>
      <c r="E928" s="10">
        <v>129191.47</v>
      </c>
      <c r="F928" s="10">
        <v>129048.11</v>
      </c>
    </row>
    <row r="929" spans="1:6" x14ac:dyDescent="0.2">
      <c r="A929" s="7" t="s">
        <v>505</v>
      </c>
      <c r="B929" s="8">
        <v>0.47</v>
      </c>
      <c r="C929" s="9">
        <v>12159</v>
      </c>
      <c r="D929" s="10">
        <v>455037.67</v>
      </c>
      <c r="E929" s="10">
        <v>454982.23</v>
      </c>
      <c r="F929" s="10">
        <v>444825.81</v>
      </c>
    </row>
    <row r="930" spans="1:6" x14ac:dyDescent="0.2">
      <c r="A930" s="7" t="s">
        <v>1353</v>
      </c>
      <c r="B930" s="8">
        <v>0.56999999999999995</v>
      </c>
      <c r="C930" s="9">
        <v>45222</v>
      </c>
      <c r="D930" s="10">
        <v>524884.68999999994</v>
      </c>
      <c r="E930" s="10">
        <v>524846.16</v>
      </c>
      <c r="F930" s="10">
        <v>518614.42</v>
      </c>
    </row>
    <row r="931" spans="1:6" x14ac:dyDescent="0.2">
      <c r="A931" s="7" t="s">
        <v>1354</v>
      </c>
      <c r="B931" s="8">
        <v>0</v>
      </c>
      <c r="C931" s="9">
        <v>46129</v>
      </c>
      <c r="D931" s="10">
        <v>825000</v>
      </c>
      <c r="E931" s="10">
        <v>824880.87</v>
      </c>
      <c r="F931" s="10">
        <v>786158.26</v>
      </c>
    </row>
    <row r="932" spans="1:6" x14ac:dyDescent="0.2">
      <c r="A932" s="7" t="s">
        <v>1966</v>
      </c>
      <c r="B932" s="8">
        <v>0.64</v>
      </c>
      <c r="C932" s="9">
        <v>46286</v>
      </c>
      <c r="D932" s="10">
        <v>110000</v>
      </c>
      <c r="E932" s="10">
        <v>104328.13</v>
      </c>
      <c r="F932" s="10">
        <v>102392.88</v>
      </c>
    </row>
    <row r="933" spans="1:6" x14ac:dyDescent="0.2">
      <c r="A933" s="7" t="s">
        <v>1967</v>
      </c>
      <c r="B933" s="8">
        <v>1</v>
      </c>
      <c r="C933" s="9">
        <v>45859</v>
      </c>
      <c r="D933" s="10">
        <v>450000</v>
      </c>
      <c r="E933" s="10">
        <v>449980.29</v>
      </c>
      <c r="F933" s="10">
        <v>431831.93</v>
      </c>
    </row>
    <row r="934" spans="1:6" x14ac:dyDescent="0.2">
      <c r="A934" s="7" t="s">
        <v>409</v>
      </c>
      <c r="B934" s="8">
        <v>0.53</v>
      </c>
      <c r="C934" s="9">
        <v>46527</v>
      </c>
      <c r="D934" s="10">
        <v>608507.37</v>
      </c>
      <c r="E934" s="10">
        <v>608464.89</v>
      </c>
      <c r="F934" s="10">
        <v>583897.87</v>
      </c>
    </row>
    <row r="935" spans="1:6" x14ac:dyDescent="0.2">
      <c r="A935" s="7" t="s">
        <v>409</v>
      </c>
      <c r="B935" s="8">
        <v>0.77</v>
      </c>
      <c r="C935" s="9">
        <v>46619</v>
      </c>
      <c r="D935" s="10">
        <v>635000</v>
      </c>
      <c r="E935" s="10">
        <v>634883.41</v>
      </c>
      <c r="F935" s="10">
        <v>609128.82999999996</v>
      </c>
    </row>
    <row r="936" spans="1:6" x14ac:dyDescent="0.2">
      <c r="A936" s="7" t="s">
        <v>409</v>
      </c>
      <c r="B936" s="8">
        <v>4.6500000000000004</v>
      </c>
      <c r="C936" s="9">
        <v>47259</v>
      </c>
      <c r="D936" s="10">
        <v>605000</v>
      </c>
      <c r="E936" s="10">
        <v>604935.51</v>
      </c>
      <c r="F936" s="10">
        <v>606084.77</v>
      </c>
    </row>
    <row r="937" spans="1:6" x14ac:dyDescent="0.2">
      <c r="A937" s="7" t="s">
        <v>506</v>
      </c>
      <c r="B937" s="8">
        <v>2.06</v>
      </c>
      <c r="C937" s="9">
        <v>45797</v>
      </c>
      <c r="D937" s="10">
        <v>76602.990000000005</v>
      </c>
      <c r="E937" s="10">
        <v>76590.83</v>
      </c>
      <c r="F937" s="10">
        <v>76380.06</v>
      </c>
    </row>
    <row r="938" spans="1:6" x14ac:dyDescent="0.2">
      <c r="A938" s="7" t="s">
        <v>612</v>
      </c>
      <c r="B938" s="8">
        <v>0.61</v>
      </c>
      <c r="C938" s="9">
        <v>46223</v>
      </c>
      <c r="D938" s="10">
        <v>351787.94</v>
      </c>
      <c r="E938" s="10">
        <v>351725.08</v>
      </c>
      <c r="F938" s="10">
        <v>343629.49</v>
      </c>
    </row>
    <row r="939" spans="1:6" x14ac:dyDescent="0.2">
      <c r="A939" s="7" t="s">
        <v>895</v>
      </c>
      <c r="B939" s="8">
        <v>3.19</v>
      </c>
      <c r="C939" s="9">
        <v>11519</v>
      </c>
      <c r="D939" s="10">
        <v>890000</v>
      </c>
      <c r="E939" s="10">
        <v>908594.53</v>
      </c>
      <c r="F939" s="10">
        <v>875465.14</v>
      </c>
    </row>
    <row r="940" spans="1:6" x14ac:dyDescent="0.2">
      <c r="A940" s="7" t="s">
        <v>432</v>
      </c>
      <c r="B940" s="8">
        <v>0.33</v>
      </c>
      <c r="C940" s="9">
        <v>45460</v>
      </c>
      <c r="D940" s="10">
        <v>895000</v>
      </c>
      <c r="E940" s="10">
        <v>894865.75</v>
      </c>
      <c r="F940" s="10">
        <v>871736.35</v>
      </c>
    </row>
    <row r="941" spans="1:6" x14ac:dyDescent="0.2">
      <c r="A941" s="7" t="s">
        <v>1355</v>
      </c>
      <c r="B941" s="8">
        <v>0.62</v>
      </c>
      <c r="C941" s="9">
        <v>45884</v>
      </c>
      <c r="D941" s="10">
        <v>465000</v>
      </c>
      <c r="E941" s="10">
        <v>464904.86</v>
      </c>
      <c r="F941" s="10">
        <v>443224.88</v>
      </c>
    </row>
    <row r="942" spans="1:6" x14ac:dyDescent="0.2">
      <c r="A942" s="7" t="s">
        <v>662</v>
      </c>
      <c r="B942" s="8">
        <v>2.0099999999999998</v>
      </c>
      <c r="C942" s="9">
        <v>45638</v>
      </c>
      <c r="D942" s="10">
        <v>505649.35</v>
      </c>
      <c r="E942" s="10">
        <v>505518.75</v>
      </c>
      <c r="F942" s="10">
        <v>500188.99</v>
      </c>
    </row>
    <row r="943" spans="1:6" x14ac:dyDescent="0.2">
      <c r="A943" s="7" t="s">
        <v>1356</v>
      </c>
      <c r="B943" s="8">
        <v>0.56000000000000005</v>
      </c>
      <c r="C943" s="9">
        <v>46917</v>
      </c>
      <c r="D943" s="10">
        <v>515000</v>
      </c>
      <c r="E943" s="10">
        <v>514894.01</v>
      </c>
      <c r="F943" s="10">
        <v>483442.24</v>
      </c>
    </row>
    <row r="944" spans="1:6" x14ac:dyDescent="0.2">
      <c r="A944" s="7" t="s">
        <v>1968</v>
      </c>
      <c r="B944" s="8">
        <v>1.34</v>
      </c>
      <c r="C944" s="9">
        <v>45859</v>
      </c>
      <c r="D944" s="10">
        <v>485000</v>
      </c>
      <c r="E944" s="10">
        <v>484962.61</v>
      </c>
      <c r="F944" s="10">
        <v>460804.17</v>
      </c>
    </row>
    <row r="945" spans="1:6" x14ac:dyDescent="0.2">
      <c r="A945" s="7" t="s">
        <v>1304</v>
      </c>
      <c r="B945" s="8">
        <v>2.56</v>
      </c>
      <c r="C945" s="9">
        <v>11652</v>
      </c>
      <c r="D945" s="10">
        <v>1100000</v>
      </c>
      <c r="E945" s="10">
        <v>1114653.9099999999</v>
      </c>
      <c r="F945" s="10">
        <v>1076098.76</v>
      </c>
    </row>
    <row r="946" spans="1:6" x14ac:dyDescent="0.2">
      <c r="A946" s="7" t="s">
        <v>1304</v>
      </c>
      <c r="B946" s="8">
        <v>1.07</v>
      </c>
      <c r="C946" s="9">
        <v>12477</v>
      </c>
      <c r="D946" s="10">
        <v>235000</v>
      </c>
      <c r="E946" s="10">
        <v>234981.69</v>
      </c>
      <c r="F946" s="10">
        <v>212752.74</v>
      </c>
    </row>
    <row r="947" spans="1:6" x14ac:dyDescent="0.2">
      <c r="A947" s="7" t="s">
        <v>1969</v>
      </c>
      <c r="B947" s="8">
        <v>3.82</v>
      </c>
      <c r="C947" s="9">
        <v>12899</v>
      </c>
      <c r="D947" s="10">
        <v>250000</v>
      </c>
      <c r="E947" s="10">
        <v>249895</v>
      </c>
      <c r="F947" s="10">
        <v>246721.93</v>
      </c>
    </row>
    <row r="948" spans="1:6" x14ac:dyDescent="0.2">
      <c r="A948" s="7" t="s">
        <v>1357</v>
      </c>
      <c r="B948" s="8">
        <v>0.51</v>
      </c>
      <c r="C948" s="9">
        <v>45524</v>
      </c>
      <c r="D948" s="10">
        <v>765000</v>
      </c>
      <c r="E948" s="10">
        <v>764903.38</v>
      </c>
      <c r="F948" s="10">
        <v>737275.86</v>
      </c>
    </row>
    <row r="949" spans="1:6" x14ac:dyDescent="0.2">
      <c r="A949" s="7" t="s">
        <v>942</v>
      </c>
      <c r="B949" s="8">
        <v>1.74</v>
      </c>
      <c r="C949" s="9">
        <v>45127</v>
      </c>
      <c r="D949" s="10">
        <v>310422.40000000002</v>
      </c>
      <c r="E949" s="10">
        <v>310417.44</v>
      </c>
      <c r="F949" s="10">
        <v>310355.75</v>
      </c>
    </row>
    <row r="950" spans="1:6" x14ac:dyDescent="0.2">
      <c r="A950" s="7" t="s">
        <v>942</v>
      </c>
      <c r="B950" s="8">
        <v>0.5</v>
      </c>
      <c r="C950" s="9">
        <v>45736</v>
      </c>
      <c r="D950" s="10">
        <v>655000</v>
      </c>
      <c r="E950" s="10">
        <v>654968.81999999995</v>
      </c>
      <c r="F950" s="10">
        <v>632789.01</v>
      </c>
    </row>
    <row r="951" spans="1:6" x14ac:dyDescent="0.2">
      <c r="A951" s="7" t="s">
        <v>942</v>
      </c>
      <c r="B951" s="8">
        <v>2.84</v>
      </c>
      <c r="C951" s="9">
        <v>45797</v>
      </c>
      <c r="D951" s="10">
        <v>725000</v>
      </c>
      <c r="E951" s="10">
        <v>724944.54</v>
      </c>
      <c r="F951" s="10">
        <v>720391.97</v>
      </c>
    </row>
    <row r="952" spans="1:6" x14ac:dyDescent="0.2">
      <c r="A952" s="7" t="s">
        <v>942</v>
      </c>
      <c r="B952" s="8">
        <v>0.56999999999999995</v>
      </c>
      <c r="C952" s="9">
        <v>45404</v>
      </c>
      <c r="D952" s="10">
        <v>720000</v>
      </c>
      <c r="E952" s="10">
        <v>719919.94</v>
      </c>
      <c r="F952" s="10">
        <v>703103.18</v>
      </c>
    </row>
    <row r="953" spans="1:6" x14ac:dyDescent="0.2">
      <c r="A953" s="7" t="s">
        <v>942</v>
      </c>
      <c r="B953" s="8">
        <v>0.51</v>
      </c>
      <c r="C953" s="9">
        <v>45495</v>
      </c>
      <c r="D953" s="10">
        <v>605000</v>
      </c>
      <c r="E953" s="10">
        <v>604905.43999999994</v>
      </c>
      <c r="F953" s="10">
        <v>584493.94999999995</v>
      </c>
    </row>
    <row r="954" spans="1:6" x14ac:dyDescent="0.2">
      <c r="A954" s="7" t="s">
        <v>898</v>
      </c>
      <c r="B954" s="8">
        <v>1.35</v>
      </c>
      <c r="C954" s="9">
        <v>12199</v>
      </c>
      <c r="D954" s="10">
        <v>400000</v>
      </c>
      <c r="E954" s="10">
        <v>399976.92</v>
      </c>
      <c r="F954" s="10">
        <v>372042.88</v>
      </c>
    </row>
    <row r="955" spans="1:6" x14ac:dyDescent="0.2">
      <c r="A955" s="7" t="s">
        <v>943</v>
      </c>
      <c r="B955" s="8">
        <v>1.66</v>
      </c>
      <c r="C955" s="9">
        <v>45427</v>
      </c>
      <c r="D955" s="10">
        <v>367265</v>
      </c>
      <c r="E955" s="10">
        <v>367238.5</v>
      </c>
      <c r="F955" s="10">
        <v>365653.65</v>
      </c>
    </row>
    <row r="956" spans="1:6" x14ac:dyDescent="0.2">
      <c r="A956" s="7" t="s">
        <v>1970</v>
      </c>
      <c r="B956" s="8">
        <v>0.71</v>
      </c>
      <c r="C956" s="9">
        <v>46127</v>
      </c>
      <c r="D956" s="10">
        <v>275000</v>
      </c>
      <c r="E956" s="10">
        <v>274994.14</v>
      </c>
      <c r="F956" s="10">
        <v>261919.79</v>
      </c>
    </row>
    <row r="957" spans="1:6" x14ac:dyDescent="0.2">
      <c r="A957" s="7" t="s">
        <v>1971</v>
      </c>
      <c r="B957" s="8">
        <v>1.23</v>
      </c>
      <c r="C957" s="9">
        <v>46188</v>
      </c>
      <c r="D957" s="10">
        <v>545000</v>
      </c>
      <c r="E957" s="10">
        <v>544907.35</v>
      </c>
      <c r="F957" s="10">
        <v>523134.49</v>
      </c>
    </row>
    <row r="958" spans="1:6" x14ac:dyDescent="0.2">
      <c r="A958" s="7" t="s">
        <v>1972</v>
      </c>
      <c r="B958" s="8">
        <v>1.96</v>
      </c>
      <c r="C958" s="9">
        <v>45708</v>
      </c>
      <c r="D958" s="10">
        <v>365000</v>
      </c>
      <c r="E958" s="10">
        <v>364942.55</v>
      </c>
      <c r="F958" s="10">
        <v>355573.73</v>
      </c>
    </row>
    <row r="959" spans="1:6" x14ac:dyDescent="0.2">
      <c r="A959" s="7" t="s">
        <v>1358</v>
      </c>
      <c r="B959" s="8">
        <v>0.5</v>
      </c>
      <c r="C959" s="9">
        <v>46527</v>
      </c>
      <c r="D959" s="10">
        <v>965000</v>
      </c>
      <c r="E959" s="10">
        <v>964929.17</v>
      </c>
      <c r="F959" s="10">
        <v>909202.93</v>
      </c>
    </row>
    <row r="960" spans="1:6" x14ac:dyDescent="0.2">
      <c r="A960" s="7" t="s">
        <v>1973</v>
      </c>
      <c r="B960" s="8">
        <v>1.53</v>
      </c>
      <c r="C960" s="9">
        <v>46954</v>
      </c>
      <c r="D960" s="10">
        <v>995000</v>
      </c>
      <c r="E960" s="10">
        <v>994766.08</v>
      </c>
      <c r="F960" s="10">
        <v>940369.82</v>
      </c>
    </row>
    <row r="961" spans="1:6" x14ac:dyDescent="0.2">
      <c r="A961" s="7" t="s">
        <v>1974</v>
      </c>
      <c r="B961" s="8">
        <v>0.96</v>
      </c>
      <c r="C961" s="9">
        <v>46863</v>
      </c>
      <c r="D961" s="10">
        <v>995000</v>
      </c>
      <c r="E961" s="10">
        <v>994856.52</v>
      </c>
      <c r="F961" s="10">
        <v>935327.86</v>
      </c>
    </row>
    <row r="962" spans="1:6" x14ac:dyDescent="0.2">
      <c r="A962" s="7" t="s">
        <v>944</v>
      </c>
      <c r="B962" s="8">
        <v>1.94</v>
      </c>
      <c r="C962" s="9">
        <v>45404</v>
      </c>
      <c r="D962" s="10">
        <v>416697.68</v>
      </c>
      <c r="E962" s="10">
        <v>416665.56</v>
      </c>
      <c r="F962" s="10">
        <v>416204.27</v>
      </c>
    </row>
    <row r="963" spans="1:6" x14ac:dyDescent="0.2">
      <c r="A963" s="7" t="s">
        <v>945</v>
      </c>
      <c r="B963" s="8">
        <v>1.85</v>
      </c>
      <c r="C963" s="9">
        <v>45495</v>
      </c>
      <c r="D963" s="10">
        <v>662102.67000000004</v>
      </c>
      <c r="E963" s="10">
        <v>662025.14</v>
      </c>
      <c r="F963" s="10">
        <v>660060.02</v>
      </c>
    </row>
    <row r="964" spans="1:6" x14ac:dyDescent="0.2">
      <c r="A964" s="7" t="s">
        <v>1359</v>
      </c>
      <c r="B964" s="8">
        <v>0.41</v>
      </c>
      <c r="C964" s="9">
        <v>46011</v>
      </c>
      <c r="D964" s="10">
        <v>725000</v>
      </c>
      <c r="E964" s="10">
        <v>724882.33</v>
      </c>
      <c r="F964" s="10">
        <v>708875.57</v>
      </c>
    </row>
    <row r="965" spans="1:6" x14ac:dyDescent="0.2">
      <c r="A965" s="7" t="s">
        <v>580</v>
      </c>
      <c r="B965" s="8">
        <v>2.93</v>
      </c>
      <c r="C965" s="9">
        <v>45189</v>
      </c>
      <c r="D965" s="10">
        <v>1869.44</v>
      </c>
      <c r="E965" s="10">
        <v>1869.07</v>
      </c>
      <c r="F965" s="10">
        <v>1870.72</v>
      </c>
    </row>
    <row r="966" spans="1:6" x14ac:dyDescent="0.2">
      <c r="A966" s="7" t="s">
        <v>1360</v>
      </c>
      <c r="B966" s="8">
        <v>0.39</v>
      </c>
      <c r="C966" s="9">
        <v>45313</v>
      </c>
      <c r="D966" s="10">
        <v>730000</v>
      </c>
      <c r="E966" s="10">
        <v>729862.4</v>
      </c>
      <c r="F966" s="10">
        <v>724095.47</v>
      </c>
    </row>
    <row r="967" spans="1:6" x14ac:dyDescent="0.2">
      <c r="A967" s="7" t="s">
        <v>507</v>
      </c>
      <c r="B967" s="8">
        <v>1.02</v>
      </c>
      <c r="C967" s="9">
        <v>46195</v>
      </c>
      <c r="D967" s="10">
        <v>830000</v>
      </c>
      <c r="E967" s="10">
        <v>829967.46</v>
      </c>
      <c r="F967" s="10">
        <v>795358.37</v>
      </c>
    </row>
    <row r="968" spans="1:6" x14ac:dyDescent="0.2">
      <c r="A968" s="7" t="s">
        <v>410</v>
      </c>
      <c r="B968" s="8">
        <v>1.1000000000000001</v>
      </c>
      <c r="C968" s="9">
        <v>45762</v>
      </c>
      <c r="D968" s="10">
        <v>670538.44999999995</v>
      </c>
      <c r="E968" s="10">
        <v>670389.66</v>
      </c>
      <c r="F968" s="10">
        <v>663664.01</v>
      </c>
    </row>
    <row r="969" spans="1:6" x14ac:dyDescent="0.2">
      <c r="A969" s="7" t="s">
        <v>410</v>
      </c>
      <c r="B969" s="8">
        <v>0.44</v>
      </c>
      <c r="C969" s="9">
        <v>46251</v>
      </c>
      <c r="D969" s="10">
        <v>485000</v>
      </c>
      <c r="E969" s="10">
        <v>484980.6</v>
      </c>
      <c r="F969" s="10">
        <v>464811.1</v>
      </c>
    </row>
    <row r="970" spans="1:6" x14ac:dyDescent="0.2">
      <c r="A970" s="7" t="s">
        <v>410</v>
      </c>
      <c r="B970" s="8">
        <v>0.81</v>
      </c>
      <c r="C970" s="9">
        <v>46310</v>
      </c>
      <c r="D970" s="10">
        <v>550000</v>
      </c>
      <c r="E970" s="10">
        <v>549925.09</v>
      </c>
      <c r="F970" s="10">
        <v>523341.45</v>
      </c>
    </row>
    <row r="971" spans="1:6" x14ac:dyDescent="0.2">
      <c r="A971" s="7" t="s">
        <v>410</v>
      </c>
      <c r="B971" s="8">
        <v>1.66</v>
      </c>
      <c r="C971" s="9">
        <v>46524</v>
      </c>
      <c r="D971" s="10">
        <v>515000</v>
      </c>
      <c r="E971" s="10">
        <v>514882.63</v>
      </c>
      <c r="F971" s="10">
        <v>493439.88</v>
      </c>
    </row>
    <row r="972" spans="1:6" x14ac:dyDescent="0.2">
      <c r="A972" s="7" t="s">
        <v>410</v>
      </c>
      <c r="B972" s="8">
        <v>0.48</v>
      </c>
      <c r="C972" s="9">
        <v>45978</v>
      </c>
      <c r="D972" s="10">
        <v>658169.41</v>
      </c>
      <c r="E972" s="10">
        <v>657999.93999999994</v>
      </c>
      <c r="F972" s="10">
        <v>645734.35</v>
      </c>
    </row>
    <row r="973" spans="1:6" x14ac:dyDescent="0.2">
      <c r="A973" s="7" t="s">
        <v>433</v>
      </c>
      <c r="B973" s="8">
        <v>1.7</v>
      </c>
      <c r="C973" s="9">
        <v>44943</v>
      </c>
      <c r="D973" s="10">
        <v>373208.84</v>
      </c>
      <c r="E973" s="10">
        <v>373174.02</v>
      </c>
      <c r="F973" s="10">
        <v>372988.5</v>
      </c>
    </row>
    <row r="974" spans="1:6" x14ac:dyDescent="0.2">
      <c r="A974" s="7" t="s">
        <v>433</v>
      </c>
      <c r="B974" s="8">
        <v>0.45</v>
      </c>
      <c r="C974" s="9">
        <v>45337</v>
      </c>
      <c r="D974" s="10">
        <v>410000</v>
      </c>
      <c r="E974" s="10">
        <v>409966.05</v>
      </c>
      <c r="F974" s="10">
        <v>403593.96</v>
      </c>
    </row>
    <row r="975" spans="1:6" x14ac:dyDescent="0.2">
      <c r="A975" s="7" t="s">
        <v>433</v>
      </c>
      <c r="B975" s="8">
        <v>0.42</v>
      </c>
      <c r="C975" s="9">
        <v>45519</v>
      </c>
      <c r="D975" s="10">
        <v>325000</v>
      </c>
      <c r="E975" s="10">
        <v>324961.46000000002</v>
      </c>
      <c r="F975" s="10">
        <v>313538.55</v>
      </c>
    </row>
    <row r="976" spans="1:6" x14ac:dyDescent="0.2">
      <c r="A976" s="7" t="s">
        <v>1975</v>
      </c>
      <c r="B976" s="8">
        <v>3.21</v>
      </c>
      <c r="C976" s="9">
        <v>45706</v>
      </c>
      <c r="D976" s="10">
        <v>430000</v>
      </c>
      <c r="E976" s="10">
        <v>429940.45</v>
      </c>
      <c r="F976" s="10">
        <v>427689.31</v>
      </c>
    </row>
    <row r="977" spans="1:6" x14ac:dyDescent="0.2">
      <c r="A977" s="7"/>
      <c r="B977" s="8"/>
      <c r="C977" s="9"/>
      <c r="D977" s="10"/>
      <c r="E977" s="10"/>
      <c r="F977" s="10"/>
    </row>
    <row r="978" spans="1:6" x14ac:dyDescent="0.2">
      <c r="A978" s="18" t="s">
        <v>199</v>
      </c>
    </row>
    <row r="979" spans="1:6" x14ac:dyDescent="0.2">
      <c r="A979" s="7" t="s">
        <v>1976</v>
      </c>
      <c r="B979" s="8">
        <v>2.27</v>
      </c>
      <c r="C979" s="9">
        <v>14380</v>
      </c>
      <c r="D979" s="10">
        <v>150000</v>
      </c>
      <c r="E979" s="10">
        <v>149782.10999999999</v>
      </c>
      <c r="F979" s="10">
        <v>146965.49</v>
      </c>
    </row>
    <row r="980" spans="1:6" x14ac:dyDescent="0.2">
      <c r="A980" s="7" t="s">
        <v>1977</v>
      </c>
      <c r="B980" s="8">
        <v>3.18</v>
      </c>
      <c r="C980" s="9">
        <v>13620</v>
      </c>
      <c r="D980" s="10">
        <v>665000</v>
      </c>
      <c r="E980" s="10">
        <v>663349.47</v>
      </c>
      <c r="F980" s="10">
        <v>651396.16</v>
      </c>
    </row>
    <row r="981" spans="1:6" x14ac:dyDescent="0.2">
      <c r="A981" s="7" t="s">
        <v>1767</v>
      </c>
      <c r="B981" s="8">
        <v>2.02</v>
      </c>
      <c r="C981" s="9">
        <v>13408</v>
      </c>
      <c r="D981" s="10">
        <v>445000</v>
      </c>
      <c r="E981" s="10">
        <v>436023.44</v>
      </c>
      <c r="F981" s="10">
        <v>429193.38</v>
      </c>
    </row>
    <row r="982" spans="1:6" x14ac:dyDescent="0.2">
      <c r="A982" s="7" t="s">
        <v>1978</v>
      </c>
      <c r="B982" s="8">
        <v>2.82</v>
      </c>
      <c r="C982" s="9">
        <v>13620</v>
      </c>
      <c r="D982" s="10">
        <v>750000</v>
      </c>
      <c r="E982" s="10">
        <v>747867.75</v>
      </c>
      <c r="F982" s="10">
        <v>729770.93</v>
      </c>
    </row>
    <row r="983" spans="1:6" x14ac:dyDescent="0.2">
      <c r="A983" s="7" t="s">
        <v>297</v>
      </c>
      <c r="B983" s="8">
        <v>3.86</v>
      </c>
      <c r="C983" s="9">
        <v>17297</v>
      </c>
      <c r="D983" s="10">
        <v>310000</v>
      </c>
      <c r="E983" s="10">
        <v>312518.75</v>
      </c>
      <c r="F983" s="10">
        <v>307945.38</v>
      </c>
    </row>
    <row r="984" spans="1:6" x14ac:dyDescent="0.2">
      <c r="A984" s="7" t="s">
        <v>1979</v>
      </c>
      <c r="B984" s="8">
        <v>3.14</v>
      </c>
      <c r="C984" s="9">
        <v>17573</v>
      </c>
      <c r="D984" s="10">
        <v>225000</v>
      </c>
      <c r="E984" s="10">
        <v>227460.94</v>
      </c>
      <c r="F984" s="10">
        <v>219342.67</v>
      </c>
    </row>
    <row r="985" spans="1:6" x14ac:dyDescent="0.2">
      <c r="A985" s="7" t="s">
        <v>1979</v>
      </c>
      <c r="B985" s="8">
        <v>2.94</v>
      </c>
      <c r="C985" s="9">
        <v>17633</v>
      </c>
      <c r="D985" s="10">
        <v>272439.28000000003</v>
      </c>
      <c r="E985" s="10">
        <v>274088.81</v>
      </c>
      <c r="F985" s="10">
        <v>264245.48</v>
      </c>
    </row>
    <row r="986" spans="1:6" x14ac:dyDescent="0.2">
      <c r="A986" s="7" t="s">
        <v>1095</v>
      </c>
      <c r="B986" s="8">
        <v>3.21</v>
      </c>
      <c r="C986" s="9">
        <v>18028</v>
      </c>
      <c r="D986" s="10">
        <v>585000</v>
      </c>
      <c r="E986" s="10">
        <v>595927.15</v>
      </c>
      <c r="F986" s="10">
        <v>562503.30000000005</v>
      </c>
    </row>
    <row r="987" spans="1:6" x14ac:dyDescent="0.2">
      <c r="A987" s="7" t="s">
        <v>411</v>
      </c>
      <c r="B987" s="8">
        <v>2.74</v>
      </c>
      <c r="C987" s="9">
        <v>16871</v>
      </c>
      <c r="D987" s="10">
        <v>68646.3</v>
      </c>
      <c r="E987" s="10">
        <v>71574.490000000005</v>
      </c>
      <c r="F987" s="10">
        <v>68460.73</v>
      </c>
    </row>
    <row r="988" spans="1:6" x14ac:dyDescent="0.2">
      <c r="A988" s="7" t="s">
        <v>1980</v>
      </c>
      <c r="B988" s="8">
        <v>3.05</v>
      </c>
      <c r="C988" s="9">
        <v>17602</v>
      </c>
      <c r="D988" s="10">
        <v>625000</v>
      </c>
      <c r="E988" s="10">
        <v>633618.16</v>
      </c>
      <c r="F988" s="10">
        <v>607003.81000000006</v>
      </c>
    </row>
    <row r="989" spans="1:6" x14ac:dyDescent="0.2">
      <c r="A989" s="7" t="s">
        <v>302</v>
      </c>
      <c r="B989" s="8">
        <v>3.89</v>
      </c>
      <c r="C989" s="9">
        <v>17333</v>
      </c>
      <c r="D989" s="10">
        <v>455000</v>
      </c>
      <c r="E989" s="10">
        <v>467050.39</v>
      </c>
      <c r="F989" s="10">
        <v>452203.02</v>
      </c>
    </row>
    <row r="990" spans="1:6" x14ac:dyDescent="0.2">
      <c r="A990" s="7" t="s">
        <v>520</v>
      </c>
      <c r="B990" s="8">
        <v>3.41</v>
      </c>
      <c r="C990" s="9">
        <v>17516</v>
      </c>
      <c r="D990" s="10">
        <v>525000</v>
      </c>
      <c r="E990" s="10">
        <v>535582.03</v>
      </c>
      <c r="F990" s="10">
        <v>512723.72</v>
      </c>
    </row>
    <row r="991" spans="1:6" x14ac:dyDescent="0.2">
      <c r="A991" s="7" t="s">
        <v>520</v>
      </c>
      <c r="B991" s="8">
        <v>2.68</v>
      </c>
      <c r="C991" s="9">
        <v>18186</v>
      </c>
      <c r="D991" s="10">
        <v>456671.46</v>
      </c>
      <c r="E991" s="10">
        <v>430948.01</v>
      </c>
      <c r="F991" s="10">
        <v>433147.49</v>
      </c>
    </row>
    <row r="992" spans="1:6" x14ac:dyDescent="0.2">
      <c r="A992" s="7" t="s">
        <v>520</v>
      </c>
      <c r="B992" s="8">
        <v>3.16</v>
      </c>
      <c r="C992" s="9">
        <v>18521</v>
      </c>
      <c r="D992" s="10">
        <v>330000</v>
      </c>
      <c r="E992" s="10">
        <v>317109.38</v>
      </c>
      <c r="F992" s="10">
        <v>315670.44</v>
      </c>
    </row>
    <row r="993" spans="1:6" x14ac:dyDescent="0.2">
      <c r="A993" s="7" t="s">
        <v>1981</v>
      </c>
      <c r="B993" s="8">
        <v>3.84</v>
      </c>
      <c r="C993" s="9">
        <v>21443</v>
      </c>
      <c r="D993" s="10">
        <v>405000</v>
      </c>
      <c r="E993" s="10">
        <v>402595.31</v>
      </c>
      <c r="F993" s="10">
        <v>400252.35</v>
      </c>
    </row>
    <row r="994" spans="1:6" x14ac:dyDescent="0.2">
      <c r="A994" s="7" t="s">
        <v>412</v>
      </c>
      <c r="B994" s="8">
        <v>2.84</v>
      </c>
      <c r="C994" s="9">
        <v>17607</v>
      </c>
      <c r="D994" s="10">
        <v>132545.04</v>
      </c>
      <c r="E994" s="10">
        <v>137624.20000000001</v>
      </c>
      <c r="F994" s="10">
        <v>132106</v>
      </c>
    </row>
    <row r="995" spans="1:6" x14ac:dyDescent="0.2">
      <c r="A995" s="7" t="s">
        <v>1982</v>
      </c>
      <c r="B995" s="8">
        <v>3.75</v>
      </c>
      <c r="C995" s="9">
        <v>21078</v>
      </c>
      <c r="D995" s="10">
        <v>330000</v>
      </c>
      <c r="E995" s="10">
        <v>332685.94</v>
      </c>
      <c r="F995" s="10">
        <v>325903.88</v>
      </c>
    </row>
    <row r="996" spans="1:6" x14ac:dyDescent="0.2">
      <c r="A996" s="7" t="s">
        <v>614</v>
      </c>
      <c r="B996" s="8">
        <v>2.39</v>
      </c>
      <c r="C996" s="9">
        <v>16781</v>
      </c>
      <c r="D996" s="10">
        <v>19536.95</v>
      </c>
      <c r="E996" s="10">
        <v>19307.98</v>
      </c>
      <c r="F996" s="10">
        <v>19516.54</v>
      </c>
    </row>
    <row r="997" spans="1:6" x14ac:dyDescent="0.2">
      <c r="A997" s="7" t="s">
        <v>1983</v>
      </c>
      <c r="B997" s="8">
        <v>3.81</v>
      </c>
      <c r="C997" s="9">
        <v>17852</v>
      </c>
      <c r="D997" s="10">
        <v>590000</v>
      </c>
      <c r="E997" s="10">
        <v>603969.92000000004</v>
      </c>
      <c r="F997" s="10">
        <v>581325.35</v>
      </c>
    </row>
    <row r="998" spans="1:6" x14ac:dyDescent="0.2">
      <c r="A998" s="7" t="s">
        <v>946</v>
      </c>
      <c r="B998" s="8">
        <v>2.94</v>
      </c>
      <c r="C998" s="9">
        <v>16843</v>
      </c>
      <c r="D998" s="10">
        <v>1009000</v>
      </c>
      <c r="E998" s="10">
        <v>1032884.92</v>
      </c>
      <c r="F998" s="10">
        <v>1002657.93</v>
      </c>
    </row>
    <row r="999" spans="1:6" x14ac:dyDescent="0.2">
      <c r="A999" s="7" t="s">
        <v>523</v>
      </c>
      <c r="B999" s="8">
        <v>2.1800000000000002</v>
      </c>
      <c r="C999" s="9">
        <v>14319</v>
      </c>
      <c r="D999" s="10">
        <v>810000</v>
      </c>
      <c r="E999" s="10">
        <v>807975</v>
      </c>
      <c r="F999" s="10">
        <v>795763.44</v>
      </c>
    </row>
    <row r="1000" spans="1:6" x14ac:dyDescent="0.2">
      <c r="A1000" s="7" t="s">
        <v>1984</v>
      </c>
      <c r="B1000" s="8">
        <v>3.82</v>
      </c>
      <c r="C1000" s="9">
        <v>17729</v>
      </c>
      <c r="D1000" s="10">
        <v>425000</v>
      </c>
      <c r="E1000" s="10">
        <v>438704.3</v>
      </c>
      <c r="F1000" s="10">
        <v>419618.78</v>
      </c>
    </row>
    <row r="1001" spans="1:6" x14ac:dyDescent="0.2">
      <c r="A1001" s="7" t="s">
        <v>1985</v>
      </c>
      <c r="B1001" s="8">
        <v>2.57</v>
      </c>
      <c r="C1001" s="9">
        <v>14380</v>
      </c>
      <c r="D1001" s="10">
        <v>480000</v>
      </c>
      <c r="E1001" s="10">
        <v>477599.95</v>
      </c>
      <c r="F1001" s="10">
        <v>467994.19</v>
      </c>
    </row>
    <row r="1002" spans="1:6" x14ac:dyDescent="0.2">
      <c r="A1002" s="7" t="s">
        <v>1986</v>
      </c>
      <c r="B1002" s="8">
        <v>3.54</v>
      </c>
      <c r="C1002" s="9">
        <v>17913</v>
      </c>
      <c r="D1002" s="10">
        <v>330000</v>
      </c>
      <c r="E1002" s="10">
        <v>324534.38</v>
      </c>
      <c r="F1002" s="10">
        <v>321703.44</v>
      </c>
    </row>
    <row r="1003" spans="1:6" x14ac:dyDescent="0.2">
      <c r="A1003" s="7" t="s">
        <v>1986</v>
      </c>
      <c r="B1003" s="8">
        <v>3.92</v>
      </c>
      <c r="C1003" s="9">
        <v>17455</v>
      </c>
      <c r="D1003" s="10">
        <v>850000</v>
      </c>
      <c r="E1003" s="10">
        <v>876263.67</v>
      </c>
      <c r="F1003" s="10">
        <v>840349.19</v>
      </c>
    </row>
    <row r="1004" spans="1:6" x14ac:dyDescent="0.2">
      <c r="A1004" s="7" t="s">
        <v>900</v>
      </c>
      <c r="B1004" s="8">
        <v>2.2400000000000002</v>
      </c>
      <c r="C1004" s="9">
        <v>13438</v>
      </c>
      <c r="D1004" s="10">
        <v>237959.19</v>
      </c>
      <c r="E1004" s="10">
        <v>237066.83</v>
      </c>
      <c r="F1004" s="10">
        <v>233769.11</v>
      </c>
    </row>
    <row r="1005" spans="1:6" x14ac:dyDescent="0.2">
      <c r="A1005" s="7" t="s">
        <v>1987</v>
      </c>
      <c r="B1005" s="8">
        <v>3.18</v>
      </c>
      <c r="C1005" s="9">
        <v>12825</v>
      </c>
      <c r="D1005" s="10">
        <v>825000</v>
      </c>
      <c r="E1005" s="10">
        <v>833314.45</v>
      </c>
      <c r="F1005" s="10">
        <v>787668.67</v>
      </c>
    </row>
    <row r="1006" spans="1:6" x14ac:dyDescent="0.2">
      <c r="A1006" s="7" t="s">
        <v>1988</v>
      </c>
      <c r="B1006" s="8">
        <v>3.46</v>
      </c>
      <c r="C1006" s="9">
        <v>13650</v>
      </c>
      <c r="D1006" s="10">
        <v>485000</v>
      </c>
      <c r="E1006" s="10">
        <v>480143.21</v>
      </c>
      <c r="F1006" s="10">
        <v>471732.73</v>
      </c>
    </row>
    <row r="1007" spans="1:6" x14ac:dyDescent="0.2">
      <c r="A1007" s="7" t="s">
        <v>1989</v>
      </c>
      <c r="B1007" s="8">
        <v>2.65</v>
      </c>
      <c r="C1007" s="9">
        <v>18125</v>
      </c>
      <c r="D1007" s="10">
        <v>440000</v>
      </c>
      <c r="E1007" s="10">
        <v>436295.31</v>
      </c>
      <c r="F1007" s="10">
        <v>414217.72</v>
      </c>
    </row>
    <row r="1008" spans="1:6" x14ac:dyDescent="0.2">
      <c r="A1008" s="7" t="s">
        <v>1990</v>
      </c>
      <c r="B1008" s="8">
        <v>3.56</v>
      </c>
      <c r="C1008" s="9">
        <v>21565</v>
      </c>
      <c r="D1008" s="10">
        <v>525000</v>
      </c>
      <c r="E1008" s="10">
        <v>543662.11</v>
      </c>
      <c r="F1008" s="10">
        <v>513759.02</v>
      </c>
    </row>
    <row r="1009" spans="1:6" x14ac:dyDescent="0.2">
      <c r="A1009" s="7" t="s">
        <v>947</v>
      </c>
      <c r="B1009" s="8">
        <v>3.34</v>
      </c>
      <c r="C1009" s="9">
        <v>16968</v>
      </c>
      <c r="D1009" s="10">
        <v>1000000</v>
      </c>
      <c r="E1009" s="10">
        <v>1037656.25</v>
      </c>
      <c r="F1009" s="10">
        <v>984582.2</v>
      </c>
    </row>
    <row r="1010" spans="1:6" x14ac:dyDescent="0.2">
      <c r="A1010" s="7"/>
      <c r="B1010" s="8"/>
      <c r="C1010" s="9"/>
      <c r="D1010" s="10"/>
      <c r="E1010" s="10"/>
      <c r="F1010" s="10"/>
    </row>
    <row r="1011" spans="1:6" x14ac:dyDescent="0.2">
      <c r="A1011" s="18" t="s">
        <v>106</v>
      </c>
      <c r="B1011" s="8"/>
      <c r="C1011" s="9"/>
      <c r="D1011" s="10"/>
      <c r="E1011" s="10"/>
      <c r="F1011" s="10"/>
    </row>
    <row r="1012" spans="1:6" x14ac:dyDescent="0.2">
      <c r="A1012" s="7" t="s">
        <v>1361</v>
      </c>
      <c r="B1012" s="8">
        <v>2.2999999999999998</v>
      </c>
      <c r="C1012" s="9">
        <v>44886</v>
      </c>
      <c r="D1012" s="10">
        <v>550000</v>
      </c>
      <c r="E1012" s="10">
        <v>569576.13</v>
      </c>
      <c r="F1012" s="10">
        <v>548905.63</v>
      </c>
    </row>
    <row r="1013" spans="1:6" x14ac:dyDescent="0.2">
      <c r="A1013" s="7" t="s">
        <v>1991</v>
      </c>
      <c r="B1013" s="8">
        <v>3.6</v>
      </c>
      <c r="C1013" s="9">
        <v>45791</v>
      </c>
      <c r="D1013" s="10">
        <v>60000</v>
      </c>
      <c r="E1013" s="10">
        <v>61723.8</v>
      </c>
      <c r="F1013" s="10">
        <v>59024.28</v>
      </c>
    </row>
    <row r="1014" spans="1:6" x14ac:dyDescent="0.2">
      <c r="A1014" s="7" t="s">
        <v>444</v>
      </c>
      <c r="B1014" s="8">
        <v>0.9</v>
      </c>
      <c r="C1014" s="9">
        <v>45922</v>
      </c>
      <c r="D1014" s="10">
        <v>150000</v>
      </c>
      <c r="E1014" s="10">
        <v>149875.5</v>
      </c>
      <c r="F1014" s="10">
        <v>134554.4</v>
      </c>
    </row>
    <row r="1015" spans="1:6" x14ac:dyDescent="0.2">
      <c r="A1015" s="7" t="s">
        <v>1992</v>
      </c>
      <c r="B1015" s="8">
        <v>4.6500000000000004</v>
      </c>
      <c r="C1015" s="9">
        <v>46539</v>
      </c>
      <c r="D1015" s="10">
        <v>150000</v>
      </c>
      <c r="E1015" s="10">
        <v>149862</v>
      </c>
      <c r="F1015" s="10">
        <v>147615.93</v>
      </c>
    </row>
    <row r="1016" spans="1:6" x14ac:dyDescent="0.2">
      <c r="A1016" s="7" t="s">
        <v>615</v>
      </c>
      <c r="B1016" s="8">
        <v>3.25</v>
      </c>
      <c r="C1016" s="9">
        <v>45717</v>
      </c>
      <c r="D1016" s="10">
        <v>410000</v>
      </c>
      <c r="E1016" s="10">
        <v>428516.2</v>
      </c>
      <c r="F1016" s="10">
        <v>404999.91</v>
      </c>
    </row>
    <row r="1017" spans="1:6" x14ac:dyDescent="0.2">
      <c r="A1017" s="7" t="s">
        <v>1993</v>
      </c>
      <c r="B1017" s="8">
        <v>2.25</v>
      </c>
      <c r="C1017" s="9">
        <v>45720</v>
      </c>
      <c r="D1017" s="10">
        <v>430000</v>
      </c>
      <c r="E1017" s="10">
        <v>429565.7</v>
      </c>
      <c r="F1017" s="10">
        <v>413085.94</v>
      </c>
    </row>
    <row r="1018" spans="1:6" x14ac:dyDescent="0.2">
      <c r="A1018" s="7" t="s">
        <v>1994</v>
      </c>
      <c r="B1018" s="8">
        <v>3.38</v>
      </c>
      <c r="C1018" s="9">
        <v>45415</v>
      </c>
      <c r="D1018" s="10">
        <v>70000</v>
      </c>
      <c r="E1018" s="10">
        <v>69993</v>
      </c>
      <c r="F1018" s="10">
        <v>69496.210000000006</v>
      </c>
    </row>
    <row r="1019" spans="1:6" x14ac:dyDescent="0.2">
      <c r="A1019" s="7" t="s">
        <v>1995</v>
      </c>
      <c r="B1019" s="8">
        <v>3.4</v>
      </c>
      <c r="C1019" s="9">
        <v>45344</v>
      </c>
      <c r="D1019" s="10">
        <v>100000</v>
      </c>
      <c r="E1019" s="10">
        <v>104671</v>
      </c>
      <c r="F1019" s="10">
        <v>99681.74</v>
      </c>
    </row>
    <row r="1020" spans="1:6" x14ac:dyDescent="0.2">
      <c r="A1020" s="7" t="s">
        <v>616</v>
      </c>
      <c r="B1020" s="8">
        <v>2.04</v>
      </c>
      <c r="C1020" s="9">
        <v>45141</v>
      </c>
      <c r="D1020" s="10">
        <v>90000</v>
      </c>
      <c r="E1020" s="10">
        <v>90000</v>
      </c>
      <c r="F1020" s="10">
        <v>89894.29</v>
      </c>
    </row>
    <row r="1021" spans="1:6" x14ac:dyDescent="0.2">
      <c r="A1021" s="7" t="s">
        <v>232</v>
      </c>
      <c r="B1021" s="8">
        <v>0.75</v>
      </c>
      <c r="C1021" s="9">
        <v>45513</v>
      </c>
      <c r="D1021" s="10">
        <v>410000</v>
      </c>
      <c r="E1021" s="10">
        <v>409729.4</v>
      </c>
      <c r="F1021" s="10">
        <v>385612.72</v>
      </c>
    </row>
    <row r="1022" spans="1:6" x14ac:dyDescent="0.2">
      <c r="A1022" s="7" t="s">
        <v>232</v>
      </c>
      <c r="B1022" s="8">
        <v>1.5</v>
      </c>
      <c r="C1022" s="9">
        <v>45670</v>
      </c>
      <c r="D1022" s="10">
        <v>160000</v>
      </c>
      <c r="E1022" s="10">
        <v>159873.60000000001</v>
      </c>
      <c r="F1022" s="10">
        <v>151830.15</v>
      </c>
    </row>
    <row r="1023" spans="1:6" x14ac:dyDescent="0.2">
      <c r="A1023" s="7" t="s">
        <v>948</v>
      </c>
      <c r="B1023" s="8">
        <v>2.0499999999999998</v>
      </c>
      <c r="C1023" s="9">
        <v>45717</v>
      </c>
      <c r="D1023" s="10">
        <v>195000</v>
      </c>
      <c r="E1023" s="10">
        <v>194666.55</v>
      </c>
      <c r="F1023" s="10">
        <v>186280.65</v>
      </c>
    </row>
    <row r="1024" spans="1:6" x14ac:dyDescent="0.2">
      <c r="A1024" s="7" t="s">
        <v>581</v>
      </c>
      <c r="B1024" s="8">
        <v>3.65</v>
      </c>
      <c r="C1024" s="9">
        <v>46054</v>
      </c>
      <c r="D1024" s="10">
        <v>200000</v>
      </c>
      <c r="E1024" s="10">
        <v>226258</v>
      </c>
      <c r="F1024" s="10">
        <v>196748.03</v>
      </c>
    </row>
    <row r="1025" spans="1:6" x14ac:dyDescent="0.2">
      <c r="A1025" s="7" t="s">
        <v>1996</v>
      </c>
      <c r="B1025" s="8">
        <v>0.7</v>
      </c>
      <c r="C1025" s="9">
        <v>45440</v>
      </c>
      <c r="D1025" s="10">
        <v>210000</v>
      </c>
      <c r="E1025" s="10">
        <v>209981.1</v>
      </c>
      <c r="F1025" s="10">
        <v>198998.32</v>
      </c>
    </row>
    <row r="1026" spans="1:6" x14ac:dyDescent="0.2">
      <c r="A1026" s="7" t="s">
        <v>1907</v>
      </c>
      <c r="B1026" s="8">
        <v>2.9</v>
      </c>
      <c r="C1026" s="9">
        <v>45455</v>
      </c>
      <c r="D1026" s="10">
        <v>260000</v>
      </c>
      <c r="E1026" s="10">
        <v>261900.79999999999</v>
      </c>
      <c r="F1026" s="10">
        <v>260802.82</v>
      </c>
    </row>
    <row r="1027" spans="1:6" x14ac:dyDescent="0.2">
      <c r="A1027" s="7" t="s">
        <v>1362</v>
      </c>
      <c r="B1027" s="8">
        <v>1.65</v>
      </c>
      <c r="C1027" s="9">
        <v>46784</v>
      </c>
      <c r="D1027" s="10">
        <v>370000</v>
      </c>
      <c r="E1027" s="10">
        <v>369533.8</v>
      </c>
      <c r="F1027" s="10">
        <v>320091.34999999998</v>
      </c>
    </row>
    <row r="1028" spans="1:6" x14ac:dyDescent="0.2">
      <c r="A1028" s="7" t="s">
        <v>853</v>
      </c>
      <c r="B1028" s="8">
        <v>2.2999999999999998</v>
      </c>
      <c r="C1028" s="9">
        <v>46539</v>
      </c>
      <c r="D1028" s="10">
        <v>80000</v>
      </c>
      <c r="E1028" s="10">
        <v>79881.600000000006</v>
      </c>
      <c r="F1028" s="10">
        <v>73027.53</v>
      </c>
    </row>
    <row r="1029" spans="1:6" x14ac:dyDescent="0.2">
      <c r="A1029" s="7" t="s">
        <v>1997</v>
      </c>
      <c r="B1029" s="8">
        <v>0.63</v>
      </c>
      <c r="C1029" s="9">
        <v>44994</v>
      </c>
      <c r="D1029" s="10">
        <v>275000</v>
      </c>
      <c r="E1029" s="10">
        <v>274443.5</v>
      </c>
      <c r="F1029" s="10">
        <v>270118.15000000002</v>
      </c>
    </row>
    <row r="1030" spans="1:6" x14ac:dyDescent="0.2">
      <c r="A1030" s="7" t="s">
        <v>1998</v>
      </c>
      <c r="B1030" s="8">
        <v>3.5</v>
      </c>
      <c r="C1030" s="9">
        <v>45611</v>
      </c>
      <c r="D1030" s="10">
        <v>480000</v>
      </c>
      <c r="E1030" s="10">
        <v>476526.4</v>
      </c>
      <c r="F1030" s="10">
        <v>474229.81</v>
      </c>
    </row>
    <row r="1031" spans="1:6" x14ac:dyDescent="0.2">
      <c r="A1031" s="7" t="s">
        <v>1363</v>
      </c>
      <c r="B1031" s="8">
        <v>3.85</v>
      </c>
      <c r="C1031" s="9">
        <v>46006</v>
      </c>
      <c r="D1031" s="10">
        <v>410000</v>
      </c>
      <c r="E1031" s="10">
        <v>463492.7</v>
      </c>
      <c r="F1031" s="10">
        <v>402613.58</v>
      </c>
    </row>
    <row r="1032" spans="1:6" x14ac:dyDescent="0.2">
      <c r="A1032" s="7" t="s">
        <v>1999</v>
      </c>
      <c r="B1032" s="8">
        <v>1.23</v>
      </c>
      <c r="C1032" s="9">
        <v>45275</v>
      </c>
      <c r="D1032" s="10">
        <v>290000</v>
      </c>
      <c r="E1032" s="10">
        <v>290000</v>
      </c>
      <c r="F1032" s="10">
        <v>281536.92</v>
      </c>
    </row>
    <row r="1033" spans="1:6" x14ac:dyDescent="0.2">
      <c r="A1033" s="7" t="s">
        <v>1364</v>
      </c>
      <c r="B1033" s="8">
        <v>0.98</v>
      </c>
      <c r="C1033" s="9">
        <v>45925</v>
      </c>
      <c r="D1033" s="10">
        <v>220000</v>
      </c>
      <c r="E1033" s="10">
        <v>220000</v>
      </c>
      <c r="F1033" s="10">
        <v>203542.02</v>
      </c>
    </row>
    <row r="1034" spans="1:6" x14ac:dyDescent="0.2">
      <c r="A1034" s="7" t="s">
        <v>1365</v>
      </c>
      <c r="B1034" s="8">
        <v>2.02</v>
      </c>
      <c r="C1034" s="9">
        <v>46066</v>
      </c>
      <c r="D1034" s="10">
        <v>430000</v>
      </c>
      <c r="E1034" s="10">
        <v>447806.3</v>
      </c>
      <c r="F1034" s="10">
        <v>403009.04</v>
      </c>
    </row>
    <row r="1035" spans="1:6" x14ac:dyDescent="0.2">
      <c r="A1035" s="7" t="s">
        <v>2000</v>
      </c>
      <c r="B1035" s="8">
        <v>4.38</v>
      </c>
      <c r="C1035" s="9">
        <v>46870</v>
      </c>
      <c r="D1035" s="10">
        <v>100000</v>
      </c>
      <c r="E1035" s="10">
        <v>100000</v>
      </c>
      <c r="F1035" s="10">
        <v>98447.07</v>
      </c>
    </row>
    <row r="1036" spans="1:6" x14ac:dyDescent="0.2">
      <c r="A1036" s="7" t="s">
        <v>413</v>
      </c>
      <c r="B1036" s="8">
        <v>0.63</v>
      </c>
      <c r="C1036" s="9">
        <v>45482</v>
      </c>
      <c r="D1036" s="10">
        <v>440000</v>
      </c>
      <c r="E1036" s="10">
        <v>439322.4</v>
      </c>
      <c r="F1036" s="10">
        <v>413872</v>
      </c>
    </row>
    <row r="1037" spans="1:6" x14ac:dyDescent="0.2">
      <c r="A1037" s="7" t="s">
        <v>413</v>
      </c>
      <c r="B1037" s="8">
        <v>1.25</v>
      </c>
      <c r="C1037" s="9">
        <v>46280</v>
      </c>
      <c r="D1037" s="10">
        <v>130000</v>
      </c>
      <c r="E1037" s="10">
        <v>129780.3</v>
      </c>
      <c r="F1037" s="10">
        <v>115161.18</v>
      </c>
    </row>
    <row r="1038" spans="1:6" x14ac:dyDescent="0.2">
      <c r="A1038" s="7" t="s">
        <v>413</v>
      </c>
      <c r="B1038" s="8">
        <v>1.5</v>
      </c>
      <c r="C1038" s="9">
        <v>45667</v>
      </c>
      <c r="D1038" s="10">
        <v>110000</v>
      </c>
      <c r="E1038" s="10">
        <v>109941.7</v>
      </c>
      <c r="F1038" s="10">
        <v>103809.25</v>
      </c>
    </row>
    <row r="1039" spans="1:6" x14ac:dyDescent="0.2">
      <c r="A1039" s="7" t="s">
        <v>2001</v>
      </c>
      <c r="B1039" s="8">
        <v>3.7</v>
      </c>
      <c r="C1039" s="9">
        <v>45815</v>
      </c>
      <c r="D1039" s="10">
        <v>70000</v>
      </c>
      <c r="E1039" s="10">
        <v>69983.899999999994</v>
      </c>
      <c r="F1039" s="10">
        <v>69380.149999999994</v>
      </c>
    </row>
    <row r="1040" spans="1:6" x14ac:dyDescent="0.2">
      <c r="A1040" s="7" t="s">
        <v>617</v>
      </c>
      <c r="B1040" s="8">
        <v>3.43</v>
      </c>
      <c r="C1040" s="9">
        <v>45821</v>
      </c>
      <c r="D1040" s="10">
        <v>130000</v>
      </c>
      <c r="E1040" s="10">
        <v>130000</v>
      </c>
      <c r="F1040" s="10">
        <v>128953.87</v>
      </c>
    </row>
    <row r="1041" spans="1:6" x14ac:dyDescent="0.2">
      <c r="A1041" s="7" t="s">
        <v>2002</v>
      </c>
      <c r="B1041" s="8">
        <v>0.65</v>
      </c>
      <c r="C1041" s="9">
        <v>45504</v>
      </c>
      <c r="D1041" s="10">
        <v>130000</v>
      </c>
      <c r="E1041" s="10">
        <v>129884.3</v>
      </c>
      <c r="F1041" s="10">
        <v>121867.05</v>
      </c>
    </row>
    <row r="1042" spans="1:6" x14ac:dyDescent="0.2">
      <c r="A1042" s="7" t="s">
        <v>2003</v>
      </c>
      <c r="B1042" s="8">
        <v>1.3</v>
      </c>
      <c r="C1042" s="9">
        <v>46280</v>
      </c>
      <c r="D1042" s="10">
        <v>150000</v>
      </c>
      <c r="E1042" s="10">
        <v>149992.5</v>
      </c>
      <c r="F1042" s="10">
        <v>133196.92000000001</v>
      </c>
    </row>
    <row r="1043" spans="1:6" x14ac:dyDescent="0.2">
      <c r="A1043" s="7" t="s">
        <v>2004</v>
      </c>
      <c r="B1043" s="8">
        <v>1.45</v>
      </c>
      <c r="C1043" s="9">
        <v>45667</v>
      </c>
      <c r="D1043" s="10">
        <v>70000</v>
      </c>
      <c r="E1043" s="10">
        <v>69953.100000000006</v>
      </c>
      <c r="F1043" s="10">
        <v>66244.789999999994</v>
      </c>
    </row>
    <row r="1044" spans="1:6" x14ac:dyDescent="0.2">
      <c r="A1044" s="7" t="s">
        <v>2005</v>
      </c>
      <c r="B1044" s="8">
        <v>2.95</v>
      </c>
      <c r="C1044" s="9">
        <v>46457</v>
      </c>
      <c r="D1044" s="10">
        <v>100000</v>
      </c>
      <c r="E1044" s="10">
        <v>100000</v>
      </c>
      <c r="F1044" s="10">
        <v>94069.66</v>
      </c>
    </row>
    <row r="1045" spans="1:6" x14ac:dyDescent="0.2">
      <c r="A1045" s="7" t="s">
        <v>618</v>
      </c>
      <c r="B1045" s="8">
        <v>3</v>
      </c>
      <c r="C1045" s="9">
        <v>45280</v>
      </c>
      <c r="D1045" s="10">
        <v>577000</v>
      </c>
      <c r="E1045" s="10">
        <v>557555.68000000005</v>
      </c>
      <c r="F1045" s="10">
        <v>575108.52</v>
      </c>
    </row>
    <row r="1046" spans="1:6" x14ac:dyDescent="0.2">
      <c r="A1046" s="7" t="s">
        <v>2006</v>
      </c>
      <c r="B1046" s="8">
        <v>1.84</v>
      </c>
      <c r="C1046" s="9">
        <v>45692</v>
      </c>
      <c r="D1046" s="10">
        <v>300000</v>
      </c>
      <c r="E1046" s="10">
        <v>300000</v>
      </c>
      <c r="F1046" s="10">
        <v>289188.09000000003</v>
      </c>
    </row>
    <row r="1047" spans="1:6" x14ac:dyDescent="0.2">
      <c r="A1047" s="7" t="s">
        <v>1366</v>
      </c>
      <c r="B1047" s="8">
        <v>0.81</v>
      </c>
      <c r="C1047" s="9">
        <v>45589</v>
      </c>
      <c r="D1047" s="10">
        <v>700000</v>
      </c>
      <c r="E1047" s="10">
        <v>700000</v>
      </c>
      <c r="F1047" s="10">
        <v>667135.38</v>
      </c>
    </row>
    <row r="1048" spans="1:6" x14ac:dyDescent="0.2">
      <c r="A1048" s="7" t="s">
        <v>2007</v>
      </c>
      <c r="B1048" s="8">
        <v>1.53</v>
      </c>
      <c r="C1048" s="9">
        <v>45997</v>
      </c>
      <c r="D1048" s="10">
        <v>450000</v>
      </c>
      <c r="E1048" s="10">
        <v>450000</v>
      </c>
      <c r="F1048" s="10">
        <v>418700.35</v>
      </c>
    </row>
    <row r="1049" spans="1:6" x14ac:dyDescent="0.2">
      <c r="A1049" s="7" t="s">
        <v>2007</v>
      </c>
      <c r="B1049" s="8">
        <v>3.38</v>
      </c>
      <c r="C1049" s="9">
        <v>46114</v>
      </c>
      <c r="D1049" s="10">
        <v>150000</v>
      </c>
      <c r="E1049" s="10">
        <v>150000</v>
      </c>
      <c r="F1049" s="10">
        <v>145395.66</v>
      </c>
    </row>
    <row r="1050" spans="1:6" x14ac:dyDescent="0.2">
      <c r="A1050" s="7" t="s">
        <v>2008</v>
      </c>
      <c r="B1050" s="8">
        <v>2.15</v>
      </c>
      <c r="C1050" s="9">
        <v>45359</v>
      </c>
      <c r="D1050" s="10">
        <v>90000</v>
      </c>
      <c r="E1050" s="10">
        <v>89937</v>
      </c>
      <c r="F1050" s="10">
        <v>88013.440000000002</v>
      </c>
    </row>
    <row r="1051" spans="1:6" x14ac:dyDescent="0.2">
      <c r="A1051" s="7" t="s">
        <v>2009</v>
      </c>
      <c r="B1051" s="8">
        <v>0.4</v>
      </c>
      <c r="C1051" s="9">
        <v>45184</v>
      </c>
      <c r="D1051" s="10">
        <v>80000</v>
      </c>
      <c r="E1051" s="10">
        <v>79931.199999999997</v>
      </c>
      <c r="F1051" s="10">
        <v>77240.98</v>
      </c>
    </row>
    <row r="1052" spans="1:6" x14ac:dyDescent="0.2">
      <c r="A1052" s="7" t="s">
        <v>2010</v>
      </c>
      <c r="B1052" s="8">
        <v>3.45</v>
      </c>
      <c r="C1052" s="9">
        <v>45758</v>
      </c>
      <c r="D1052" s="10">
        <v>140000</v>
      </c>
      <c r="E1052" s="10">
        <v>139841.79999999999</v>
      </c>
      <c r="F1052" s="10">
        <v>138152</v>
      </c>
    </row>
    <row r="1053" spans="1:6" x14ac:dyDescent="0.2">
      <c r="A1053" s="7" t="s">
        <v>1367</v>
      </c>
      <c r="B1053" s="8">
        <v>2.2000000000000002</v>
      </c>
      <c r="C1053" s="9">
        <v>45691</v>
      </c>
      <c r="D1053" s="10">
        <v>240000</v>
      </c>
      <c r="E1053" s="10">
        <v>254493.6</v>
      </c>
      <c r="F1053" s="10">
        <v>229659.02</v>
      </c>
    </row>
    <row r="1054" spans="1:6" x14ac:dyDescent="0.2">
      <c r="A1054" s="7" t="s">
        <v>2011</v>
      </c>
      <c r="B1054" s="8">
        <v>1.32</v>
      </c>
      <c r="C1054" s="9">
        <v>45625</v>
      </c>
      <c r="D1054" s="10">
        <v>560000</v>
      </c>
      <c r="E1054" s="10">
        <v>524876.99</v>
      </c>
      <c r="F1054" s="10">
        <v>525710.87</v>
      </c>
    </row>
    <row r="1055" spans="1:6" x14ac:dyDescent="0.2">
      <c r="A1055" s="7" t="s">
        <v>2012</v>
      </c>
      <c r="B1055" s="8">
        <v>3.63</v>
      </c>
      <c r="C1055" s="9">
        <v>45916</v>
      </c>
      <c r="D1055" s="10">
        <v>500000</v>
      </c>
      <c r="E1055" s="10">
        <v>497305</v>
      </c>
      <c r="F1055" s="10">
        <v>489513.75</v>
      </c>
    </row>
    <row r="1056" spans="1:6" x14ac:dyDescent="0.2">
      <c r="A1056" s="7" t="s">
        <v>435</v>
      </c>
      <c r="B1056" s="8">
        <v>2.2000000000000002</v>
      </c>
      <c r="C1056" s="9">
        <v>45001</v>
      </c>
      <c r="D1056" s="10">
        <v>275000</v>
      </c>
      <c r="E1056" s="10">
        <v>274796.5</v>
      </c>
      <c r="F1056" s="10">
        <v>273506.59000000003</v>
      </c>
    </row>
    <row r="1057" spans="1:6" x14ac:dyDescent="0.2">
      <c r="A1057" s="7" t="s">
        <v>1368</v>
      </c>
      <c r="B1057" s="8">
        <v>0.75</v>
      </c>
      <c r="C1057" s="9">
        <v>45368</v>
      </c>
      <c r="D1057" s="10">
        <v>265000</v>
      </c>
      <c r="E1057" s="10">
        <v>264875.45</v>
      </c>
      <c r="F1057" s="10">
        <v>252361.42</v>
      </c>
    </row>
    <row r="1058" spans="1:6" x14ac:dyDescent="0.2">
      <c r="A1058" s="7" t="s">
        <v>2013</v>
      </c>
      <c r="B1058" s="8">
        <v>3.3</v>
      </c>
      <c r="C1058" s="9">
        <v>45327</v>
      </c>
      <c r="D1058" s="10">
        <v>100000</v>
      </c>
      <c r="E1058" s="10">
        <v>108261</v>
      </c>
      <c r="F1058" s="10">
        <v>99787.5</v>
      </c>
    </row>
    <row r="1059" spans="1:6" x14ac:dyDescent="0.2">
      <c r="A1059" s="7" t="s">
        <v>2014</v>
      </c>
      <c r="B1059" s="8">
        <v>1.04</v>
      </c>
      <c r="C1059" s="9">
        <v>45527</v>
      </c>
      <c r="D1059" s="10">
        <v>360000</v>
      </c>
      <c r="E1059" s="10">
        <v>351052.2</v>
      </c>
      <c r="F1059" s="10">
        <v>336583.93</v>
      </c>
    </row>
    <row r="1060" spans="1:6" x14ac:dyDescent="0.2">
      <c r="A1060" s="7" t="s">
        <v>1369</v>
      </c>
      <c r="B1060" s="8">
        <v>3.95</v>
      </c>
      <c r="C1060" s="9">
        <v>46037</v>
      </c>
      <c r="D1060" s="10">
        <v>445000</v>
      </c>
      <c r="E1060" s="10">
        <v>491564.2</v>
      </c>
      <c r="F1060" s="10">
        <v>441577.95</v>
      </c>
    </row>
    <row r="1061" spans="1:6" x14ac:dyDescent="0.2">
      <c r="A1061" s="7" t="s">
        <v>1908</v>
      </c>
      <c r="B1061" s="8">
        <v>3.45</v>
      </c>
      <c r="C1061" s="9">
        <v>46478</v>
      </c>
      <c r="D1061" s="10">
        <v>100000</v>
      </c>
      <c r="E1061" s="10">
        <v>99895</v>
      </c>
      <c r="F1061" s="10">
        <v>97480.639999999999</v>
      </c>
    </row>
    <row r="1062" spans="1:6" x14ac:dyDescent="0.2">
      <c r="A1062" s="7" t="s">
        <v>2015</v>
      </c>
      <c r="B1062" s="8">
        <v>2.2000000000000002</v>
      </c>
      <c r="C1062" s="9">
        <v>46057</v>
      </c>
      <c r="D1062" s="10">
        <v>80000</v>
      </c>
      <c r="E1062" s="10">
        <v>77772</v>
      </c>
      <c r="F1062" s="10">
        <v>72109.25</v>
      </c>
    </row>
    <row r="1063" spans="1:6" x14ac:dyDescent="0.2">
      <c r="A1063" s="7" t="s">
        <v>2016</v>
      </c>
      <c r="B1063" s="8">
        <v>4.88</v>
      </c>
      <c r="C1063" s="9">
        <v>45778</v>
      </c>
      <c r="D1063" s="10">
        <v>180000</v>
      </c>
      <c r="E1063" s="10">
        <v>191352.6</v>
      </c>
      <c r="F1063" s="10">
        <v>179335.55</v>
      </c>
    </row>
    <row r="1064" spans="1:6" x14ac:dyDescent="0.2">
      <c r="A1064" s="7" t="s">
        <v>1450</v>
      </c>
      <c r="B1064" s="8">
        <v>3.2</v>
      </c>
      <c r="C1064" s="9">
        <v>45672</v>
      </c>
      <c r="D1064" s="10">
        <v>330000</v>
      </c>
      <c r="E1064" s="10">
        <v>354024</v>
      </c>
      <c r="F1064" s="10">
        <v>321860.45</v>
      </c>
    </row>
    <row r="1065" spans="1:6" x14ac:dyDescent="0.2">
      <c r="A1065" s="7" t="s">
        <v>619</v>
      </c>
      <c r="B1065" s="8">
        <v>2.75</v>
      </c>
      <c r="C1065" s="9">
        <v>45056</v>
      </c>
      <c r="D1065" s="10">
        <v>407000</v>
      </c>
      <c r="E1065" s="10">
        <v>402359.36</v>
      </c>
      <c r="F1065" s="10">
        <v>406140.33</v>
      </c>
    </row>
    <row r="1066" spans="1:6" x14ac:dyDescent="0.2">
      <c r="A1066" s="7" t="s">
        <v>1511</v>
      </c>
      <c r="B1066" s="8">
        <v>1.63</v>
      </c>
      <c r="C1066" s="9">
        <v>45671</v>
      </c>
      <c r="D1066" s="10">
        <v>290000</v>
      </c>
      <c r="E1066" s="10">
        <v>289112.59999999998</v>
      </c>
      <c r="F1066" s="10">
        <v>273346.21000000002</v>
      </c>
    </row>
    <row r="1067" spans="1:6" x14ac:dyDescent="0.2">
      <c r="A1067" s="7" t="s">
        <v>1370</v>
      </c>
      <c r="B1067" s="8">
        <v>0.54</v>
      </c>
      <c r="C1067" s="9">
        <v>45243</v>
      </c>
      <c r="D1067" s="10">
        <v>350000</v>
      </c>
      <c r="E1067" s="10">
        <v>350000</v>
      </c>
      <c r="F1067" s="10">
        <v>337779.33</v>
      </c>
    </row>
    <row r="1068" spans="1:6" x14ac:dyDescent="0.2">
      <c r="A1068" s="7" t="s">
        <v>2017</v>
      </c>
      <c r="B1068" s="8">
        <v>2.9</v>
      </c>
      <c r="C1068" s="9">
        <v>45499</v>
      </c>
      <c r="D1068" s="10">
        <v>39000</v>
      </c>
      <c r="E1068" s="10">
        <v>42274.559999999998</v>
      </c>
      <c r="F1068" s="10">
        <v>38627.629999999997</v>
      </c>
    </row>
    <row r="1069" spans="1:6" x14ac:dyDescent="0.2">
      <c r="A1069" s="7" t="s">
        <v>949</v>
      </c>
      <c r="B1069" s="8">
        <v>3.8</v>
      </c>
      <c r="C1069" s="9">
        <v>45397</v>
      </c>
      <c r="D1069" s="10">
        <v>230000</v>
      </c>
      <c r="E1069" s="10">
        <v>244701.6</v>
      </c>
      <c r="F1069" s="10">
        <v>228402.54</v>
      </c>
    </row>
    <row r="1070" spans="1:6" x14ac:dyDescent="0.2">
      <c r="A1070" s="7" t="s">
        <v>2018</v>
      </c>
      <c r="B1070" s="8">
        <v>1.35</v>
      </c>
      <c r="C1070" s="9">
        <v>45628</v>
      </c>
      <c r="D1070" s="10">
        <v>340000</v>
      </c>
      <c r="E1070" s="10">
        <v>339551.2</v>
      </c>
      <c r="F1070" s="10">
        <v>319839.15000000002</v>
      </c>
    </row>
    <row r="1071" spans="1:6" x14ac:dyDescent="0.2">
      <c r="A1071" s="7" t="s">
        <v>2019</v>
      </c>
      <c r="B1071" s="8">
        <v>1.77</v>
      </c>
      <c r="C1071" s="9">
        <v>45632</v>
      </c>
      <c r="D1071" s="10">
        <v>390000</v>
      </c>
      <c r="E1071" s="10">
        <v>390000</v>
      </c>
      <c r="F1071" s="10">
        <v>373734.12</v>
      </c>
    </row>
    <row r="1072" spans="1:6" x14ac:dyDescent="0.2">
      <c r="A1072" s="7" t="s">
        <v>2020</v>
      </c>
      <c r="B1072" s="8">
        <v>2.64</v>
      </c>
      <c r="C1072" s="9">
        <v>46084</v>
      </c>
      <c r="D1072" s="10">
        <v>160000</v>
      </c>
      <c r="E1072" s="10">
        <v>160000</v>
      </c>
      <c r="F1072" s="10">
        <v>151067.26</v>
      </c>
    </row>
    <row r="1073" spans="1:6" x14ac:dyDescent="0.2">
      <c r="A1073" s="7" t="s">
        <v>2021</v>
      </c>
      <c r="B1073" s="8">
        <v>4.25</v>
      </c>
      <c r="C1073" s="9">
        <v>45777</v>
      </c>
      <c r="D1073" s="10">
        <v>110000</v>
      </c>
      <c r="E1073" s="10">
        <v>119076.1</v>
      </c>
      <c r="F1073" s="10">
        <v>109677.61</v>
      </c>
    </row>
    <row r="1074" spans="1:6" x14ac:dyDescent="0.2">
      <c r="A1074" s="7" t="s">
        <v>2022</v>
      </c>
      <c r="B1074" s="8">
        <v>4.93</v>
      </c>
      <c r="C1074" s="9">
        <v>46883</v>
      </c>
      <c r="D1074" s="10">
        <v>130000</v>
      </c>
      <c r="E1074" s="10">
        <v>130000</v>
      </c>
      <c r="F1074" s="10">
        <v>128749.7</v>
      </c>
    </row>
    <row r="1075" spans="1:6" x14ac:dyDescent="0.2">
      <c r="A1075" s="7" t="s">
        <v>217</v>
      </c>
      <c r="B1075" s="8">
        <v>2.19</v>
      </c>
      <c r="C1075" s="9">
        <v>44781</v>
      </c>
      <c r="D1075" s="10">
        <v>400000</v>
      </c>
      <c r="E1075" s="10">
        <v>400000</v>
      </c>
      <c r="F1075" s="10">
        <v>399823.13</v>
      </c>
    </row>
    <row r="1076" spans="1:6" x14ac:dyDescent="0.2">
      <c r="A1076" s="7" t="s">
        <v>2023</v>
      </c>
      <c r="B1076" s="8">
        <v>2.2400000000000002</v>
      </c>
      <c r="C1076" s="9">
        <v>45703</v>
      </c>
      <c r="D1076" s="10">
        <v>245000</v>
      </c>
      <c r="E1076" s="10">
        <v>255707.88</v>
      </c>
      <c r="F1076" s="10">
        <v>232806.52</v>
      </c>
    </row>
    <row r="1077" spans="1:6" x14ac:dyDescent="0.2">
      <c r="A1077" s="7" t="s">
        <v>2024</v>
      </c>
      <c r="B1077" s="8">
        <v>5.6</v>
      </c>
      <c r="C1077" s="9">
        <v>45108</v>
      </c>
      <c r="D1077" s="10">
        <v>420000</v>
      </c>
      <c r="E1077" s="10">
        <v>452386.2</v>
      </c>
      <c r="F1077" s="10">
        <v>427855.87</v>
      </c>
    </row>
    <row r="1078" spans="1:6" x14ac:dyDescent="0.2">
      <c r="A1078" s="7" t="s">
        <v>1371</v>
      </c>
      <c r="B1078" s="8">
        <v>0.7</v>
      </c>
      <c r="C1078" s="9">
        <v>44987</v>
      </c>
      <c r="D1078" s="10">
        <v>170000</v>
      </c>
      <c r="E1078" s="10">
        <v>169835.1</v>
      </c>
      <c r="F1078" s="10">
        <v>166480.43</v>
      </c>
    </row>
    <row r="1079" spans="1:6" x14ac:dyDescent="0.2">
      <c r="A1079" s="7" t="s">
        <v>1372</v>
      </c>
      <c r="B1079" s="8">
        <v>1.99</v>
      </c>
      <c r="C1079" s="9">
        <v>46520</v>
      </c>
      <c r="D1079" s="10">
        <v>376963.69</v>
      </c>
      <c r="E1079" s="10">
        <v>392483.28</v>
      </c>
      <c r="F1079" s="10">
        <v>362099.89</v>
      </c>
    </row>
    <row r="1080" spans="1:6" x14ac:dyDescent="0.2">
      <c r="A1080" s="7" t="s">
        <v>2025</v>
      </c>
      <c r="B1080" s="8">
        <v>2.4500000000000002</v>
      </c>
      <c r="C1080" s="9">
        <v>46449</v>
      </c>
      <c r="D1080" s="10">
        <v>110000</v>
      </c>
      <c r="E1080" s="10">
        <v>109881.2</v>
      </c>
      <c r="F1080" s="10">
        <v>102587.38</v>
      </c>
    </row>
    <row r="1081" spans="1:6" x14ac:dyDescent="0.2">
      <c r="A1081" s="7" t="s">
        <v>1373</v>
      </c>
      <c r="B1081" s="8">
        <v>3.3</v>
      </c>
      <c r="C1081" s="9">
        <v>45047</v>
      </c>
      <c r="D1081" s="10">
        <v>100000</v>
      </c>
      <c r="E1081" s="10">
        <v>106343</v>
      </c>
      <c r="F1081" s="10">
        <v>99786.16</v>
      </c>
    </row>
    <row r="1082" spans="1:6" x14ac:dyDescent="0.2">
      <c r="A1082" s="7" t="s">
        <v>1374</v>
      </c>
      <c r="B1082" s="8">
        <v>0.78</v>
      </c>
      <c r="C1082" s="9">
        <v>45595</v>
      </c>
      <c r="D1082" s="10">
        <v>170000</v>
      </c>
      <c r="E1082" s="10">
        <v>170000</v>
      </c>
      <c r="F1082" s="10">
        <v>162060.34</v>
      </c>
    </row>
    <row r="1083" spans="1:6" x14ac:dyDescent="0.2">
      <c r="A1083" s="7" t="s">
        <v>2026</v>
      </c>
      <c r="B1083" s="8">
        <v>1.28</v>
      </c>
      <c r="C1083" s="9">
        <v>45964</v>
      </c>
      <c r="D1083" s="10">
        <v>125000</v>
      </c>
      <c r="E1083" s="10">
        <v>125000</v>
      </c>
      <c r="F1083" s="10">
        <v>116059.87</v>
      </c>
    </row>
    <row r="1084" spans="1:6" x14ac:dyDescent="0.2">
      <c r="A1084" s="7" t="s">
        <v>2027</v>
      </c>
      <c r="B1084" s="8">
        <v>3.11</v>
      </c>
      <c r="C1084" s="9">
        <v>46120</v>
      </c>
      <c r="D1084" s="10">
        <v>80000</v>
      </c>
      <c r="E1084" s="10">
        <v>81264.3</v>
      </c>
      <c r="F1084" s="10">
        <v>76796.429999999993</v>
      </c>
    </row>
    <row r="1085" spans="1:6" x14ac:dyDescent="0.2">
      <c r="A1085" s="7" t="s">
        <v>2028</v>
      </c>
      <c r="B1085" s="8">
        <v>3.29</v>
      </c>
      <c r="C1085" s="9">
        <v>46098</v>
      </c>
      <c r="D1085" s="10">
        <v>180000</v>
      </c>
      <c r="E1085" s="10">
        <v>180000</v>
      </c>
      <c r="F1085" s="10">
        <v>174022.07</v>
      </c>
    </row>
    <row r="1086" spans="1:6" x14ac:dyDescent="0.2">
      <c r="A1086" s="7" t="s">
        <v>2029</v>
      </c>
      <c r="B1086" s="8">
        <v>3.07</v>
      </c>
      <c r="C1086" s="9">
        <v>46807</v>
      </c>
      <c r="D1086" s="10">
        <v>80000</v>
      </c>
      <c r="E1086" s="10">
        <v>80000</v>
      </c>
      <c r="F1086" s="10">
        <v>74215.28</v>
      </c>
    </row>
    <row r="1087" spans="1:6" x14ac:dyDescent="0.2">
      <c r="A1087" s="7" t="s">
        <v>1375</v>
      </c>
      <c r="B1087" s="8">
        <v>0.98</v>
      </c>
      <c r="C1087" s="9">
        <v>45778</v>
      </c>
      <c r="D1087" s="10">
        <v>220000</v>
      </c>
      <c r="E1087" s="10">
        <v>220000</v>
      </c>
      <c r="F1087" s="10">
        <v>206102.39</v>
      </c>
    </row>
    <row r="1088" spans="1:6" x14ac:dyDescent="0.2">
      <c r="A1088" s="7" t="s">
        <v>2030</v>
      </c>
      <c r="B1088" s="8">
        <v>2.0099999999999998</v>
      </c>
      <c r="C1088" s="9">
        <v>46047</v>
      </c>
      <c r="D1088" s="10">
        <v>310000</v>
      </c>
      <c r="E1088" s="10">
        <v>310000</v>
      </c>
      <c r="F1088" s="10">
        <v>290410.21000000002</v>
      </c>
    </row>
    <row r="1089" spans="1:6" x14ac:dyDescent="0.2">
      <c r="A1089" s="7" t="s">
        <v>1173</v>
      </c>
      <c r="B1089" s="8">
        <v>3.35</v>
      </c>
      <c r="C1089" s="9">
        <v>45771</v>
      </c>
      <c r="D1089" s="10">
        <v>400000</v>
      </c>
      <c r="E1089" s="10">
        <v>426884</v>
      </c>
      <c r="F1089" s="10">
        <v>391779.76</v>
      </c>
    </row>
    <row r="1090" spans="1:6" x14ac:dyDescent="0.2">
      <c r="A1090" s="7" t="s">
        <v>2031</v>
      </c>
      <c r="B1090" s="8">
        <v>4.12</v>
      </c>
      <c r="C1090" s="9">
        <v>45800</v>
      </c>
      <c r="D1090" s="10">
        <v>280000</v>
      </c>
      <c r="E1090" s="10">
        <v>280000</v>
      </c>
      <c r="F1090" s="10">
        <v>278900.75</v>
      </c>
    </row>
    <row r="1091" spans="1:6" x14ac:dyDescent="0.2">
      <c r="A1091" s="7" t="s">
        <v>2032</v>
      </c>
      <c r="B1091" s="8">
        <v>3.95</v>
      </c>
      <c r="C1091" s="9">
        <v>45800</v>
      </c>
      <c r="D1091" s="10">
        <v>150000</v>
      </c>
      <c r="E1091" s="10">
        <v>149203.5</v>
      </c>
      <c r="F1091" s="10">
        <v>148412.51999999999</v>
      </c>
    </row>
    <row r="1092" spans="1:6" x14ac:dyDescent="0.2">
      <c r="A1092" s="7" t="s">
        <v>1376</v>
      </c>
      <c r="B1092" s="8">
        <v>3.38</v>
      </c>
      <c r="C1092" s="9">
        <v>45884</v>
      </c>
      <c r="D1092" s="10">
        <v>400000</v>
      </c>
      <c r="E1092" s="10">
        <v>447928</v>
      </c>
      <c r="F1092" s="10">
        <v>394335.91</v>
      </c>
    </row>
    <row r="1093" spans="1:6" x14ac:dyDescent="0.2">
      <c r="A1093" s="7" t="s">
        <v>951</v>
      </c>
      <c r="B1093" s="8">
        <v>2.76</v>
      </c>
      <c r="C1093" s="9">
        <v>45566</v>
      </c>
      <c r="D1093" s="10">
        <v>65000</v>
      </c>
      <c r="E1093" s="10">
        <v>65000</v>
      </c>
      <c r="F1093" s="10">
        <v>63288.65</v>
      </c>
    </row>
    <row r="1094" spans="1:6" x14ac:dyDescent="0.2">
      <c r="A1094" s="7" t="s">
        <v>2033</v>
      </c>
      <c r="B1094" s="8">
        <v>0.75</v>
      </c>
      <c r="C1094" s="9">
        <v>45992</v>
      </c>
      <c r="D1094" s="10">
        <v>140000</v>
      </c>
      <c r="E1094" s="10">
        <v>139945.4</v>
      </c>
      <c r="F1094" s="10">
        <v>125963.92</v>
      </c>
    </row>
    <row r="1095" spans="1:6" x14ac:dyDescent="0.2">
      <c r="A1095" s="7" t="s">
        <v>2034</v>
      </c>
      <c r="B1095" s="8">
        <v>0</v>
      </c>
      <c r="C1095" s="9">
        <v>45359</v>
      </c>
      <c r="D1095" s="10">
        <v>80000</v>
      </c>
      <c r="E1095" s="10">
        <v>79975.199999999997</v>
      </c>
      <c r="F1095" s="10">
        <v>78424.45</v>
      </c>
    </row>
    <row r="1096" spans="1:6" x14ac:dyDescent="0.2">
      <c r="A1096" s="7" t="s">
        <v>2035</v>
      </c>
      <c r="B1096" s="8">
        <v>0</v>
      </c>
      <c r="C1096" s="9">
        <v>45723</v>
      </c>
      <c r="D1096" s="10">
        <v>260000</v>
      </c>
      <c r="E1096" s="10">
        <v>259693.2</v>
      </c>
      <c r="F1096" s="10">
        <v>250924.99</v>
      </c>
    </row>
    <row r="1097" spans="1:6" x14ac:dyDescent="0.2">
      <c r="A1097" s="7" t="s">
        <v>952</v>
      </c>
      <c r="B1097" s="8">
        <v>2.63</v>
      </c>
      <c r="C1097" s="9">
        <v>45519</v>
      </c>
      <c r="D1097" s="10">
        <v>160000</v>
      </c>
      <c r="E1097" s="10">
        <v>159176</v>
      </c>
      <c r="F1097" s="10">
        <v>156420.01</v>
      </c>
    </row>
    <row r="1098" spans="1:6" x14ac:dyDescent="0.2">
      <c r="A1098" s="7" t="s">
        <v>2036</v>
      </c>
      <c r="B1098" s="8">
        <v>1.1299999999999999</v>
      </c>
      <c r="C1098" s="9">
        <v>45274</v>
      </c>
      <c r="D1098" s="10">
        <v>430000</v>
      </c>
      <c r="E1098" s="10">
        <v>429028.2</v>
      </c>
      <c r="F1098" s="10">
        <v>412838.67</v>
      </c>
    </row>
    <row r="1099" spans="1:6" x14ac:dyDescent="0.2">
      <c r="A1099" s="7" t="s">
        <v>237</v>
      </c>
      <c r="B1099" s="8">
        <v>3.4</v>
      </c>
      <c r="C1099" s="9">
        <v>45814</v>
      </c>
      <c r="D1099" s="10">
        <v>160000</v>
      </c>
      <c r="E1099" s="10">
        <v>159963.20000000001</v>
      </c>
      <c r="F1099" s="10">
        <v>159286.45000000001</v>
      </c>
    </row>
    <row r="1100" spans="1:6" x14ac:dyDescent="0.2">
      <c r="A1100" s="7" t="s">
        <v>2037</v>
      </c>
      <c r="B1100" s="8">
        <v>2.52</v>
      </c>
      <c r="C1100" s="9">
        <v>45245</v>
      </c>
      <c r="D1100" s="10">
        <v>200000</v>
      </c>
      <c r="E1100" s="10">
        <v>200000</v>
      </c>
      <c r="F1100" s="10">
        <v>200944.37</v>
      </c>
    </row>
    <row r="1101" spans="1:6" x14ac:dyDescent="0.2">
      <c r="A1101" s="7" t="s">
        <v>954</v>
      </c>
      <c r="B1101" s="8">
        <v>4.49</v>
      </c>
      <c r="C1101" s="9">
        <v>45976</v>
      </c>
      <c r="D1101" s="10">
        <v>150000</v>
      </c>
      <c r="E1101" s="10">
        <v>153978</v>
      </c>
      <c r="F1101" s="10">
        <v>151021.20000000001</v>
      </c>
    </row>
    <row r="1102" spans="1:6" x14ac:dyDescent="0.2">
      <c r="A1102" s="7" t="s">
        <v>955</v>
      </c>
      <c r="B1102" s="8">
        <v>3.38</v>
      </c>
      <c r="C1102" s="9">
        <v>45717</v>
      </c>
      <c r="D1102" s="10">
        <v>430000</v>
      </c>
      <c r="E1102" s="10">
        <v>458668.1</v>
      </c>
      <c r="F1102" s="10">
        <v>426228.96</v>
      </c>
    </row>
    <row r="1103" spans="1:6" x14ac:dyDescent="0.2">
      <c r="A1103" s="7" t="s">
        <v>620</v>
      </c>
      <c r="B1103" s="8">
        <v>3.05</v>
      </c>
      <c r="C1103" s="9">
        <v>45000</v>
      </c>
      <c r="D1103" s="10">
        <v>95000</v>
      </c>
      <c r="E1103" s="10">
        <v>96398.399999999994</v>
      </c>
      <c r="F1103" s="10">
        <v>94913.43</v>
      </c>
    </row>
    <row r="1104" spans="1:6" x14ac:dyDescent="0.2">
      <c r="A1104" s="7" t="s">
        <v>2038</v>
      </c>
      <c r="B1104" s="8">
        <v>3.25</v>
      </c>
      <c r="C1104" s="9">
        <v>46203</v>
      </c>
      <c r="D1104" s="10">
        <v>180000</v>
      </c>
      <c r="E1104" s="10">
        <v>184327.2</v>
      </c>
      <c r="F1104" s="10">
        <v>173349.92</v>
      </c>
    </row>
    <row r="1105" spans="1:6" x14ac:dyDescent="0.2">
      <c r="A1105" s="7" t="s">
        <v>621</v>
      </c>
      <c r="B1105" s="8">
        <v>2.75</v>
      </c>
      <c r="C1105" s="9">
        <v>44867</v>
      </c>
      <c r="D1105" s="10">
        <v>760000</v>
      </c>
      <c r="E1105" s="10">
        <v>761124.8</v>
      </c>
      <c r="F1105" s="10">
        <v>759479.92</v>
      </c>
    </row>
    <row r="1106" spans="1:6" x14ac:dyDescent="0.2">
      <c r="A1106" s="7" t="s">
        <v>2039</v>
      </c>
      <c r="B1106" s="8">
        <v>0.9</v>
      </c>
      <c r="C1106" s="9">
        <v>45275</v>
      </c>
      <c r="D1106" s="10">
        <v>170000</v>
      </c>
      <c r="E1106" s="10">
        <v>169882.7</v>
      </c>
      <c r="F1106" s="10">
        <v>164611.04</v>
      </c>
    </row>
    <row r="1107" spans="1:6" x14ac:dyDescent="0.2">
      <c r="A1107" s="7" t="s">
        <v>956</v>
      </c>
      <c r="B1107" s="8">
        <v>1.57</v>
      </c>
      <c r="C1107" s="9">
        <v>45901</v>
      </c>
      <c r="D1107" s="10">
        <v>115000</v>
      </c>
      <c r="E1107" s="10">
        <v>115000</v>
      </c>
      <c r="F1107" s="10">
        <v>106978.3</v>
      </c>
    </row>
    <row r="1108" spans="1:6" x14ac:dyDescent="0.2">
      <c r="A1108" s="7" t="s">
        <v>2040</v>
      </c>
      <c r="B1108" s="8">
        <v>2.15</v>
      </c>
      <c r="C1108" s="9">
        <v>45338</v>
      </c>
      <c r="D1108" s="10">
        <v>130000</v>
      </c>
      <c r="E1108" s="10">
        <v>129890.8</v>
      </c>
      <c r="F1108" s="10">
        <v>126155.93</v>
      </c>
    </row>
    <row r="1109" spans="1:6" x14ac:dyDescent="0.2">
      <c r="A1109" s="7" t="s">
        <v>2041</v>
      </c>
      <c r="B1109" s="8">
        <v>2.5</v>
      </c>
      <c r="C1109" s="9">
        <v>45702</v>
      </c>
      <c r="D1109" s="10">
        <v>100000</v>
      </c>
      <c r="E1109" s="10">
        <v>100030.39999999999</v>
      </c>
      <c r="F1109" s="10">
        <v>95991.53</v>
      </c>
    </row>
    <row r="1110" spans="1:6" x14ac:dyDescent="0.2">
      <c r="A1110" s="7" t="s">
        <v>622</v>
      </c>
      <c r="B1110" s="8">
        <v>3.05</v>
      </c>
      <c r="C1110" s="9">
        <v>45078</v>
      </c>
      <c r="D1110" s="10">
        <v>100000</v>
      </c>
      <c r="E1110" s="10">
        <v>100462</v>
      </c>
      <c r="F1110" s="10">
        <v>99702.49</v>
      </c>
    </row>
    <row r="1111" spans="1:6" x14ac:dyDescent="0.2">
      <c r="A1111" s="7" t="s">
        <v>1377</v>
      </c>
      <c r="B1111" s="8">
        <v>3.7</v>
      </c>
      <c r="C1111" s="9">
        <v>45444</v>
      </c>
      <c r="D1111" s="10">
        <v>110000</v>
      </c>
      <c r="E1111" s="10">
        <v>119244.4</v>
      </c>
      <c r="F1111" s="10">
        <v>110374.28</v>
      </c>
    </row>
    <row r="1112" spans="1:6" x14ac:dyDescent="0.2">
      <c r="A1112" s="7" t="s">
        <v>1378</v>
      </c>
      <c r="B1112" s="8">
        <v>0.62</v>
      </c>
      <c r="C1112" s="9">
        <v>45247</v>
      </c>
      <c r="D1112" s="10">
        <v>132000</v>
      </c>
      <c r="E1112" s="10">
        <v>131976.24</v>
      </c>
      <c r="F1112" s="10">
        <v>127157.23</v>
      </c>
    </row>
    <row r="1113" spans="1:6" x14ac:dyDescent="0.2">
      <c r="A1113" s="7" t="s">
        <v>2042</v>
      </c>
      <c r="B1113" s="8">
        <v>0.95</v>
      </c>
      <c r="C1113" s="9">
        <v>45566</v>
      </c>
      <c r="D1113" s="10">
        <v>100000</v>
      </c>
      <c r="E1113" s="10">
        <v>96986</v>
      </c>
      <c r="F1113" s="10">
        <v>93906.47</v>
      </c>
    </row>
    <row r="1114" spans="1:6" x14ac:dyDescent="0.2">
      <c r="A1114" s="7" t="s">
        <v>2043</v>
      </c>
      <c r="B1114" s="8">
        <v>1.5</v>
      </c>
      <c r="C1114" s="9">
        <v>46266</v>
      </c>
      <c r="D1114" s="10">
        <v>480000</v>
      </c>
      <c r="E1114" s="10">
        <v>424992</v>
      </c>
      <c r="F1114" s="10">
        <v>425353.5</v>
      </c>
    </row>
    <row r="1115" spans="1:6" x14ac:dyDescent="0.2">
      <c r="A1115" s="7" t="s">
        <v>2044</v>
      </c>
      <c r="B1115" s="8">
        <v>3.75</v>
      </c>
      <c r="C1115" s="9">
        <v>45703</v>
      </c>
      <c r="D1115" s="10">
        <v>210000</v>
      </c>
      <c r="E1115" s="10">
        <v>228062.1</v>
      </c>
      <c r="F1115" s="10">
        <v>207485.86</v>
      </c>
    </row>
    <row r="1116" spans="1:6" x14ac:dyDescent="0.2">
      <c r="A1116" s="7" t="s">
        <v>2045</v>
      </c>
      <c r="B1116" s="8">
        <v>3.38</v>
      </c>
      <c r="C1116" s="9">
        <v>45809</v>
      </c>
      <c r="D1116" s="10">
        <v>200000</v>
      </c>
      <c r="E1116" s="10">
        <v>216454</v>
      </c>
      <c r="F1116" s="10">
        <v>196042.94</v>
      </c>
    </row>
    <row r="1117" spans="1:6" x14ac:dyDescent="0.2">
      <c r="A1117" s="7" t="s">
        <v>1178</v>
      </c>
      <c r="B1117" s="8">
        <v>2.99</v>
      </c>
      <c r="C1117" s="9">
        <v>45735</v>
      </c>
      <c r="D1117" s="10">
        <v>24000</v>
      </c>
      <c r="E1117" s="10">
        <v>26322.240000000002</v>
      </c>
      <c r="F1117" s="10">
        <v>23629.8</v>
      </c>
    </row>
    <row r="1118" spans="1:6" x14ac:dyDescent="0.2">
      <c r="A1118" s="7" t="s">
        <v>1318</v>
      </c>
      <c r="B1118" s="8">
        <v>1.25</v>
      </c>
      <c r="C1118" s="9">
        <v>46068</v>
      </c>
      <c r="D1118" s="10">
        <v>220000</v>
      </c>
      <c r="E1118" s="10">
        <v>218545.8</v>
      </c>
      <c r="F1118" s="10">
        <v>196825.24</v>
      </c>
    </row>
    <row r="1119" spans="1:6" x14ac:dyDescent="0.2">
      <c r="A1119" s="7" t="s">
        <v>2046</v>
      </c>
      <c r="B1119" s="8">
        <v>3.95</v>
      </c>
      <c r="C1119" s="9">
        <v>45306</v>
      </c>
      <c r="D1119" s="10">
        <v>40000</v>
      </c>
      <c r="E1119" s="10">
        <v>41940.800000000003</v>
      </c>
      <c r="F1119" s="10">
        <v>39915.279999999999</v>
      </c>
    </row>
    <row r="1120" spans="1:6" x14ac:dyDescent="0.2">
      <c r="A1120" s="7" t="s">
        <v>958</v>
      </c>
      <c r="B1120" s="8">
        <v>1.63</v>
      </c>
      <c r="C1120" s="9">
        <v>45051</v>
      </c>
      <c r="D1120" s="10">
        <v>30000</v>
      </c>
      <c r="E1120" s="10">
        <v>29980.799999999999</v>
      </c>
      <c r="F1120" s="10">
        <v>29549.32</v>
      </c>
    </row>
    <row r="1121" spans="1:6" x14ac:dyDescent="0.2">
      <c r="A1121" s="7" t="s">
        <v>1049</v>
      </c>
      <c r="B1121" s="8">
        <v>2.38</v>
      </c>
      <c r="C1121" s="9">
        <v>45685</v>
      </c>
      <c r="D1121" s="10">
        <v>150000</v>
      </c>
      <c r="E1121" s="10">
        <v>154992</v>
      </c>
      <c r="F1121" s="10">
        <v>143649.57999999999</v>
      </c>
    </row>
    <row r="1122" spans="1:6" x14ac:dyDescent="0.2">
      <c r="A1122" s="7" t="s">
        <v>2047</v>
      </c>
      <c r="B1122" s="8">
        <v>4.0599999999999996</v>
      </c>
      <c r="C1122" s="9">
        <v>46868</v>
      </c>
      <c r="D1122" s="10">
        <v>40000</v>
      </c>
      <c r="E1122" s="10">
        <v>40000</v>
      </c>
      <c r="F1122" s="10">
        <v>38999.64</v>
      </c>
    </row>
    <row r="1123" spans="1:6" x14ac:dyDescent="0.2">
      <c r="A1123" s="7" t="s">
        <v>623</v>
      </c>
      <c r="B1123" s="8">
        <v>2.75</v>
      </c>
      <c r="C1123" s="9">
        <v>45474</v>
      </c>
      <c r="D1123" s="10">
        <v>370000</v>
      </c>
      <c r="E1123" s="10">
        <v>369378.4</v>
      </c>
      <c r="F1123" s="10">
        <v>360910.07</v>
      </c>
    </row>
    <row r="1124" spans="1:6" x14ac:dyDescent="0.2">
      <c r="A1124" s="7" t="s">
        <v>2048</v>
      </c>
      <c r="B1124" s="8">
        <v>3.2</v>
      </c>
      <c r="C1124" s="9">
        <v>46296</v>
      </c>
      <c r="D1124" s="10">
        <v>60000</v>
      </c>
      <c r="E1124" s="10">
        <v>61251</v>
      </c>
      <c r="F1124" s="10">
        <v>57138.8</v>
      </c>
    </row>
    <row r="1125" spans="1:6" x14ac:dyDescent="0.2">
      <c r="A1125" s="7" t="s">
        <v>1379</v>
      </c>
      <c r="B1125" s="8">
        <v>3.25</v>
      </c>
      <c r="C1125" s="9">
        <v>45748</v>
      </c>
      <c r="D1125" s="10">
        <v>200000</v>
      </c>
      <c r="E1125" s="10">
        <v>216176</v>
      </c>
      <c r="F1125" s="10">
        <v>198340.07</v>
      </c>
    </row>
    <row r="1126" spans="1:6" x14ac:dyDescent="0.2">
      <c r="A1126" s="7" t="s">
        <v>624</v>
      </c>
      <c r="B1126" s="8">
        <v>2.6</v>
      </c>
      <c r="C1126" s="9">
        <v>44846</v>
      </c>
      <c r="D1126" s="10">
        <v>270000</v>
      </c>
      <c r="E1126" s="10">
        <v>271610.3</v>
      </c>
      <c r="F1126" s="10">
        <v>270103.27</v>
      </c>
    </row>
    <row r="1127" spans="1:6" x14ac:dyDescent="0.2">
      <c r="A1127" s="7" t="s">
        <v>2049</v>
      </c>
      <c r="B1127" s="8">
        <v>4</v>
      </c>
      <c r="C1127" s="9">
        <v>45764</v>
      </c>
      <c r="D1127" s="10">
        <v>100000</v>
      </c>
      <c r="E1127" s="10">
        <v>99506</v>
      </c>
      <c r="F1127" s="10">
        <v>99921.32</v>
      </c>
    </row>
    <row r="1128" spans="1:6" x14ac:dyDescent="0.2">
      <c r="A1128" s="7" t="s">
        <v>2050</v>
      </c>
      <c r="B1128" s="8">
        <v>1.2</v>
      </c>
      <c r="C1128" s="9">
        <v>45580</v>
      </c>
      <c r="D1128" s="10">
        <v>220000</v>
      </c>
      <c r="E1128" s="10">
        <v>219909.8</v>
      </c>
      <c r="F1128" s="10">
        <v>204580.34</v>
      </c>
    </row>
    <row r="1129" spans="1:6" x14ac:dyDescent="0.2">
      <c r="A1129" s="7" t="s">
        <v>511</v>
      </c>
      <c r="B1129" s="8">
        <v>3.55</v>
      </c>
      <c r="C1129" s="9">
        <v>44750</v>
      </c>
      <c r="D1129" s="10">
        <v>140000</v>
      </c>
      <c r="E1129" s="10">
        <v>139911.79999999999</v>
      </c>
      <c r="F1129" s="10">
        <v>140000.81</v>
      </c>
    </row>
    <row r="1130" spans="1:6" x14ac:dyDescent="0.2">
      <c r="A1130" s="7" t="s">
        <v>2051</v>
      </c>
      <c r="B1130" s="8">
        <v>4.3</v>
      </c>
      <c r="C1130" s="9">
        <v>45754</v>
      </c>
      <c r="D1130" s="10">
        <v>250000</v>
      </c>
      <c r="E1130" s="10">
        <v>249950</v>
      </c>
      <c r="F1130" s="10">
        <v>243726.75</v>
      </c>
    </row>
    <row r="1131" spans="1:6" x14ac:dyDescent="0.2">
      <c r="A1131" s="7" t="s">
        <v>913</v>
      </c>
      <c r="B1131" s="8">
        <v>1.75</v>
      </c>
      <c r="C1131" s="9">
        <v>45930</v>
      </c>
      <c r="D1131" s="10">
        <v>290000</v>
      </c>
      <c r="E1131" s="10">
        <v>289942</v>
      </c>
      <c r="F1131" s="10">
        <v>268642.23</v>
      </c>
    </row>
    <row r="1132" spans="1:6" x14ac:dyDescent="0.2">
      <c r="A1132" s="7" t="s">
        <v>1380</v>
      </c>
      <c r="B1132" s="8">
        <v>0.39</v>
      </c>
      <c r="C1132" s="9">
        <v>45292</v>
      </c>
      <c r="D1132" s="10">
        <v>265000</v>
      </c>
      <c r="E1132" s="10">
        <v>265000</v>
      </c>
      <c r="F1132" s="10">
        <v>254426.38</v>
      </c>
    </row>
    <row r="1133" spans="1:6" x14ac:dyDescent="0.2">
      <c r="A1133" s="7" t="s">
        <v>1381</v>
      </c>
      <c r="B1133" s="8">
        <v>0.75</v>
      </c>
      <c r="C1133" s="9">
        <v>45198</v>
      </c>
      <c r="D1133" s="10">
        <v>180000</v>
      </c>
      <c r="E1133" s="10">
        <v>179937</v>
      </c>
      <c r="F1133" s="10">
        <v>174177.14</v>
      </c>
    </row>
    <row r="1134" spans="1:6" x14ac:dyDescent="0.2">
      <c r="A1134" s="7" t="s">
        <v>1382</v>
      </c>
      <c r="B1134" s="8">
        <v>0.53</v>
      </c>
      <c r="C1134" s="9">
        <v>45200</v>
      </c>
      <c r="D1134" s="10">
        <v>260000</v>
      </c>
      <c r="E1134" s="10">
        <v>260000</v>
      </c>
      <c r="F1134" s="10">
        <v>251185.57</v>
      </c>
    </row>
    <row r="1135" spans="1:6" x14ac:dyDescent="0.2">
      <c r="A1135" s="7" t="s">
        <v>1456</v>
      </c>
      <c r="B1135" s="8">
        <v>0.63</v>
      </c>
      <c r="C1135" s="9">
        <v>45247</v>
      </c>
      <c r="D1135" s="10">
        <v>450000</v>
      </c>
      <c r="E1135" s="10">
        <v>450373.5</v>
      </c>
      <c r="F1135" s="10">
        <v>444375</v>
      </c>
    </row>
    <row r="1136" spans="1:6" x14ac:dyDescent="0.2">
      <c r="A1136" s="7" t="s">
        <v>1383</v>
      </c>
      <c r="B1136" s="8">
        <v>0.66</v>
      </c>
      <c r="C1136" s="9">
        <v>45545</v>
      </c>
      <c r="D1136" s="10">
        <v>430000</v>
      </c>
      <c r="E1136" s="10">
        <v>429727</v>
      </c>
      <c r="F1136" s="10">
        <v>411405.13</v>
      </c>
    </row>
    <row r="1137" spans="1:6" x14ac:dyDescent="0.2">
      <c r="A1137" s="7" t="s">
        <v>2052</v>
      </c>
      <c r="B1137" s="8">
        <v>1.1100000000000001</v>
      </c>
      <c r="C1137" s="9">
        <v>45586</v>
      </c>
      <c r="D1137" s="10">
        <v>360000</v>
      </c>
      <c r="E1137" s="10">
        <v>360000</v>
      </c>
      <c r="F1137" s="10">
        <v>344252.17</v>
      </c>
    </row>
    <row r="1138" spans="1:6" x14ac:dyDescent="0.2">
      <c r="A1138" s="7" t="s">
        <v>2053</v>
      </c>
      <c r="B1138" s="8">
        <v>1.22</v>
      </c>
      <c r="C1138" s="9">
        <v>45266</v>
      </c>
      <c r="D1138" s="10">
        <v>290000</v>
      </c>
      <c r="E1138" s="10">
        <v>290000</v>
      </c>
      <c r="F1138" s="10">
        <v>279387.33</v>
      </c>
    </row>
    <row r="1139" spans="1:6" x14ac:dyDescent="0.2">
      <c r="A1139" s="7" t="s">
        <v>2054</v>
      </c>
      <c r="B1139" s="8">
        <v>2.64</v>
      </c>
      <c r="C1139" s="9">
        <v>46807</v>
      </c>
      <c r="D1139" s="10">
        <v>140000</v>
      </c>
      <c r="E1139" s="10">
        <v>140000</v>
      </c>
      <c r="F1139" s="10">
        <v>127060.76</v>
      </c>
    </row>
    <row r="1140" spans="1:6" x14ac:dyDescent="0.2">
      <c r="A1140" s="7" t="s">
        <v>1384</v>
      </c>
      <c r="B1140" s="8">
        <v>3.5</v>
      </c>
      <c r="C1140" s="9">
        <v>45680</v>
      </c>
      <c r="D1140" s="10">
        <v>200000</v>
      </c>
      <c r="E1140" s="10">
        <v>219700</v>
      </c>
      <c r="F1140" s="10">
        <v>197031.47</v>
      </c>
    </row>
    <row r="1141" spans="1:6" x14ac:dyDescent="0.2">
      <c r="A1141" s="7" t="s">
        <v>625</v>
      </c>
      <c r="B1141" s="8">
        <v>3.63</v>
      </c>
      <c r="C1141" s="9">
        <v>45342</v>
      </c>
      <c r="D1141" s="10">
        <v>170000</v>
      </c>
      <c r="E1141" s="10">
        <v>169792.6</v>
      </c>
      <c r="F1141" s="10">
        <v>169450.16</v>
      </c>
    </row>
    <row r="1142" spans="1:6" x14ac:dyDescent="0.2">
      <c r="A1142" s="7" t="s">
        <v>2055</v>
      </c>
      <c r="B1142" s="8">
        <v>3.25</v>
      </c>
      <c r="C1142" s="9">
        <v>46475</v>
      </c>
      <c r="D1142" s="10">
        <v>120000</v>
      </c>
      <c r="E1142" s="10">
        <v>120000</v>
      </c>
      <c r="F1142" s="10">
        <v>116100.26</v>
      </c>
    </row>
    <row r="1143" spans="1:6" x14ac:dyDescent="0.2">
      <c r="A1143" s="7" t="s">
        <v>2056</v>
      </c>
      <c r="B1143" s="8">
        <v>3.8</v>
      </c>
      <c r="C1143" s="9">
        <v>45976</v>
      </c>
      <c r="D1143" s="10">
        <v>24000</v>
      </c>
      <c r="E1143" s="10">
        <v>25872.240000000002</v>
      </c>
      <c r="F1143" s="10">
        <v>23761.27</v>
      </c>
    </row>
    <row r="1144" spans="1:6" x14ac:dyDescent="0.2">
      <c r="A1144" s="7" t="s">
        <v>2057</v>
      </c>
      <c r="B1144" s="8">
        <v>4</v>
      </c>
      <c r="C1144" s="9">
        <v>45809</v>
      </c>
      <c r="D1144" s="10">
        <v>170000</v>
      </c>
      <c r="E1144" s="10">
        <v>177932.1</v>
      </c>
      <c r="F1144" s="10">
        <v>169503.19</v>
      </c>
    </row>
    <row r="1145" spans="1:6" x14ac:dyDescent="0.2">
      <c r="A1145" s="7" t="s">
        <v>959</v>
      </c>
      <c r="B1145" s="8">
        <v>1.5</v>
      </c>
      <c r="C1145" s="9">
        <v>45809</v>
      </c>
      <c r="D1145" s="10">
        <v>300000</v>
      </c>
      <c r="E1145" s="10">
        <v>300117.2</v>
      </c>
      <c r="F1145" s="10">
        <v>277472.83</v>
      </c>
    </row>
    <row r="1146" spans="1:6" x14ac:dyDescent="0.2">
      <c r="A1146" s="7" t="s">
        <v>242</v>
      </c>
      <c r="B1146" s="8">
        <v>2.25</v>
      </c>
      <c r="C1146" s="9">
        <v>45017</v>
      </c>
      <c r="D1146" s="10">
        <v>145000</v>
      </c>
      <c r="E1146" s="10">
        <v>144969.54999999999</v>
      </c>
      <c r="F1146" s="10">
        <v>143954.35999999999</v>
      </c>
    </row>
    <row r="1147" spans="1:6" x14ac:dyDescent="0.2">
      <c r="A1147" s="7" t="s">
        <v>2058</v>
      </c>
      <c r="B1147" s="8">
        <v>2.27</v>
      </c>
      <c r="C1147" s="9">
        <v>45726</v>
      </c>
      <c r="D1147" s="10">
        <v>630000</v>
      </c>
      <c r="E1147" s="10">
        <v>630000</v>
      </c>
      <c r="F1147" s="10">
        <v>606011.77</v>
      </c>
    </row>
    <row r="1148" spans="1:6" x14ac:dyDescent="0.2">
      <c r="A1148" s="7" t="s">
        <v>1916</v>
      </c>
      <c r="B1148" s="8">
        <v>4.75</v>
      </c>
      <c r="C1148" s="9">
        <v>46767</v>
      </c>
      <c r="D1148" s="10">
        <v>60000</v>
      </c>
      <c r="E1148" s="10">
        <v>59904.6</v>
      </c>
      <c r="F1148" s="10">
        <v>59287.88</v>
      </c>
    </row>
    <row r="1149" spans="1:6" x14ac:dyDescent="0.2">
      <c r="A1149" s="7" t="s">
        <v>2059</v>
      </c>
      <c r="B1149" s="8">
        <v>0.73</v>
      </c>
      <c r="C1149" s="9">
        <v>45521</v>
      </c>
      <c r="D1149" s="10">
        <v>310000</v>
      </c>
      <c r="E1149" s="10">
        <v>310000</v>
      </c>
      <c r="F1149" s="10">
        <v>297197.02</v>
      </c>
    </row>
    <row r="1150" spans="1:6" x14ac:dyDescent="0.2">
      <c r="A1150" s="7" t="s">
        <v>960</v>
      </c>
      <c r="B1150" s="8">
        <v>2.1</v>
      </c>
      <c r="C1150" s="9">
        <v>46177</v>
      </c>
      <c r="D1150" s="10">
        <v>200000</v>
      </c>
      <c r="E1150" s="10">
        <v>200000</v>
      </c>
      <c r="F1150" s="10">
        <v>184732.32</v>
      </c>
    </row>
    <row r="1151" spans="1:6" x14ac:dyDescent="0.2">
      <c r="A1151" s="7" t="s">
        <v>2060</v>
      </c>
      <c r="B1151" s="8">
        <v>2.25</v>
      </c>
      <c r="C1151" s="9">
        <v>46713</v>
      </c>
      <c r="D1151" s="10">
        <v>300000</v>
      </c>
      <c r="E1151" s="10">
        <v>300000</v>
      </c>
      <c r="F1151" s="10">
        <v>267289.99</v>
      </c>
    </row>
    <row r="1152" spans="1:6" x14ac:dyDescent="0.2">
      <c r="A1152" s="7" t="s">
        <v>1385</v>
      </c>
      <c r="B1152" s="8">
        <v>2.63</v>
      </c>
      <c r="C1152" s="9">
        <v>45968</v>
      </c>
      <c r="D1152" s="10">
        <v>300000</v>
      </c>
      <c r="E1152" s="10">
        <v>314232</v>
      </c>
      <c r="F1152" s="10">
        <v>286057.84000000003</v>
      </c>
    </row>
    <row r="1153" spans="1:6" x14ac:dyDescent="0.2">
      <c r="A1153" s="7" t="s">
        <v>2061</v>
      </c>
      <c r="B1153" s="8">
        <v>4.18</v>
      </c>
      <c r="C1153" s="9">
        <v>46000</v>
      </c>
      <c r="D1153" s="10">
        <v>200000</v>
      </c>
      <c r="E1153" s="10">
        <v>200000</v>
      </c>
      <c r="F1153" s="10">
        <v>196822.33</v>
      </c>
    </row>
    <row r="1154" spans="1:6" x14ac:dyDescent="0.2">
      <c r="A1154" s="7" t="s">
        <v>2062</v>
      </c>
      <c r="B1154" s="8">
        <v>2.63</v>
      </c>
      <c r="C1154" s="9">
        <v>45510</v>
      </c>
      <c r="D1154" s="10">
        <v>60000</v>
      </c>
      <c r="E1154" s="10">
        <v>61862.400000000001</v>
      </c>
      <c r="F1154" s="10">
        <v>58263.360000000001</v>
      </c>
    </row>
    <row r="1155" spans="1:6" x14ac:dyDescent="0.2">
      <c r="A1155" s="7" t="s">
        <v>2063</v>
      </c>
      <c r="B1155" s="8">
        <v>4.01</v>
      </c>
      <c r="C1155" s="9">
        <v>45793</v>
      </c>
      <c r="D1155" s="10">
        <v>250000</v>
      </c>
      <c r="E1155" s="10">
        <v>250000</v>
      </c>
      <c r="F1155" s="10">
        <v>249702.02</v>
      </c>
    </row>
    <row r="1156" spans="1:6" x14ac:dyDescent="0.2">
      <c r="A1156" s="7" t="s">
        <v>2064</v>
      </c>
      <c r="B1156" s="8">
        <v>3.5</v>
      </c>
      <c r="C1156" s="9">
        <v>46102</v>
      </c>
      <c r="D1156" s="10">
        <v>265000</v>
      </c>
      <c r="E1156" s="10">
        <v>261115.1</v>
      </c>
      <c r="F1156" s="10">
        <v>257606.74</v>
      </c>
    </row>
    <row r="1157" spans="1:6" x14ac:dyDescent="0.2">
      <c r="A1157" s="7" t="s">
        <v>2064</v>
      </c>
      <c r="B1157" s="8">
        <v>3.55</v>
      </c>
      <c r="C1157" s="9">
        <v>45597</v>
      </c>
      <c r="D1157" s="10">
        <v>110000</v>
      </c>
      <c r="E1157" s="10">
        <v>119054.1</v>
      </c>
      <c r="F1157" s="10">
        <v>108364.81</v>
      </c>
    </row>
    <row r="1158" spans="1:6" x14ac:dyDescent="0.2">
      <c r="A1158" s="7" t="s">
        <v>448</v>
      </c>
      <c r="B1158" s="8">
        <v>2.2000000000000002</v>
      </c>
      <c r="C1158" s="9">
        <v>46427</v>
      </c>
      <c r="D1158" s="10">
        <v>270000</v>
      </c>
      <c r="E1158" s="10">
        <v>269919.5</v>
      </c>
      <c r="F1158" s="10">
        <v>249950.97</v>
      </c>
    </row>
    <row r="1159" spans="1:6" x14ac:dyDescent="0.2">
      <c r="A1159" s="7" t="s">
        <v>448</v>
      </c>
      <c r="B1159" s="8">
        <v>2.88</v>
      </c>
      <c r="C1159" s="9">
        <v>44874</v>
      </c>
      <c r="D1159" s="10">
        <v>100000</v>
      </c>
      <c r="E1159" s="10">
        <v>98213</v>
      </c>
      <c r="F1159" s="10">
        <v>100127.16</v>
      </c>
    </row>
    <row r="1160" spans="1:6" x14ac:dyDescent="0.2">
      <c r="A1160" s="7" t="s">
        <v>1386</v>
      </c>
      <c r="B1160" s="8">
        <v>3.25</v>
      </c>
      <c r="C1160" s="9">
        <v>45627</v>
      </c>
      <c r="D1160" s="10">
        <v>130000</v>
      </c>
      <c r="E1160" s="10">
        <v>140285.6</v>
      </c>
      <c r="F1160" s="10">
        <v>128386.6</v>
      </c>
    </row>
    <row r="1161" spans="1:6" x14ac:dyDescent="0.2">
      <c r="A1161" s="7" t="s">
        <v>2065</v>
      </c>
      <c r="B1161" s="8">
        <v>0.77</v>
      </c>
      <c r="C1161" s="9">
        <v>45878</v>
      </c>
      <c r="D1161" s="10">
        <v>160000</v>
      </c>
      <c r="E1161" s="10">
        <v>160000</v>
      </c>
      <c r="F1161" s="10">
        <v>148394.9</v>
      </c>
    </row>
    <row r="1162" spans="1:6" x14ac:dyDescent="0.2">
      <c r="A1162" s="7" t="s">
        <v>2066</v>
      </c>
      <c r="B1162" s="8">
        <v>0.82</v>
      </c>
      <c r="C1162" s="9">
        <v>45809</v>
      </c>
      <c r="D1162" s="10">
        <v>310000</v>
      </c>
      <c r="E1162" s="10">
        <v>310000</v>
      </c>
      <c r="F1162" s="10">
        <v>289695.87</v>
      </c>
    </row>
    <row r="1163" spans="1:6" x14ac:dyDescent="0.2">
      <c r="A1163" s="7" t="s">
        <v>1387</v>
      </c>
      <c r="B1163" s="8">
        <v>0.97</v>
      </c>
      <c r="C1163" s="9">
        <v>45831</v>
      </c>
      <c r="D1163" s="10">
        <v>440000</v>
      </c>
      <c r="E1163" s="10">
        <v>441262.7</v>
      </c>
      <c r="F1163" s="10">
        <v>411311.53</v>
      </c>
    </row>
    <row r="1164" spans="1:6" x14ac:dyDescent="0.2">
      <c r="A1164" s="7" t="s">
        <v>961</v>
      </c>
      <c r="B1164" s="8">
        <v>1.51</v>
      </c>
      <c r="C1164" s="9">
        <v>45444</v>
      </c>
      <c r="D1164" s="10">
        <v>500000</v>
      </c>
      <c r="E1164" s="10">
        <v>500000</v>
      </c>
      <c r="F1164" s="10">
        <v>487403.56</v>
      </c>
    </row>
    <row r="1165" spans="1:6" x14ac:dyDescent="0.2">
      <c r="A1165" s="7" t="s">
        <v>2067</v>
      </c>
      <c r="B1165" s="8">
        <v>1.56</v>
      </c>
      <c r="C1165" s="9">
        <v>46001</v>
      </c>
      <c r="D1165" s="10">
        <v>260000</v>
      </c>
      <c r="E1165" s="10">
        <v>260000</v>
      </c>
      <c r="F1165" s="10">
        <v>242899.12</v>
      </c>
    </row>
    <row r="1166" spans="1:6" x14ac:dyDescent="0.2">
      <c r="A1166" s="7" t="s">
        <v>533</v>
      </c>
      <c r="B1166" s="8">
        <v>3.22</v>
      </c>
      <c r="C1166" s="9">
        <v>45717</v>
      </c>
      <c r="D1166" s="10">
        <v>330000</v>
      </c>
      <c r="E1166" s="10">
        <v>351184.2</v>
      </c>
      <c r="F1166" s="10">
        <v>324062.64</v>
      </c>
    </row>
    <row r="1167" spans="1:6" x14ac:dyDescent="0.2">
      <c r="A1167" s="7" t="s">
        <v>1388</v>
      </c>
      <c r="B1167" s="8">
        <v>4.0199999999999996</v>
      </c>
      <c r="C1167" s="9">
        <v>45631</v>
      </c>
      <c r="D1167" s="10">
        <v>140000</v>
      </c>
      <c r="E1167" s="10">
        <v>154523.6</v>
      </c>
      <c r="F1167" s="10">
        <v>139520.04</v>
      </c>
    </row>
    <row r="1168" spans="1:6" x14ac:dyDescent="0.2">
      <c r="A1168" s="7" t="s">
        <v>2068</v>
      </c>
      <c r="B1168" s="8">
        <v>4.08</v>
      </c>
      <c r="C1168" s="9">
        <v>46138</v>
      </c>
      <c r="D1168" s="10">
        <v>310000</v>
      </c>
      <c r="E1168" s="10">
        <v>310000</v>
      </c>
      <c r="F1168" s="10">
        <v>306133.33</v>
      </c>
    </row>
    <row r="1169" spans="1:6" x14ac:dyDescent="0.2">
      <c r="A1169" s="7" t="s">
        <v>2069</v>
      </c>
      <c r="B1169" s="8">
        <v>4.32</v>
      </c>
      <c r="C1169" s="9">
        <v>46869</v>
      </c>
      <c r="D1169" s="10">
        <v>270000</v>
      </c>
      <c r="E1169" s="10">
        <v>270000</v>
      </c>
      <c r="F1169" s="10">
        <v>265552.03000000003</v>
      </c>
    </row>
    <row r="1170" spans="1:6" x14ac:dyDescent="0.2">
      <c r="A1170" s="7" t="s">
        <v>1389</v>
      </c>
      <c r="B1170" s="8">
        <v>3.65</v>
      </c>
      <c r="C1170" s="9">
        <v>45884</v>
      </c>
      <c r="D1170" s="10">
        <v>150000</v>
      </c>
      <c r="E1170" s="10">
        <v>167010</v>
      </c>
      <c r="F1170" s="10">
        <v>148402.81</v>
      </c>
    </row>
    <row r="1171" spans="1:6" x14ac:dyDescent="0.2">
      <c r="A1171" s="7" t="s">
        <v>2070</v>
      </c>
      <c r="B1171" s="8">
        <v>4.1500000000000004</v>
      </c>
      <c r="C1171" s="9">
        <v>45959</v>
      </c>
      <c r="D1171" s="10">
        <v>70000</v>
      </c>
      <c r="E1171" s="10">
        <v>70340.2</v>
      </c>
      <c r="F1171" s="10">
        <v>69834.649999999994</v>
      </c>
    </row>
    <row r="1172" spans="1:6" x14ac:dyDescent="0.2">
      <c r="A1172" s="7" t="s">
        <v>2070</v>
      </c>
      <c r="B1172" s="8">
        <v>3.88</v>
      </c>
      <c r="C1172" s="9">
        <v>45800</v>
      </c>
      <c r="D1172" s="10">
        <v>170000</v>
      </c>
      <c r="E1172" s="10">
        <v>170000</v>
      </c>
      <c r="F1172" s="10">
        <v>168741.47</v>
      </c>
    </row>
    <row r="1173" spans="1:6" x14ac:dyDescent="0.2">
      <c r="A1173" s="7" t="s">
        <v>2071</v>
      </c>
      <c r="B1173" s="8">
        <v>2.7</v>
      </c>
      <c r="C1173" s="9">
        <v>45352</v>
      </c>
      <c r="D1173" s="10">
        <v>30000</v>
      </c>
      <c r="E1173" s="10">
        <v>30211.8</v>
      </c>
      <c r="F1173" s="10">
        <v>29297.38</v>
      </c>
    </row>
    <row r="1174" spans="1:6" x14ac:dyDescent="0.2">
      <c r="A1174" s="7" t="s">
        <v>2072</v>
      </c>
      <c r="B1174" s="8">
        <v>3.3</v>
      </c>
      <c r="C1174" s="9">
        <v>45689</v>
      </c>
      <c r="D1174" s="10">
        <v>160000</v>
      </c>
      <c r="E1174" s="10">
        <v>163764.79999999999</v>
      </c>
      <c r="F1174" s="10">
        <v>156533.14000000001</v>
      </c>
    </row>
    <row r="1175" spans="1:6" x14ac:dyDescent="0.2">
      <c r="A1175" s="7" t="s">
        <v>1390</v>
      </c>
      <c r="B1175" s="8">
        <v>4.6500000000000004</v>
      </c>
      <c r="C1175" s="9">
        <v>45597</v>
      </c>
      <c r="D1175" s="10">
        <v>210000</v>
      </c>
      <c r="E1175" s="10">
        <v>231892.2</v>
      </c>
      <c r="F1175" s="10">
        <v>212998.31</v>
      </c>
    </row>
    <row r="1176" spans="1:6" x14ac:dyDescent="0.2">
      <c r="A1176" s="7" t="s">
        <v>2073</v>
      </c>
      <c r="B1176" s="8">
        <v>3.4</v>
      </c>
      <c r="C1176" s="9">
        <v>45153</v>
      </c>
      <c r="D1176" s="10">
        <v>430000</v>
      </c>
      <c r="E1176" s="10">
        <v>436235</v>
      </c>
      <c r="F1176" s="10">
        <v>427725.55</v>
      </c>
    </row>
    <row r="1177" spans="1:6" x14ac:dyDescent="0.2">
      <c r="A1177" s="7" t="s">
        <v>962</v>
      </c>
      <c r="B1177" s="8">
        <v>6.88</v>
      </c>
      <c r="C1177" s="9">
        <v>45323</v>
      </c>
      <c r="D1177" s="10">
        <v>180000</v>
      </c>
      <c r="E1177" s="10">
        <v>213697.8</v>
      </c>
      <c r="F1177" s="10">
        <v>190063.65</v>
      </c>
    </row>
    <row r="1178" spans="1:6" x14ac:dyDescent="0.2">
      <c r="A1178" s="7" t="s">
        <v>2074</v>
      </c>
      <c r="B1178" s="8">
        <v>1.35</v>
      </c>
      <c r="C1178" s="9">
        <v>45870</v>
      </c>
      <c r="D1178" s="10">
        <v>220000</v>
      </c>
      <c r="E1178" s="10">
        <v>222613.6</v>
      </c>
      <c r="F1178" s="10">
        <v>201548.79999999999</v>
      </c>
    </row>
    <row r="1179" spans="1:6" x14ac:dyDescent="0.2">
      <c r="A1179" s="7" t="s">
        <v>2075</v>
      </c>
      <c r="B1179" s="8">
        <v>3.35</v>
      </c>
      <c r="C1179" s="9">
        <v>46478</v>
      </c>
      <c r="D1179" s="10">
        <v>90000</v>
      </c>
      <c r="E1179" s="10">
        <v>90141</v>
      </c>
      <c r="F1179" s="10">
        <v>86609.52</v>
      </c>
    </row>
    <row r="1180" spans="1:6" x14ac:dyDescent="0.2">
      <c r="A1180" s="7" t="s">
        <v>2076</v>
      </c>
      <c r="B1180" s="8">
        <v>4</v>
      </c>
      <c r="C1180" s="9">
        <v>45762</v>
      </c>
      <c r="D1180" s="10">
        <v>190000</v>
      </c>
      <c r="E1180" s="10">
        <v>209412.3</v>
      </c>
      <c r="F1180" s="10">
        <v>190627.49</v>
      </c>
    </row>
    <row r="1181" spans="1:6" x14ac:dyDescent="0.2">
      <c r="A1181" s="7" t="s">
        <v>963</v>
      </c>
      <c r="B1181" s="8">
        <v>1.89</v>
      </c>
      <c r="C1181" s="9">
        <v>45703</v>
      </c>
      <c r="D1181" s="10">
        <v>475129.63</v>
      </c>
      <c r="E1181" s="10">
        <v>486033.85</v>
      </c>
      <c r="F1181" s="10">
        <v>465302.44</v>
      </c>
    </row>
    <row r="1182" spans="1:6" x14ac:dyDescent="0.2">
      <c r="A1182" s="7" t="s">
        <v>626</v>
      </c>
      <c r="B1182" s="8">
        <v>1.89</v>
      </c>
      <c r="C1182" s="9">
        <v>45133</v>
      </c>
      <c r="D1182" s="10">
        <v>110000</v>
      </c>
      <c r="E1182" s="10">
        <v>110000</v>
      </c>
      <c r="F1182" s="10">
        <v>110104.53</v>
      </c>
    </row>
    <row r="1183" spans="1:6" x14ac:dyDescent="0.2">
      <c r="A1183" s="7" t="s">
        <v>2077</v>
      </c>
      <c r="B1183" s="8">
        <v>5</v>
      </c>
      <c r="C1183" s="9">
        <v>46082</v>
      </c>
      <c r="D1183" s="10">
        <v>110000</v>
      </c>
      <c r="E1183" s="10">
        <v>119104.7</v>
      </c>
      <c r="F1183" s="10">
        <v>112456.84</v>
      </c>
    </row>
    <row r="1184" spans="1:6" x14ac:dyDescent="0.2">
      <c r="A1184" s="7" t="s">
        <v>2078</v>
      </c>
      <c r="B1184" s="8">
        <v>4.7</v>
      </c>
      <c r="C1184" s="9">
        <v>45778</v>
      </c>
      <c r="D1184" s="10">
        <v>110000</v>
      </c>
      <c r="E1184" s="10">
        <v>121536.8</v>
      </c>
      <c r="F1184" s="10">
        <v>111287.93</v>
      </c>
    </row>
    <row r="1185" spans="1:6" x14ac:dyDescent="0.2">
      <c r="A1185" s="7" t="s">
        <v>536</v>
      </c>
      <c r="B1185" s="8">
        <v>3.88</v>
      </c>
      <c r="C1185" s="9">
        <v>45366</v>
      </c>
      <c r="D1185" s="10">
        <v>90000</v>
      </c>
      <c r="E1185" s="10">
        <v>89950.5</v>
      </c>
      <c r="F1185" s="10">
        <v>90195.69</v>
      </c>
    </row>
    <row r="1186" spans="1:6" x14ac:dyDescent="0.2">
      <c r="A1186" s="7" t="s">
        <v>1391</v>
      </c>
      <c r="B1186" s="8">
        <v>0.65</v>
      </c>
      <c r="C1186" s="9">
        <v>45122</v>
      </c>
      <c r="D1186" s="10">
        <v>140000</v>
      </c>
      <c r="E1186" s="10">
        <v>139983.20000000001</v>
      </c>
      <c r="F1186" s="10">
        <v>135290.21</v>
      </c>
    </row>
    <row r="1187" spans="1:6" x14ac:dyDescent="0.2">
      <c r="A1187" s="7" t="s">
        <v>1392</v>
      </c>
      <c r="B1187" s="8">
        <v>4.25</v>
      </c>
      <c r="C1187" s="9">
        <v>45475</v>
      </c>
      <c r="D1187" s="10">
        <v>80000</v>
      </c>
      <c r="E1187" s="10">
        <v>88333.6</v>
      </c>
      <c r="F1187" s="10">
        <v>80386.039999999994</v>
      </c>
    </row>
    <row r="1188" spans="1:6" x14ac:dyDescent="0.2">
      <c r="A1188" s="7" t="s">
        <v>627</v>
      </c>
      <c r="B1188" s="8">
        <v>2.8</v>
      </c>
      <c r="C1188" s="9">
        <v>45737</v>
      </c>
      <c r="D1188" s="10">
        <v>440000</v>
      </c>
      <c r="E1188" s="10">
        <v>439824</v>
      </c>
      <c r="F1188" s="10">
        <v>427666.75</v>
      </c>
    </row>
    <row r="1189" spans="1:6" x14ac:dyDescent="0.2">
      <c r="A1189" s="7" t="s">
        <v>628</v>
      </c>
      <c r="B1189" s="8">
        <v>2.7</v>
      </c>
      <c r="C1189" s="9">
        <v>44788</v>
      </c>
      <c r="D1189" s="10">
        <v>475000</v>
      </c>
      <c r="E1189" s="10">
        <v>473692.2</v>
      </c>
      <c r="F1189" s="10">
        <v>474982.16</v>
      </c>
    </row>
    <row r="1190" spans="1:6" x14ac:dyDescent="0.2">
      <c r="A1190" s="7" t="s">
        <v>2079</v>
      </c>
      <c r="B1190" s="8">
        <v>3.15</v>
      </c>
      <c r="C1190" s="9">
        <v>45519</v>
      </c>
      <c r="D1190" s="10">
        <v>220000</v>
      </c>
      <c r="E1190" s="10">
        <v>215969.6</v>
      </c>
      <c r="F1190" s="10">
        <v>215601.04</v>
      </c>
    </row>
    <row r="1191" spans="1:6" x14ac:dyDescent="0.2">
      <c r="A1191" s="7" t="s">
        <v>2080</v>
      </c>
      <c r="B1191" s="8">
        <v>1.1000000000000001</v>
      </c>
      <c r="C1191" s="9">
        <v>46280</v>
      </c>
      <c r="D1191" s="10">
        <v>120000</v>
      </c>
      <c r="E1191" s="10">
        <v>111976.8</v>
      </c>
      <c r="F1191" s="10">
        <v>105364.74</v>
      </c>
    </row>
    <row r="1192" spans="1:6" x14ac:dyDescent="0.2">
      <c r="A1192" s="7" t="s">
        <v>438</v>
      </c>
      <c r="B1192" s="8">
        <v>0.85</v>
      </c>
      <c r="C1192" s="9">
        <v>45550</v>
      </c>
      <c r="D1192" s="10">
        <v>200000</v>
      </c>
      <c r="E1192" s="10">
        <v>200000</v>
      </c>
      <c r="F1192" s="10">
        <v>192541.35</v>
      </c>
    </row>
    <row r="1193" spans="1:6" x14ac:dyDescent="0.2">
      <c r="A1193" s="7" t="s">
        <v>438</v>
      </c>
      <c r="B1193" s="8">
        <v>0.95</v>
      </c>
      <c r="C1193" s="9">
        <v>45857</v>
      </c>
      <c r="D1193" s="10">
        <v>490000</v>
      </c>
      <c r="E1193" s="10">
        <v>490000</v>
      </c>
      <c r="F1193" s="10">
        <v>457232.8</v>
      </c>
    </row>
    <row r="1194" spans="1:6" x14ac:dyDescent="0.2">
      <c r="A1194" s="7" t="s">
        <v>438</v>
      </c>
      <c r="B1194" s="8">
        <v>1.41</v>
      </c>
      <c r="C1194" s="9">
        <v>45855</v>
      </c>
      <c r="D1194" s="10">
        <v>200000</v>
      </c>
      <c r="E1194" s="10">
        <v>200000</v>
      </c>
      <c r="F1194" s="10">
        <v>183630.29</v>
      </c>
    </row>
    <row r="1195" spans="1:6" x14ac:dyDescent="0.2">
      <c r="A1195" s="7" t="s">
        <v>964</v>
      </c>
      <c r="B1195" s="8">
        <v>2.13</v>
      </c>
      <c r="C1195" s="9">
        <v>44823</v>
      </c>
      <c r="D1195" s="10">
        <v>200000</v>
      </c>
      <c r="E1195" s="10">
        <v>199948</v>
      </c>
      <c r="F1195" s="10">
        <v>199548.48</v>
      </c>
    </row>
    <row r="1196" spans="1:6" x14ac:dyDescent="0.2">
      <c r="A1196" s="7" t="s">
        <v>2081</v>
      </c>
      <c r="B1196" s="8">
        <v>0.79</v>
      </c>
      <c r="C1196" s="9">
        <v>45679</v>
      </c>
      <c r="D1196" s="10">
        <v>280000</v>
      </c>
      <c r="E1196" s="10">
        <v>280000</v>
      </c>
      <c r="F1196" s="10">
        <v>264677.02</v>
      </c>
    </row>
    <row r="1197" spans="1:6" x14ac:dyDescent="0.2">
      <c r="A1197" s="7" t="s">
        <v>2082</v>
      </c>
      <c r="B1197" s="8">
        <v>1.1599999999999999</v>
      </c>
      <c r="C1197" s="9">
        <v>45951</v>
      </c>
      <c r="D1197" s="10">
        <v>130000</v>
      </c>
      <c r="E1197" s="10">
        <v>130000</v>
      </c>
      <c r="F1197" s="10">
        <v>120441.3</v>
      </c>
    </row>
    <row r="1198" spans="1:6" x14ac:dyDescent="0.2">
      <c r="A1198" s="7" t="s">
        <v>2083</v>
      </c>
      <c r="B1198" s="8">
        <v>2.48</v>
      </c>
      <c r="C1198" s="9">
        <v>46773</v>
      </c>
      <c r="D1198" s="10">
        <v>150000</v>
      </c>
      <c r="E1198" s="10">
        <v>150000</v>
      </c>
      <c r="F1198" s="10">
        <v>136356.28</v>
      </c>
    </row>
    <row r="1199" spans="1:6" x14ac:dyDescent="0.2">
      <c r="A1199" s="7" t="s">
        <v>2084</v>
      </c>
      <c r="B1199" s="8">
        <v>3.88</v>
      </c>
      <c r="C1199" s="9">
        <v>45411</v>
      </c>
      <c r="D1199" s="10">
        <v>400000</v>
      </c>
      <c r="E1199" s="10">
        <v>444824</v>
      </c>
      <c r="F1199" s="10">
        <v>400509.5</v>
      </c>
    </row>
    <row r="1200" spans="1:6" x14ac:dyDescent="0.2">
      <c r="A1200" s="7" t="s">
        <v>965</v>
      </c>
      <c r="B1200" s="8">
        <v>4</v>
      </c>
      <c r="C1200" s="9">
        <v>45861</v>
      </c>
      <c r="D1200" s="10">
        <v>245000</v>
      </c>
      <c r="E1200" s="10">
        <v>256556.65</v>
      </c>
      <c r="F1200" s="10">
        <v>244793.4</v>
      </c>
    </row>
    <row r="1201" spans="1:6" x14ac:dyDescent="0.2">
      <c r="A1201" s="7" t="s">
        <v>2085</v>
      </c>
      <c r="B1201" s="8">
        <v>2.63</v>
      </c>
      <c r="C1201" s="9">
        <v>46071</v>
      </c>
      <c r="D1201" s="10">
        <v>440000</v>
      </c>
      <c r="E1201" s="10">
        <v>440000</v>
      </c>
      <c r="F1201" s="10">
        <v>419777.69</v>
      </c>
    </row>
    <row r="1202" spans="1:6" x14ac:dyDescent="0.2">
      <c r="A1202" s="7" t="s">
        <v>2086</v>
      </c>
      <c r="B1202" s="8">
        <v>4</v>
      </c>
      <c r="C1202" s="9">
        <v>45703</v>
      </c>
      <c r="D1202" s="10">
        <v>200000</v>
      </c>
      <c r="E1202" s="10">
        <v>202436</v>
      </c>
      <c r="F1202" s="10">
        <v>197330.8</v>
      </c>
    </row>
    <row r="1203" spans="1:6" x14ac:dyDescent="0.2">
      <c r="A1203" s="7" t="s">
        <v>508</v>
      </c>
      <c r="B1203" s="8">
        <v>3.38</v>
      </c>
      <c r="C1203" s="9">
        <v>45000</v>
      </c>
      <c r="D1203" s="10">
        <v>305000</v>
      </c>
      <c r="E1203" s="10">
        <v>314354.75</v>
      </c>
      <c r="F1203" s="10">
        <v>304150.14</v>
      </c>
    </row>
    <row r="1204" spans="1:6" x14ac:dyDescent="0.2">
      <c r="A1204" s="7" t="s">
        <v>1106</v>
      </c>
      <c r="B1204" s="8">
        <v>1.45</v>
      </c>
      <c r="C1204" s="9">
        <v>45671</v>
      </c>
      <c r="D1204" s="10">
        <v>150000</v>
      </c>
      <c r="E1204" s="10">
        <v>149838</v>
      </c>
      <c r="F1204" s="10">
        <v>141617.34</v>
      </c>
    </row>
    <row r="1205" spans="1:6" x14ac:dyDescent="0.2">
      <c r="A1205" s="7" t="s">
        <v>2087</v>
      </c>
      <c r="B1205" s="8">
        <v>0.65</v>
      </c>
      <c r="C1205" s="9">
        <v>44986</v>
      </c>
      <c r="D1205" s="10">
        <v>180000</v>
      </c>
      <c r="E1205" s="10">
        <v>179982</v>
      </c>
      <c r="F1205" s="10">
        <v>176909.15</v>
      </c>
    </row>
    <row r="1206" spans="1:6" x14ac:dyDescent="0.2">
      <c r="A1206" s="7" t="s">
        <v>2088</v>
      </c>
      <c r="B1206" s="8">
        <v>4.45</v>
      </c>
      <c r="C1206" s="9">
        <v>45828</v>
      </c>
      <c r="D1206" s="10">
        <v>280000</v>
      </c>
      <c r="E1206" s="10">
        <v>279930</v>
      </c>
      <c r="F1206" s="10">
        <v>281936.8</v>
      </c>
    </row>
    <row r="1207" spans="1:6" x14ac:dyDescent="0.2">
      <c r="A1207" s="7" t="s">
        <v>2089</v>
      </c>
      <c r="B1207" s="8">
        <v>2.93</v>
      </c>
      <c r="C1207" s="9">
        <v>45672</v>
      </c>
      <c r="D1207" s="10">
        <v>320000</v>
      </c>
      <c r="E1207" s="10">
        <v>339267.3</v>
      </c>
      <c r="F1207" s="10">
        <v>312944.26</v>
      </c>
    </row>
    <row r="1208" spans="1:6" x14ac:dyDescent="0.2">
      <c r="A1208" s="7" t="s">
        <v>1393</v>
      </c>
      <c r="B1208" s="8">
        <v>1</v>
      </c>
      <c r="C1208" s="9">
        <v>45377</v>
      </c>
      <c r="D1208" s="10">
        <v>170000</v>
      </c>
      <c r="E1208" s="10">
        <v>169855.5</v>
      </c>
      <c r="F1208" s="10">
        <v>162977.79</v>
      </c>
    </row>
    <row r="1209" spans="1:6" x14ac:dyDescent="0.2">
      <c r="A1209" s="7" t="s">
        <v>1394</v>
      </c>
      <c r="B1209" s="8">
        <v>0.57999999999999996</v>
      </c>
      <c r="C1209" s="9">
        <v>45352</v>
      </c>
      <c r="D1209" s="10">
        <v>300000</v>
      </c>
      <c r="E1209" s="10">
        <v>300000</v>
      </c>
      <c r="F1209" s="10">
        <v>285231.84999999998</v>
      </c>
    </row>
    <row r="1210" spans="1:6" x14ac:dyDescent="0.2">
      <c r="A1210" s="7" t="s">
        <v>2090</v>
      </c>
      <c r="B1210" s="8">
        <v>3.95</v>
      </c>
      <c r="C1210" s="9">
        <v>45800</v>
      </c>
      <c r="D1210" s="10">
        <v>90000</v>
      </c>
      <c r="E1210" s="10">
        <v>89942.399999999994</v>
      </c>
      <c r="F1210" s="10">
        <v>89495.11</v>
      </c>
    </row>
    <row r="1211" spans="1:6" x14ac:dyDescent="0.2">
      <c r="A1211" s="7" t="s">
        <v>921</v>
      </c>
      <c r="B1211" s="8">
        <v>1.9</v>
      </c>
      <c r="C1211" s="9">
        <v>45059</v>
      </c>
      <c r="D1211" s="10">
        <v>130000</v>
      </c>
      <c r="E1211" s="10">
        <v>129883</v>
      </c>
      <c r="F1211" s="10">
        <v>127919.67</v>
      </c>
    </row>
    <row r="1212" spans="1:6" x14ac:dyDescent="0.2">
      <c r="A1212" s="7" t="s">
        <v>2091</v>
      </c>
      <c r="B1212" s="8">
        <v>3</v>
      </c>
      <c r="C1212" s="9">
        <v>45748</v>
      </c>
      <c r="D1212" s="10">
        <v>50000</v>
      </c>
      <c r="E1212" s="10">
        <v>50819</v>
      </c>
      <c r="F1212" s="10">
        <v>48811.29</v>
      </c>
    </row>
    <row r="1213" spans="1:6" x14ac:dyDescent="0.2">
      <c r="A1213" s="7" t="s">
        <v>1922</v>
      </c>
      <c r="B1213" s="8">
        <v>4.4000000000000004</v>
      </c>
      <c r="C1213" s="9">
        <v>46539</v>
      </c>
      <c r="D1213" s="10">
        <v>170000</v>
      </c>
      <c r="E1213" s="10">
        <v>169831.7</v>
      </c>
      <c r="F1213" s="10">
        <v>167352.94</v>
      </c>
    </row>
    <row r="1214" spans="1:6" x14ac:dyDescent="0.2">
      <c r="A1214" s="7" t="s">
        <v>2092</v>
      </c>
      <c r="B1214" s="8">
        <v>0.55000000000000004</v>
      </c>
      <c r="C1214" s="9">
        <v>45072</v>
      </c>
      <c r="D1214" s="10">
        <v>100000</v>
      </c>
      <c r="E1214" s="10">
        <v>100000</v>
      </c>
      <c r="F1214" s="10">
        <v>97168.15</v>
      </c>
    </row>
    <row r="1215" spans="1:6" x14ac:dyDescent="0.2">
      <c r="A1215" s="7" t="s">
        <v>1395</v>
      </c>
      <c r="B1215" s="8">
        <v>2.95</v>
      </c>
      <c r="C1215" s="9">
        <v>45748</v>
      </c>
      <c r="D1215" s="10">
        <v>400000</v>
      </c>
      <c r="E1215" s="10">
        <v>427028</v>
      </c>
      <c r="F1215" s="10">
        <v>390791.54</v>
      </c>
    </row>
    <row r="1216" spans="1:6" x14ac:dyDescent="0.2">
      <c r="A1216" s="7" t="s">
        <v>1396</v>
      </c>
      <c r="B1216" s="8">
        <v>1.65</v>
      </c>
      <c r="C1216" s="9">
        <v>46106</v>
      </c>
      <c r="D1216" s="10">
        <v>410000</v>
      </c>
      <c r="E1216" s="10">
        <v>403287.2</v>
      </c>
      <c r="F1216" s="10">
        <v>367261.05</v>
      </c>
    </row>
    <row r="1217" spans="1:6" x14ac:dyDescent="0.2">
      <c r="A1217" s="7" t="s">
        <v>2093</v>
      </c>
      <c r="B1217" s="8">
        <v>2.06</v>
      </c>
      <c r="C1217" s="9">
        <v>45752</v>
      </c>
      <c r="D1217" s="10">
        <v>100000</v>
      </c>
      <c r="E1217" s="10">
        <v>105520.46</v>
      </c>
      <c r="F1217" s="10">
        <v>94699.64</v>
      </c>
    </row>
    <row r="1218" spans="1:6" x14ac:dyDescent="0.2">
      <c r="A1218" s="7" t="s">
        <v>1397</v>
      </c>
      <c r="B1218" s="8">
        <v>1.2</v>
      </c>
      <c r="C1218" s="9">
        <v>45832</v>
      </c>
      <c r="D1218" s="10">
        <v>120000</v>
      </c>
      <c r="E1218" s="10">
        <v>121662</v>
      </c>
      <c r="F1218" s="10">
        <v>110207.78</v>
      </c>
    </row>
    <row r="1219" spans="1:6" x14ac:dyDescent="0.2">
      <c r="A1219" s="7" t="s">
        <v>2094</v>
      </c>
      <c r="B1219" s="8">
        <v>3.35</v>
      </c>
      <c r="C1219" s="9">
        <v>45839</v>
      </c>
      <c r="D1219" s="10">
        <v>210000</v>
      </c>
      <c r="E1219" s="10">
        <v>222081.3</v>
      </c>
      <c r="F1219" s="10">
        <v>208600.7</v>
      </c>
    </row>
    <row r="1220" spans="1:6" x14ac:dyDescent="0.2">
      <c r="A1220" s="7" t="s">
        <v>1398</v>
      </c>
      <c r="B1220" s="8">
        <v>3.6</v>
      </c>
      <c r="C1220" s="9">
        <v>45383</v>
      </c>
      <c r="D1220" s="10">
        <v>200000</v>
      </c>
      <c r="E1220" s="10">
        <v>215700</v>
      </c>
      <c r="F1220" s="10">
        <v>200290.44</v>
      </c>
    </row>
    <row r="1221" spans="1:6" x14ac:dyDescent="0.2">
      <c r="A1221" s="7" t="s">
        <v>1399</v>
      </c>
      <c r="B1221" s="8">
        <v>3.3</v>
      </c>
      <c r="C1221" s="9">
        <v>45617</v>
      </c>
      <c r="D1221" s="10">
        <v>110000</v>
      </c>
      <c r="E1221" s="10">
        <v>118829.7</v>
      </c>
      <c r="F1221" s="10">
        <v>108589.31</v>
      </c>
    </row>
    <row r="1222" spans="1:6" x14ac:dyDescent="0.2">
      <c r="A1222" s="7" t="s">
        <v>630</v>
      </c>
      <c r="B1222" s="8">
        <v>2.7</v>
      </c>
      <c r="C1222" s="9">
        <v>45457</v>
      </c>
      <c r="D1222" s="10">
        <v>80000</v>
      </c>
      <c r="E1222" s="10">
        <v>79963.199999999997</v>
      </c>
      <c r="F1222" s="10">
        <v>78067.86</v>
      </c>
    </row>
    <row r="1223" spans="1:6" x14ac:dyDescent="0.2">
      <c r="A1223" s="7" t="s">
        <v>2095</v>
      </c>
      <c r="B1223" s="8">
        <v>3.65</v>
      </c>
      <c r="C1223" s="9">
        <v>45458</v>
      </c>
      <c r="D1223" s="10">
        <v>160000</v>
      </c>
      <c r="E1223" s="10">
        <v>159889.60000000001</v>
      </c>
      <c r="F1223" s="10">
        <v>158917.46</v>
      </c>
    </row>
    <row r="1224" spans="1:6" x14ac:dyDescent="0.2">
      <c r="A1224" s="7" t="s">
        <v>631</v>
      </c>
      <c r="B1224" s="8">
        <v>3.5</v>
      </c>
      <c r="C1224" s="9">
        <v>44819</v>
      </c>
      <c r="D1224" s="10">
        <v>110000</v>
      </c>
      <c r="E1224" s="10">
        <v>110486.2</v>
      </c>
      <c r="F1224" s="10">
        <v>110147.78</v>
      </c>
    </row>
    <row r="1225" spans="1:6" x14ac:dyDescent="0.2">
      <c r="A1225" s="7" t="s">
        <v>1400</v>
      </c>
      <c r="B1225" s="8">
        <v>1.38</v>
      </c>
      <c r="C1225" s="9">
        <v>45976</v>
      </c>
      <c r="D1225" s="10">
        <v>240000</v>
      </c>
      <c r="E1225" s="10">
        <v>240838.25</v>
      </c>
      <c r="F1225" s="10">
        <v>220909.93</v>
      </c>
    </row>
    <row r="1226" spans="1:6" x14ac:dyDescent="0.2">
      <c r="A1226" s="7" t="s">
        <v>1401</v>
      </c>
      <c r="B1226" s="8">
        <v>2.65</v>
      </c>
      <c r="C1226" s="9">
        <v>45986</v>
      </c>
      <c r="D1226" s="10">
        <v>176803.63</v>
      </c>
      <c r="E1226" s="10">
        <v>186127.02</v>
      </c>
      <c r="F1226" s="10">
        <v>174506.88</v>
      </c>
    </row>
    <row r="1227" spans="1:6" x14ac:dyDescent="0.2">
      <c r="A1227" s="7" t="s">
        <v>2096</v>
      </c>
      <c r="B1227" s="8">
        <v>0.55000000000000004</v>
      </c>
      <c r="C1227" s="9">
        <v>45184</v>
      </c>
      <c r="D1227" s="10">
        <v>200000</v>
      </c>
      <c r="E1227" s="10">
        <v>199928</v>
      </c>
      <c r="F1227" s="10">
        <v>192595.12</v>
      </c>
    </row>
    <row r="1228" spans="1:6" x14ac:dyDescent="0.2">
      <c r="A1228" s="7" t="s">
        <v>2097</v>
      </c>
      <c r="B1228" s="8">
        <v>0.85</v>
      </c>
      <c r="C1228" s="9">
        <v>45550</v>
      </c>
      <c r="D1228" s="10">
        <v>200000</v>
      </c>
      <c r="E1228" s="10">
        <v>199876</v>
      </c>
      <c r="F1228" s="10">
        <v>185107.58</v>
      </c>
    </row>
    <row r="1229" spans="1:6" x14ac:dyDescent="0.2">
      <c r="A1229" s="7" t="s">
        <v>1402</v>
      </c>
      <c r="B1229" s="8">
        <v>3.85</v>
      </c>
      <c r="C1229" s="9">
        <v>45756</v>
      </c>
      <c r="D1229" s="10">
        <v>180000</v>
      </c>
      <c r="E1229" s="10">
        <v>201907.8</v>
      </c>
      <c r="F1229" s="10">
        <v>178886.6</v>
      </c>
    </row>
    <row r="1230" spans="1:6" x14ac:dyDescent="0.2">
      <c r="A1230" s="7" t="s">
        <v>1403</v>
      </c>
      <c r="B1230" s="8">
        <v>0.55000000000000004</v>
      </c>
      <c r="C1230" s="9">
        <v>45061</v>
      </c>
      <c r="D1230" s="10">
        <v>80000</v>
      </c>
      <c r="E1230" s="10">
        <v>79995.199999999997</v>
      </c>
      <c r="F1230" s="10">
        <v>77970.960000000006</v>
      </c>
    </row>
    <row r="1231" spans="1:6" x14ac:dyDescent="0.2">
      <c r="A1231" s="7" t="s">
        <v>445</v>
      </c>
      <c r="B1231" s="8">
        <v>1.65</v>
      </c>
      <c r="C1231" s="9">
        <v>45670</v>
      </c>
      <c r="D1231" s="10">
        <v>170000</v>
      </c>
      <c r="E1231" s="10">
        <v>170000</v>
      </c>
      <c r="F1231" s="10">
        <v>160228.94</v>
      </c>
    </row>
    <row r="1232" spans="1:6" x14ac:dyDescent="0.2">
      <c r="A1232" s="7" t="s">
        <v>445</v>
      </c>
      <c r="B1232" s="8">
        <v>3.22</v>
      </c>
      <c r="C1232" s="9">
        <v>45744</v>
      </c>
      <c r="D1232" s="10">
        <v>150000</v>
      </c>
      <c r="E1232" s="10">
        <v>150000</v>
      </c>
      <c r="F1232" s="10">
        <v>146638.76999999999</v>
      </c>
    </row>
    <row r="1233" spans="1:6" x14ac:dyDescent="0.2">
      <c r="A1233" s="7" t="s">
        <v>2098</v>
      </c>
      <c r="B1233" s="8">
        <v>4.38</v>
      </c>
      <c r="C1233" s="9">
        <v>45200</v>
      </c>
      <c r="D1233" s="10">
        <v>350000</v>
      </c>
      <c r="E1233" s="10">
        <v>376019</v>
      </c>
      <c r="F1233" s="10">
        <v>353144.49</v>
      </c>
    </row>
    <row r="1234" spans="1:6" x14ac:dyDescent="0.2">
      <c r="A1234" s="7" t="s">
        <v>2099</v>
      </c>
      <c r="B1234" s="8">
        <v>2.25</v>
      </c>
      <c r="C1234" s="9">
        <v>46280</v>
      </c>
      <c r="D1234" s="10">
        <v>240000</v>
      </c>
      <c r="E1234" s="10">
        <v>238353.6</v>
      </c>
      <c r="F1234" s="10">
        <v>225129.28</v>
      </c>
    </row>
    <row r="1235" spans="1:6" x14ac:dyDescent="0.2">
      <c r="A1235" s="7" t="s">
        <v>966</v>
      </c>
      <c r="B1235" s="8">
        <v>3.5</v>
      </c>
      <c r="C1235" s="9">
        <v>45231</v>
      </c>
      <c r="D1235" s="10">
        <v>400000</v>
      </c>
      <c r="E1235" s="10">
        <v>421764</v>
      </c>
      <c r="F1235" s="10">
        <v>400726.1</v>
      </c>
    </row>
    <row r="1236" spans="1:6" x14ac:dyDescent="0.2">
      <c r="A1236" s="7" t="s">
        <v>632</v>
      </c>
      <c r="B1236" s="8">
        <v>2.38</v>
      </c>
      <c r="C1236" s="9">
        <v>45061</v>
      </c>
      <c r="D1236" s="10">
        <v>330000</v>
      </c>
      <c r="E1236" s="10">
        <v>330089.3</v>
      </c>
      <c r="F1236" s="10">
        <v>326152.06</v>
      </c>
    </row>
    <row r="1237" spans="1:6" x14ac:dyDescent="0.2">
      <c r="A1237" s="7" t="s">
        <v>1613</v>
      </c>
      <c r="B1237" s="8">
        <v>0.84</v>
      </c>
      <c r="C1237" s="9">
        <v>45238</v>
      </c>
      <c r="D1237" s="10">
        <v>130000</v>
      </c>
      <c r="E1237" s="10">
        <v>126042.8</v>
      </c>
      <c r="F1237" s="10">
        <v>124711.31</v>
      </c>
    </row>
    <row r="1238" spans="1:6" x14ac:dyDescent="0.2">
      <c r="A1238" s="7" t="s">
        <v>415</v>
      </c>
      <c r="B1238" s="8">
        <v>2.94</v>
      </c>
      <c r="C1238" s="9">
        <v>45274</v>
      </c>
      <c r="D1238" s="10">
        <v>445000</v>
      </c>
      <c r="E1238" s="10">
        <v>445000</v>
      </c>
      <c r="F1238" s="10">
        <v>444592.04</v>
      </c>
    </row>
    <row r="1239" spans="1:6" x14ac:dyDescent="0.2">
      <c r="A1239" s="7" t="s">
        <v>633</v>
      </c>
      <c r="B1239" s="8">
        <v>4.71</v>
      </c>
      <c r="C1239" s="9">
        <v>45667</v>
      </c>
      <c r="D1239" s="10">
        <v>230000</v>
      </c>
      <c r="E1239" s="10">
        <v>239402.4</v>
      </c>
      <c r="F1239" s="10">
        <v>229879.71</v>
      </c>
    </row>
    <row r="1240" spans="1:6" x14ac:dyDescent="0.2">
      <c r="A1240" s="7" t="s">
        <v>2100</v>
      </c>
      <c r="B1240" s="8">
        <v>0.63</v>
      </c>
      <c r="C1240" s="9">
        <v>44967</v>
      </c>
      <c r="D1240" s="10">
        <v>60000</v>
      </c>
      <c r="E1240" s="10">
        <v>59950.2</v>
      </c>
      <c r="F1240" s="10">
        <v>58834.559999999998</v>
      </c>
    </row>
    <row r="1241" spans="1:6" x14ac:dyDescent="0.2">
      <c r="A1241" s="7" t="s">
        <v>2101</v>
      </c>
      <c r="B1241" s="8">
        <v>0.8</v>
      </c>
      <c r="C1241" s="9">
        <v>45332</v>
      </c>
      <c r="D1241" s="10">
        <v>150000</v>
      </c>
      <c r="E1241" s="10">
        <v>149875.5</v>
      </c>
      <c r="F1241" s="10">
        <v>142117.65</v>
      </c>
    </row>
    <row r="1242" spans="1:6" x14ac:dyDescent="0.2">
      <c r="A1242" s="7" t="s">
        <v>2102</v>
      </c>
      <c r="B1242" s="8">
        <v>1.4</v>
      </c>
      <c r="C1242" s="9">
        <v>46096</v>
      </c>
      <c r="D1242" s="10">
        <v>380000</v>
      </c>
      <c r="E1242" s="10">
        <v>379285.6</v>
      </c>
      <c r="F1242" s="10">
        <v>337459.48</v>
      </c>
    </row>
    <row r="1243" spans="1:6" x14ac:dyDescent="0.2">
      <c r="A1243" s="7" t="s">
        <v>1404</v>
      </c>
      <c r="B1243" s="8">
        <v>4.25</v>
      </c>
      <c r="C1243" s="9">
        <v>46006</v>
      </c>
      <c r="D1243" s="10">
        <v>200000</v>
      </c>
      <c r="E1243" s="10">
        <v>223526</v>
      </c>
      <c r="F1243" s="10">
        <v>197387.31</v>
      </c>
    </row>
    <row r="1244" spans="1:6" x14ac:dyDescent="0.2">
      <c r="A1244" s="7" t="s">
        <v>2103</v>
      </c>
      <c r="B1244" s="8">
        <v>3.38</v>
      </c>
      <c r="C1244" s="9">
        <v>45573</v>
      </c>
      <c r="D1244" s="10">
        <v>200000</v>
      </c>
      <c r="E1244" s="10">
        <v>214018</v>
      </c>
      <c r="F1244" s="10">
        <v>195145.94</v>
      </c>
    </row>
    <row r="1245" spans="1:6" x14ac:dyDescent="0.2">
      <c r="A1245" s="7" t="s">
        <v>2104</v>
      </c>
      <c r="B1245" s="8">
        <v>0.75</v>
      </c>
      <c r="C1245" s="9">
        <v>45516</v>
      </c>
      <c r="D1245" s="10">
        <v>280000</v>
      </c>
      <c r="E1245" s="10">
        <v>279974.8</v>
      </c>
      <c r="F1245" s="10">
        <v>263365.68</v>
      </c>
    </row>
    <row r="1246" spans="1:6" x14ac:dyDescent="0.2">
      <c r="A1246" s="7" t="s">
        <v>1064</v>
      </c>
      <c r="B1246" s="8">
        <v>2.82</v>
      </c>
      <c r="C1246" s="9">
        <v>45980</v>
      </c>
      <c r="D1246" s="10">
        <v>400000</v>
      </c>
      <c r="E1246" s="10">
        <v>425900</v>
      </c>
      <c r="F1246" s="10">
        <v>382110.6</v>
      </c>
    </row>
    <row r="1247" spans="1:6" x14ac:dyDescent="0.2">
      <c r="A1247" s="7" t="s">
        <v>2105</v>
      </c>
      <c r="B1247" s="8">
        <v>3.5</v>
      </c>
      <c r="C1247" s="9">
        <v>45769</v>
      </c>
      <c r="D1247" s="10">
        <v>250000</v>
      </c>
      <c r="E1247" s="10">
        <v>249302.5</v>
      </c>
      <c r="F1247" s="10">
        <v>247997.53</v>
      </c>
    </row>
    <row r="1248" spans="1:6" x14ac:dyDescent="0.2">
      <c r="A1248" s="7" t="s">
        <v>2106</v>
      </c>
      <c r="B1248" s="8">
        <v>3.63</v>
      </c>
      <c r="C1248" s="9">
        <v>46499</v>
      </c>
      <c r="D1248" s="10">
        <v>50000</v>
      </c>
      <c r="E1248" s="10">
        <v>49735.5</v>
      </c>
      <c r="F1248" s="10">
        <v>49103.12</v>
      </c>
    </row>
    <row r="1249" spans="1:6" x14ac:dyDescent="0.2">
      <c r="A1249" s="7" t="s">
        <v>1809</v>
      </c>
      <c r="B1249" s="8">
        <v>2.2999999999999998</v>
      </c>
      <c r="C1249" s="9">
        <v>45730</v>
      </c>
      <c r="D1249" s="10">
        <v>420000</v>
      </c>
      <c r="E1249" s="10">
        <v>420000</v>
      </c>
      <c r="F1249" s="10">
        <v>404854.85</v>
      </c>
    </row>
    <row r="1250" spans="1:6" x14ac:dyDescent="0.2">
      <c r="A1250" s="7" t="s">
        <v>967</v>
      </c>
      <c r="B1250" s="8">
        <v>3.88</v>
      </c>
      <c r="C1250" s="9">
        <v>45795</v>
      </c>
      <c r="D1250" s="10">
        <v>220000</v>
      </c>
      <c r="E1250" s="10">
        <v>237366.8</v>
      </c>
      <c r="F1250" s="10">
        <v>218740.01</v>
      </c>
    </row>
    <row r="1251" spans="1:6" x14ac:dyDescent="0.2">
      <c r="A1251" s="7" t="s">
        <v>512</v>
      </c>
      <c r="B1251" s="8">
        <v>1.75</v>
      </c>
      <c r="C1251" s="9">
        <v>44995</v>
      </c>
      <c r="D1251" s="10">
        <v>605000</v>
      </c>
      <c r="E1251" s="10">
        <v>603874.69999999995</v>
      </c>
      <c r="F1251" s="10">
        <v>597763.06000000006</v>
      </c>
    </row>
    <row r="1252" spans="1:6" x14ac:dyDescent="0.2">
      <c r="A1252" s="7" t="s">
        <v>2107</v>
      </c>
      <c r="B1252" s="8">
        <v>1.63</v>
      </c>
      <c r="C1252" s="9">
        <v>45639</v>
      </c>
      <c r="D1252" s="10">
        <v>220000</v>
      </c>
      <c r="E1252" s="10">
        <v>219942.8</v>
      </c>
      <c r="F1252" s="10">
        <v>206855.49</v>
      </c>
    </row>
    <row r="1253" spans="1:6" x14ac:dyDescent="0.2">
      <c r="A1253" s="7" t="s">
        <v>968</v>
      </c>
      <c r="B1253" s="8">
        <v>1.3</v>
      </c>
      <c r="C1253" s="9">
        <v>45823</v>
      </c>
      <c r="D1253" s="10">
        <v>210000</v>
      </c>
      <c r="E1253" s="10">
        <v>209201.1</v>
      </c>
      <c r="F1253" s="10">
        <v>193077.05</v>
      </c>
    </row>
    <row r="1254" spans="1:6" x14ac:dyDescent="0.2">
      <c r="A1254" s="7" t="s">
        <v>2108</v>
      </c>
      <c r="B1254" s="8">
        <v>3.25</v>
      </c>
      <c r="C1254" s="9">
        <v>45735</v>
      </c>
      <c r="D1254" s="10">
        <v>160000</v>
      </c>
      <c r="E1254" s="10">
        <v>169472</v>
      </c>
      <c r="F1254" s="10">
        <v>157582.75</v>
      </c>
    </row>
    <row r="1255" spans="1:6" x14ac:dyDescent="0.2">
      <c r="A1255" s="7" t="s">
        <v>449</v>
      </c>
      <c r="B1255" s="8">
        <v>0.45</v>
      </c>
      <c r="C1255" s="9">
        <v>45206</v>
      </c>
      <c r="D1255" s="10">
        <v>520000</v>
      </c>
      <c r="E1255" s="10">
        <v>519365.6</v>
      </c>
      <c r="F1255" s="10">
        <v>500963.04</v>
      </c>
    </row>
    <row r="1256" spans="1:6" x14ac:dyDescent="0.2">
      <c r="A1256" s="7" t="s">
        <v>2109</v>
      </c>
      <c r="B1256" s="8">
        <v>3.13</v>
      </c>
      <c r="C1256" s="9">
        <v>45740</v>
      </c>
      <c r="D1256" s="10">
        <v>250000</v>
      </c>
      <c r="E1256" s="10">
        <v>249347.5</v>
      </c>
      <c r="F1256" s="10">
        <v>243463.53</v>
      </c>
    </row>
    <row r="1257" spans="1:6" x14ac:dyDescent="0.2">
      <c r="A1257" s="7" t="s">
        <v>2110</v>
      </c>
      <c r="B1257" s="8">
        <v>6.19</v>
      </c>
      <c r="C1257" s="9">
        <v>45962</v>
      </c>
      <c r="D1257" s="10">
        <v>100000</v>
      </c>
      <c r="E1257" s="10">
        <v>116920</v>
      </c>
      <c r="F1257" s="10">
        <v>105101.05</v>
      </c>
    </row>
    <row r="1258" spans="1:6" x14ac:dyDescent="0.2">
      <c r="A1258" s="7" t="s">
        <v>1405</v>
      </c>
      <c r="B1258" s="8">
        <v>1.45</v>
      </c>
      <c r="C1258" s="9">
        <v>46190</v>
      </c>
      <c r="D1258" s="10">
        <v>230000</v>
      </c>
      <c r="E1258" s="10">
        <v>216291.4</v>
      </c>
      <c r="F1258" s="10">
        <v>204311.97</v>
      </c>
    </row>
    <row r="1259" spans="1:6" x14ac:dyDescent="0.2">
      <c r="A1259" s="7" t="s">
        <v>2111</v>
      </c>
      <c r="B1259" s="8">
        <v>3.64</v>
      </c>
      <c r="C1259" s="9">
        <v>45731</v>
      </c>
      <c r="D1259" s="10">
        <v>130000</v>
      </c>
      <c r="E1259" s="10">
        <v>130000</v>
      </c>
      <c r="F1259" s="10">
        <v>125906.23</v>
      </c>
    </row>
    <row r="1260" spans="1:6" x14ac:dyDescent="0.2">
      <c r="A1260" s="7" t="s">
        <v>2112</v>
      </c>
      <c r="B1260" s="8">
        <v>3.76</v>
      </c>
      <c r="C1260" s="9">
        <v>46461</v>
      </c>
      <c r="D1260" s="10">
        <v>270000</v>
      </c>
      <c r="E1260" s="10">
        <v>270000</v>
      </c>
      <c r="F1260" s="10">
        <v>253257.76</v>
      </c>
    </row>
    <row r="1261" spans="1:6" x14ac:dyDescent="0.2">
      <c r="A1261" s="7" t="s">
        <v>635</v>
      </c>
      <c r="B1261" s="8">
        <v>4.4000000000000004</v>
      </c>
      <c r="C1261" s="9">
        <v>46568</v>
      </c>
      <c r="D1261" s="10">
        <v>155000</v>
      </c>
      <c r="E1261" s="10">
        <v>154882.20000000001</v>
      </c>
      <c r="F1261" s="10">
        <v>156152.74</v>
      </c>
    </row>
    <row r="1262" spans="1:6" x14ac:dyDescent="0.2">
      <c r="A1262" s="7" t="s">
        <v>2113</v>
      </c>
      <c r="B1262" s="8">
        <v>0.75</v>
      </c>
      <c r="C1262" s="9">
        <v>45559</v>
      </c>
      <c r="D1262" s="10">
        <v>210000</v>
      </c>
      <c r="E1262" s="10">
        <v>209676.6</v>
      </c>
      <c r="F1262" s="10">
        <v>196227.28</v>
      </c>
    </row>
    <row r="1263" spans="1:6" x14ac:dyDescent="0.2">
      <c r="A1263" s="7" t="s">
        <v>636</v>
      </c>
      <c r="B1263" s="8">
        <v>4.0999999999999996</v>
      </c>
      <c r="C1263" s="9">
        <v>45397</v>
      </c>
      <c r="D1263" s="10">
        <v>170000</v>
      </c>
      <c r="E1263" s="10">
        <v>178802.6</v>
      </c>
      <c r="F1263" s="10">
        <v>169886.47</v>
      </c>
    </row>
    <row r="1264" spans="1:6" x14ac:dyDescent="0.2">
      <c r="A1264" s="7" t="s">
        <v>1812</v>
      </c>
      <c r="B1264" s="8">
        <v>1.39</v>
      </c>
      <c r="C1264" s="9">
        <v>45669</v>
      </c>
      <c r="D1264" s="10">
        <v>510000</v>
      </c>
      <c r="E1264" s="10">
        <v>510000</v>
      </c>
      <c r="F1264" s="10">
        <v>481552.14</v>
      </c>
    </row>
    <row r="1265" spans="1:6" x14ac:dyDescent="0.2">
      <c r="A1265" s="7" t="s">
        <v>2114</v>
      </c>
      <c r="B1265" s="8">
        <v>0.61</v>
      </c>
      <c r="C1265" s="9">
        <v>45549</v>
      </c>
      <c r="D1265" s="10">
        <v>330000</v>
      </c>
      <c r="E1265" s="10">
        <v>330000</v>
      </c>
      <c r="F1265" s="10">
        <v>311466.82</v>
      </c>
    </row>
    <row r="1266" spans="1:6" x14ac:dyDescent="0.2">
      <c r="A1266" s="7" t="s">
        <v>637</v>
      </c>
      <c r="B1266" s="8">
        <v>2</v>
      </c>
      <c r="C1266" s="9">
        <v>45679</v>
      </c>
      <c r="D1266" s="10">
        <v>100000</v>
      </c>
      <c r="E1266" s="10">
        <v>103286</v>
      </c>
      <c r="F1266" s="10">
        <v>95651.8</v>
      </c>
    </row>
    <row r="1267" spans="1:6" x14ac:dyDescent="0.2">
      <c r="A1267" s="7" t="s">
        <v>637</v>
      </c>
      <c r="B1267" s="8">
        <v>2.88</v>
      </c>
      <c r="C1267" s="9">
        <v>45392</v>
      </c>
      <c r="D1267" s="10">
        <v>260000</v>
      </c>
      <c r="E1267" s="10">
        <v>276393</v>
      </c>
      <c r="F1267" s="10">
        <v>256759.6</v>
      </c>
    </row>
    <row r="1268" spans="1:6" x14ac:dyDescent="0.2">
      <c r="A1268" s="7" t="s">
        <v>1406</v>
      </c>
      <c r="B1268" s="8">
        <v>0.8</v>
      </c>
      <c r="C1268" s="9">
        <v>46036</v>
      </c>
      <c r="D1268" s="10">
        <v>200000</v>
      </c>
      <c r="E1268" s="10">
        <v>199648</v>
      </c>
      <c r="F1268" s="10">
        <v>179753.22</v>
      </c>
    </row>
    <row r="1269" spans="1:6" x14ac:dyDescent="0.2">
      <c r="A1269" s="7" t="s">
        <v>1406</v>
      </c>
      <c r="B1269" s="8">
        <v>0</v>
      </c>
      <c r="C1269" s="9">
        <v>45839</v>
      </c>
      <c r="D1269" s="10">
        <v>390000</v>
      </c>
      <c r="E1269" s="10">
        <v>389867.4</v>
      </c>
      <c r="F1269" s="10">
        <v>392029.71</v>
      </c>
    </row>
    <row r="1270" spans="1:6" x14ac:dyDescent="0.2">
      <c r="A1270" s="7" t="s">
        <v>1407</v>
      </c>
      <c r="B1270" s="8">
        <v>0.6</v>
      </c>
      <c r="C1270" s="9">
        <v>45376</v>
      </c>
      <c r="D1270" s="10">
        <v>120000</v>
      </c>
      <c r="E1270" s="10">
        <v>119996.4</v>
      </c>
      <c r="F1270" s="10">
        <v>114079.2</v>
      </c>
    </row>
    <row r="1271" spans="1:6" x14ac:dyDescent="0.2">
      <c r="A1271" s="7" t="s">
        <v>680</v>
      </c>
      <c r="B1271" s="8">
        <v>1.38</v>
      </c>
      <c r="C1271" s="9">
        <v>45667</v>
      </c>
      <c r="D1271" s="10">
        <v>280000</v>
      </c>
      <c r="E1271" s="10">
        <v>279092.8</v>
      </c>
      <c r="F1271" s="10">
        <v>261222.62</v>
      </c>
    </row>
    <row r="1272" spans="1:6" x14ac:dyDescent="0.2">
      <c r="A1272" s="7" t="s">
        <v>1814</v>
      </c>
      <c r="B1272" s="8">
        <v>2.95</v>
      </c>
      <c r="C1272" s="9">
        <v>45731</v>
      </c>
      <c r="D1272" s="10">
        <v>90000</v>
      </c>
      <c r="E1272" s="10">
        <v>89940.6</v>
      </c>
      <c r="F1272" s="10">
        <v>86942.21</v>
      </c>
    </row>
    <row r="1273" spans="1:6" x14ac:dyDescent="0.2">
      <c r="A1273" s="7" t="s">
        <v>1814</v>
      </c>
      <c r="B1273" s="8">
        <v>3.2</v>
      </c>
      <c r="C1273" s="9">
        <v>46461</v>
      </c>
      <c r="D1273" s="10">
        <v>50000</v>
      </c>
      <c r="E1273" s="10">
        <v>49995.5</v>
      </c>
      <c r="F1273" s="10">
        <v>47425.4</v>
      </c>
    </row>
    <row r="1274" spans="1:6" x14ac:dyDescent="0.2">
      <c r="A1274" s="7" t="s">
        <v>416</v>
      </c>
      <c r="B1274" s="8">
        <v>2.65</v>
      </c>
      <c r="C1274" s="9">
        <v>44885</v>
      </c>
      <c r="D1274" s="10">
        <v>60000</v>
      </c>
      <c r="E1274" s="10">
        <v>60229.2</v>
      </c>
      <c r="F1274" s="10">
        <v>59936.01</v>
      </c>
    </row>
    <row r="1275" spans="1:6" x14ac:dyDescent="0.2">
      <c r="A1275" s="7" t="s">
        <v>598</v>
      </c>
      <c r="B1275" s="8">
        <v>2.35</v>
      </c>
      <c r="C1275" s="9">
        <v>46310</v>
      </c>
      <c r="D1275" s="10">
        <v>250000</v>
      </c>
      <c r="E1275" s="10">
        <v>248570</v>
      </c>
      <c r="F1275" s="10">
        <v>233134.25</v>
      </c>
    </row>
    <row r="1276" spans="1:6" x14ac:dyDescent="0.2">
      <c r="A1276" s="7" t="s">
        <v>1409</v>
      </c>
      <c r="B1276" s="8">
        <v>0.63</v>
      </c>
      <c r="C1276" s="9">
        <v>45044</v>
      </c>
      <c r="D1276" s="10">
        <v>55000</v>
      </c>
      <c r="E1276" s="10">
        <v>54991.199999999997</v>
      </c>
      <c r="F1276" s="10">
        <v>53344.44</v>
      </c>
    </row>
    <row r="1277" spans="1:6" x14ac:dyDescent="0.2">
      <c r="A1277" s="7" t="s">
        <v>2115</v>
      </c>
      <c r="B1277" s="8">
        <v>0.75</v>
      </c>
      <c r="C1277" s="9">
        <v>45928</v>
      </c>
      <c r="D1277" s="10">
        <v>400000</v>
      </c>
      <c r="E1277" s="10">
        <v>398574</v>
      </c>
      <c r="F1277" s="10">
        <v>364472.92</v>
      </c>
    </row>
    <row r="1278" spans="1:6" x14ac:dyDescent="0.2">
      <c r="A1278" s="7" t="s">
        <v>2116</v>
      </c>
      <c r="B1278" s="8">
        <v>1.49</v>
      </c>
      <c r="C1278" s="9">
        <v>46609</v>
      </c>
      <c r="D1278" s="10">
        <v>200000</v>
      </c>
      <c r="E1278" s="10">
        <v>188070</v>
      </c>
      <c r="F1278" s="10">
        <v>175016.55</v>
      </c>
    </row>
    <row r="1279" spans="1:6" x14ac:dyDescent="0.2">
      <c r="A1279" s="7" t="s">
        <v>2117</v>
      </c>
      <c r="B1279" s="8">
        <v>4.49</v>
      </c>
      <c r="C1279" s="9">
        <v>46154</v>
      </c>
      <c r="D1279" s="10">
        <v>200000</v>
      </c>
      <c r="E1279" s="10">
        <v>200000</v>
      </c>
      <c r="F1279" s="10">
        <v>199236</v>
      </c>
    </row>
    <row r="1280" spans="1:6" x14ac:dyDescent="0.2">
      <c r="A1280" s="7" t="s">
        <v>2118</v>
      </c>
      <c r="B1280" s="8">
        <v>3.38</v>
      </c>
      <c r="C1280" s="9">
        <v>45778</v>
      </c>
      <c r="D1280" s="10">
        <v>290000</v>
      </c>
      <c r="E1280" s="10">
        <v>289051.7</v>
      </c>
      <c r="F1280" s="10">
        <v>287491.46999999997</v>
      </c>
    </row>
    <row r="1281" spans="1:6" x14ac:dyDescent="0.2">
      <c r="A1281" s="7" t="s">
        <v>861</v>
      </c>
      <c r="B1281" s="8">
        <v>2.7</v>
      </c>
      <c r="C1281" s="9">
        <v>44830</v>
      </c>
      <c r="D1281" s="10">
        <v>200000</v>
      </c>
      <c r="E1281" s="10">
        <v>199926</v>
      </c>
      <c r="F1281" s="10">
        <v>199686.13</v>
      </c>
    </row>
    <row r="1282" spans="1:6" x14ac:dyDescent="0.2">
      <c r="A1282" s="7" t="s">
        <v>861</v>
      </c>
      <c r="B1282" s="8">
        <v>3.95</v>
      </c>
      <c r="C1282" s="9">
        <v>45814</v>
      </c>
      <c r="D1282" s="10">
        <v>200000</v>
      </c>
      <c r="E1282" s="10">
        <v>199910</v>
      </c>
      <c r="F1282" s="10">
        <v>196260.41</v>
      </c>
    </row>
    <row r="1283" spans="1:6" x14ac:dyDescent="0.2">
      <c r="A1283" s="7" t="s">
        <v>638</v>
      </c>
      <c r="B1283" s="8">
        <v>3.06</v>
      </c>
      <c r="C1283" s="9">
        <v>45195</v>
      </c>
      <c r="D1283" s="10">
        <v>250000</v>
      </c>
      <c r="E1283" s="10">
        <v>250000</v>
      </c>
      <c r="F1283" s="10">
        <v>251143.92</v>
      </c>
    </row>
    <row r="1284" spans="1:6" x14ac:dyDescent="0.2">
      <c r="A1284" s="7" t="s">
        <v>638</v>
      </c>
      <c r="B1284" s="8">
        <v>2.63</v>
      </c>
      <c r="C1284" s="9">
        <v>45495</v>
      </c>
      <c r="D1284" s="10">
        <v>290000</v>
      </c>
      <c r="E1284" s="10">
        <v>289312.7</v>
      </c>
      <c r="F1284" s="10">
        <v>280693.61</v>
      </c>
    </row>
    <row r="1285" spans="1:6" x14ac:dyDescent="0.2">
      <c r="A1285" s="7" t="s">
        <v>638</v>
      </c>
      <c r="B1285" s="8">
        <v>3.65</v>
      </c>
      <c r="C1285" s="9">
        <v>46849</v>
      </c>
      <c r="D1285" s="10">
        <v>260000</v>
      </c>
      <c r="E1285" s="10">
        <v>260000</v>
      </c>
      <c r="F1285" s="10">
        <v>246963.32</v>
      </c>
    </row>
    <row r="1286" spans="1:6" x14ac:dyDescent="0.2">
      <c r="A1286" s="7" t="s">
        <v>2119</v>
      </c>
      <c r="B1286" s="8">
        <v>3.2</v>
      </c>
      <c r="C1286" s="9">
        <v>45366</v>
      </c>
      <c r="D1286" s="10">
        <v>90000</v>
      </c>
      <c r="E1286" s="10">
        <v>96984.51</v>
      </c>
      <c r="F1286" s="10">
        <v>89174.99</v>
      </c>
    </row>
    <row r="1287" spans="1:6" x14ac:dyDescent="0.2">
      <c r="A1287" s="7" t="s">
        <v>2120</v>
      </c>
      <c r="B1287" s="8">
        <v>3</v>
      </c>
      <c r="C1287" s="9">
        <v>46402</v>
      </c>
      <c r="D1287" s="10">
        <v>130000</v>
      </c>
      <c r="E1287" s="10">
        <v>131960.4</v>
      </c>
      <c r="F1287" s="10">
        <v>123071.64</v>
      </c>
    </row>
    <row r="1288" spans="1:6" x14ac:dyDescent="0.2">
      <c r="A1288" s="7" t="s">
        <v>639</v>
      </c>
      <c r="B1288" s="8">
        <v>2.75</v>
      </c>
      <c r="C1288" s="9">
        <v>45469</v>
      </c>
      <c r="D1288" s="10">
        <v>220000</v>
      </c>
      <c r="E1288" s="10">
        <v>218088.2</v>
      </c>
      <c r="F1288" s="10">
        <v>215254.48</v>
      </c>
    </row>
    <row r="1289" spans="1:6" x14ac:dyDescent="0.2">
      <c r="A1289" s="7" t="s">
        <v>969</v>
      </c>
      <c r="B1289" s="8">
        <v>2.25</v>
      </c>
      <c r="C1289" s="9">
        <v>45795</v>
      </c>
      <c r="D1289" s="10">
        <v>70000</v>
      </c>
      <c r="E1289" s="10">
        <v>69786.5</v>
      </c>
      <c r="F1289" s="10">
        <v>66780.92</v>
      </c>
    </row>
    <row r="1290" spans="1:6" x14ac:dyDescent="0.2">
      <c r="A1290" s="7" t="s">
        <v>640</v>
      </c>
      <c r="B1290" s="8">
        <v>1.87</v>
      </c>
      <c r="C1290" s="9">
        <v>46037</v>
      </c>
      <c r="D1290" s="10">
        <v>387368.48</v>
      </c>
      <c r="E1290" s="10">
        <v>387368.48</v>
      </c>
      <c r="F1290" s="10">
        <v>377296.56</v>
      </c>
    </row>
    <row r="1291" spans="1:6" x14ac:dyDescent="0.2">
      <c r="A1291" s="7" t="s">
        <v>970</v>
      </c>
      <c r="B1291" s="8">
        <v>3.5</v>
      </c>
      <c r="C1291" s="9">
        <v>45001</v>
      </c>
      <c r="D1291" s="10">
        <v>300000</v>
      </c>
      <c r="E1291" s="10">
        <v>311058</v>
      </c>
      <c r="F1291" s="10">
        <v>299589.84999999998</v>
      </c>
    </row>
    <row r="1292" spans="1:6" x14ac:dyDescent="0.2">
      <c r="A1292" s="7" t="s">
        <v>1410</v>
      </c>
      <c r="B1292" s="8">
        <v>2.62</v>
      </c>
      <c r="C1292" s="9">
        <v>46198</v>
      </c>
      <c r="D1292" s="10">
        <v>581309.29</v>
      </c>
      <c r="E1292" s="10">
        <v>615606.55000000005</v>
      </c>
      <c r="F1292" s="10">
        <v>571581.68000000005</v>
      </c>
    </row>
    <row r="1293" spans="1:6" x14ac:dyDescent="0.2">
      <c r="A1293" s="7" t="s">
        <v>1411</v>
      </c>
      <c r="B1293" s="8">
        <v>0.45</v>
      </c>
      <c r="C1293" s="9">
        <v>44788</v>
      </c>
      <c r="D1293" s="10">
        <v>80000</v>
      </c>
      <c r="E1293" s="10">
        <v>79930.399999999994</v>
      </c>
      <c r="F1293" s="10">
        <v>79746.009999999995</v>
      </c>
    </row>
    <row r="1294" spans="1:6" x14ac:dyDescent="0.2">
      <c r="A1294" s="7" t="s">
        <v>1412</v>
      </c>
      <c r="B1294" s="8">
        <v>1</v>
      </c>
      <c r="C1294" s="9">
        <v>45915</v>
      </c>
      <c r="D1294" s="10">
        <v>150000</v>
      </c>
      <c r="E1294" s="10">
        <v>150903</v>
      </c>
      <c r="F1294" s="10">
        <v>135617.70000000001</v>
      </c>
    </row>
    <row r="1295" spans="1:6" x14ac:dyDescent="0.2">
      <c r="A1295" s="7" t="s">
        <v>971</v>
      </c>
      <c r="B1295" s="8">
        <v>2.35</v>
      </c>
      <c r="C1295" s="9">
        <v>45550</v>
      </c>
      <c r="D1295" s="10">
        <v>70000</v>
      </c>
      <c r="E1295" s="10">
        <v>69870.5</v>
      </c>
      <c r="F1295" s="10">
        <v>67812.58</v>
      </c>
    </row>
    <row r="1296" spans="1:6" x14ac:dyDescent="0.2">
      <c r="A1296" s="7" t="s">
        <v>972</v>
      </c>
      <c r="B1296" s="8">
        <v>3.65</v>
      </c>
      <c r="C1296" s="9">
        <v>45184</v>
      </c>
      <c r="D1296" s="10">
        <v>410000</v>
      </c>
      <c r="E1296" s="10">
        <v>433968.6</v>
      </c>
      <c r="F1296" s="10">
        <v>410566.32</v>
      </c>
    </row>
    <row r="1297" spans="1:6" x14ac:dyDescent="0.2">
      <c r="A1297" s="7" t="s">
        <v>641</v>
      </c>
      <c r="B1297" s="8">
        <v>2.95</v>
      </c>
      <c r="C1297" s="9">
        <v>45204</v>
      </c>
      <c r="D1297" s="10">
        <v>330000</v>
      </c>
      <c r="E1297" s="10">
        <v>330000</v>
      </c>
      <c r="F1297" s="10">
        <v>329782.21000000002</v>
      </c>
    </row>
    <row r="1298" spans="1:6" x14ac:dyDescent="0.2">
      <c r="A1298" s="7" t="s">
        <v>243</v>
      </c>
      <c r="B1298" s="8">
        <v>1.1499999999999999</v>
      </c>
      <c r="C1298" s="9">
        <v>45818</v>
      </c>
      <c r="D1298" s="10">
        <v>220000</v>
      </c>
      <c r="E1298" s="10">
        <v>221150.6</v>
      </c>
      <c r="F1298" s="10">
        <v>203536.37</v>
      </c>
    </row>
    <row r="1299" spans="1:6" x14ac:dyDescent="0.2">
      <c r="A1299" s="7" t="s">
        <v>243</v>
      </c>
      <c r="B1299" s="8">
        <v>1.6</v>
      </c>
      <c r="C1299" s="9">
        <v>45678</v>
      </c>
      <c r="D1299" s="10">
        <v>250000</v>
      </c>
      <c r="E1299" s="10">
        <v>250000</v>
      </c>
      <c r="F1299" s="10">
        <v>236635.15</v>
      </c>
    </row>
    <row r="1300" spans="1:6" x14ac:dyDescent="0.2">
      <c r="A1300" s="7" t="s">
        <v>243</v>
      </c>
      <c r="B1300" s="8">
        <v>3.38</v>
      </c>
      <c r="C1300" s="9">
        <v>45761</v>
      </c>
      <c r="D1300" s="10">
        <v>140000</v>
      </c>
      <c r="E1300" s="10">
        <v>139948.20000000001</v>
      </c>
      <c r="F1300" s="10">
        <v>138145</v>
      </c>
    </row>
    <row r="1301" spans="1:6" x14ac:dyDescent="0.2">
      <c r="A1301" s="7" t="s">
        <v>243</v>
      </c>
      <c r="B1301" s="8">
        <v>0.75</v>
      </c>
      <c r="C1301" s="9">
        <v>45572</v>
      </c>
      <c r="D1301" s="10">
        <v>450000</v>
      </c>
      <c r="E1301" s="10">
        <v>419269.5</v>
      </c>
      <c r="F1301" s="10">
        <v>420210.53</v>
      </c>
    </row>
    <row r="1302" spans="1:6" x14ac:dyDescent="0.2">
      <c r="A1302" s="7" t="s">
        <v>2121</v>
      </c>
      <c r="B1302" s="8">
        <v>5.75</v>
      </c>
      <c r="C1302" s="9">
        <v>45427</v>
      </c>
      <c r="D1302" s="10">
        <v>100000</v>
      </c>
      <c r="E1302" s="10">
        <v>106689</v>
      </c>
      <c r="F1302" s="10">
        <v>101983.97</v>
      </c>
    </row>
    <row r="1303" spans="1:6" x14ac:dyDescent="0.2">
      <c r="A1303" s="7" t="s">
        <v>1413</v>
      </c>
      <c r="B1303" s="8">
        <v>1.4</v>
      </c>
      <c r="C1303" s="9">
        <v>45917</v>
      </c>
      <c r="D1303" s="10">
        <v>150000</v>
      </c>
      <c r="E1303" s="10">
        <v>149820</v>
      </c>
      <c r="F1303" s="10">
        <v>139108.46</v>
      </c>
    </row>
    <row r="1304" spans="1:6" x14ac:dyDescent="0.2">
      <c r="A1304" s="7" t="s">
        <v>2122</v>
      </c>
      <c r="B1304" s="8">
        <v>3.63</v>
      </c>
      <c r="C1304" s="9">
        <v>45748</v>
      </c>
      <c r="D1304" s="10">
        <v>300000</v>
      </c>
      <c r="E1304" s="10">
        <v>322268</v>
      </c>
      <c r="F1304" s="10">
        <v>297926.53999999998</v>
      </c>
    </row>
    <row r="1305" spans="1:6" x14ac:dyDescent="0.2">
      <c r="A1305" s="7" t="s">
        <v>2123</v>
      </c>
      <c r="B1305" s="8">
        <v>3.3</v>
      </c>
      <c r="C1305" s="9">
        <v>45748</v>
      </c>
      <c r="D1305" s="10">
        <v>180000</v>
      </c>
      <c r="E1305" s="10">
        <v>179681.4</v>
      </c>
      <c r="F1305" s="10">
        <v>175854.37</v>
      </c>
    </row>
    <row r="1306" spans="1:6" x14ac:dyDescent="0.2">
      <c r="A1306" s="7" t="s">
        <v>417</v>
      </c>
      <c r="B1306" s="8">
        <v>2.75</v>
      </c>
      <c r="C1306" s="9">
        <v>45078</v>
      </c>
      <c r="D1306" s="10">
        <v>420000</v>
      </c>
      <c r="E1306" s="10">
        <v>429111</v>
      </c>
      <c r="F1306" s="10">
        <v>415847.27</v>
      </c>
    </row>
    <row r="1307" spans="1:6" x14ac:dyDescent="0.2">
      <c r="A1307" s="7" t="s">
        <v>1414</v>
      </c>
      <c r="B1307" s="8">
        <v>3.3</v>
      </c>
      <c r="C1307" s="9">
        <v>45458</v>
      </c>
      <c r="D1307" s="10">
        <v>450000</v>
      </c>
      <c r="E1307" s="10">
        <v>487903.5</v>
      </c>
      <c r="F1307" s="10">
        <v>447191.23</v>
      </c>
    </row>
    <row r="1308" spans="1:6" x14ac:dyDescent="0.2">
      <c r="A1308" s="7" t="s">
        <v>2124</v>
      </c>
      <c r="B1308" s="8">
        <v>1.57</v>
      </c>
      <c r="C1308" s="9">
        <v>45628</v>
      </c>
      <c r="D1308" s="10">
        <v>480000</v>
      </c>
      <c r="E1308" s="10">
        <v>480000</v>
      </c>
      <c r="F1308" s="10">
        <v>475334.55</v>
      </c>
    </row>
    <row r="1309" spans="1:6" x14ac:dyDescent="0.2">
      <c r="A1309" s="7" t="s">
        <v>2125</v>
      </c>
      <c r="B1309" s="8">
        <v>2.2999999999999998</v>
      </c>
      <c r="C1309" s="9">
        <v>45712</v>
      </c>
      <c r="D1309" s="10">
        <v>150000</v>
      </c>
      <c r="E1309" s="10">
        <v>149797.5</v>
      </c>
      <c r="F1309" s="10">
        <v>145170.09</v>
      </c>
    </row>
    <row r="1310" spans="1:6" x14ac:dyDescent="0.2">
      <c r="A1310" s="7" t="s">
        <v>1069</v>
      </c>
      <c r="B1310" s="8">
        <v>2.35</v>
      </c>
      <c r="C1310" s="9">
        <v>45962</v>
      </c>
      <c r="D1310" s="10">
        <v>410000</v>
      </c>
      <c r="E1310" s="10">
        <v>436264.6</v>
      </c>
      <c r="F1310" s="10">
        <v>394311.48</v>
      </c>
    </row>
    <row r="1311" spans="1:6" x14ac:dyDescent="0.2">
      <c r="A1311" s="7" t="s">
        <v>2126</v>
      </c>
      <c r="B1311" s="8">
        <v>2.2000000000000002</v>
      </c>
      <c r="C1311" s="9">
        <v>46790</v>
      </c>
      <c r="D1311" s="10">
        <v>70000</v>
      </c>
      <c r="E1311" s="10">
        <v>70000</v>
      </c>
      <c r="F1311" s="10">
        <v>64103.519999999997</v>
      </c>
    </row>
    <row r="1312" spans="1:6" x14ac:dyDescent="0.2">
      <c r="A1312" s="7" t="s">
        <v>2127</v>
      </c>
      <c r="B1312" s="8">
        <v>1.75</v>
      </c>
      <c r="C1312" s="9">
        <v>46059</v>
      </c>
      <c r="D1312" s="10">
        <v>80000</v>
      </c>
      <c r="E1312" s="10">
        <v>80000</v>
      </c>
      <c r="F1312" s="10">
        <v>75516.94</v>
      </c>
    </row>
    <row r="1313" spans="1:6" x14ac:dyDescent="0.2">
      <c r="A1313" s="7" t="s">
        <v>643</v>
      </c>
      <c r="B1313" s="8">
        <v>1.84</v>
      </c>
      <c r="C1313" s="9">
        <v>45215</v>
      </c>
      <c r="D1313" s="10">
        <v>360000</v>
      </c>
      <c r="E1313" s="10">
        <v>360000</v>
      </c>
      <c r="F1313" s="10">
        <v>360191.66</v>
      </c>
    </row>
    <row r="1314" spans="1:6" x14ac:dyDescent="0.2">
      <c r="A1314" s="7" t="s">
        <v>644</v>
      </c>
      <c r="B1314" s="8">
        <v>1.47</v>
      </c>
      <c r="C1314" s="9">
        <v>45846</v>
      </c>
      <c r="D1314" s="10">
        <v>200000</v>
      </c>
      <c r="E1314" s="10">
        <v>204320</v>
      </c>
      <c r="F1314" s="10">
        <v>183678.16</v>
      </c>
    </row>
    <row r="1315" spans="1:6" x14ac:dyDescent="0.2">
      <c r="A1315" s="7" t="s">
        <v>644</v>
      </c>
      <c r="B1315" s="8">
        <v>2.78</v>
      </c>
      <c r="C1315" s="9">
        <v>44754</v>
      </c>
      <c r="D1315" s="10">
        <v>215000</v>
      </c>
      <c r="E1315" s="10">
        <v>214920.45</v>
      </c>
      <c r="F1315" s="10">
        <v>215008.63</v>
      </c>
    </row>
    <row r="1316" spans="1:6" x14ac:dyDescent="0.2">
      <c r="A1316" s="7" t="s">
        <v>1415</v>
      </c>
      <c r="B1316" s="8">
        <v>1.32</v>
      </c>
      <c r="C1316" s="9">
        <v>45884</v>
      </c>
      <c r="D1316" s="10">
        <v>145000</v>
      </c>
      <c r="E1316" s="10">
        <v>145000</v>
      </c>
      <c r="F1316" s="10">
        <v>133846.29999999999</v>
      </c>
    </row>
    <row r="1317" spans="1:6" x14ac:dyDescent="0.2">
      <c r="A1317" s="7" t="s">
        <v>1931</v>
      </c>
      <c r="B1317" s="8">
        <v>3.3</v>
      </c>
      <c r="C1317" s="9">
        <v>45379</v>
      </c>
      <c r="D1317" s="10">
        <v>60000</v>
      </c>
      <c r="E1317" s="10">
        <v>59973.599999999999</v>
      </c>
      <c r="F1317" s="10">
        <v>59199.76</v>
      </c>
    </row>
    <row r="1318" spans="1:6" x14ac:dyDescent="0.2">
      <c r="A1318" s="7" t="s">
        <v>1931</v>
      </c>
      <c r="B1318" s="8">
        <v>3.55</v>
      </c>
      <c r="C1318" s="9">
        <v>45761</v>
      </c>
      <c r="D1318" s="10">
        <v>30000</v>
      </c>
      <c r="E1318" s="10">
        <v>29987.4</v>
      </c>
      <c r="F1318" s="10">
        <v>29507.61</v>
      </c>
    </row>
    <row r="1319" spans="1:6" x14ac:dyDescent="0.2">
      <c r="A1319" s="7" t="s">
        <v>2128</v>
      </c>
      <c r="B1319" s="8">
        <v>1.22</v>
      </c>
      <c r="C1319" s="9">
        <v>45583</v>
      </c>
      <c r="D1319" s="10">
        <v>500000</v>
      </c>
      <c r="E1319" s="10">
        <v>500000</v>
      </c>
      <c r="F1319" s="10">
        <v>473693.8</v>
      </c>
    </row>
    <row r="1320" spans="1:6" x14ac:dyDescent="0.2">
      <c r="A1320" s="7" t="s">
        <v>450</v>
      </c>
      <c r="B1320" s="8">
        <v>0.75</v>
      </c>
      <c r="C1320" s="9">
        <v>45089</v>
      </c>
      <c r="D1320" s="10">
        <v>120000</v>
      </c>
      <c r="E1320" s="10">
        <v>119911.2</v>
      </c>
      <c r="F1320" s="10">
        <v>116682.98</v>
      </c>
    </row>
    <row r="1321" spans="1:6" x14ac:dyDescent="0.2">
      <c r="A1321" s="7" t="s">
        <v>450</v>
      </c>
      <c r="B1321" s="8">
        <v>0.7</v>
      </c>
      <c r="C1321" s="9">
        <v>45545</v>
      </c>
      <c r="D1321" s="10">
        <v>560000</v>
      </c>
      <c r="E1321" s="10">
        <v>559552</v>
      </c>
      <c r="F1321" s="10">
        <v>525632.44999999995</v>
      </c>
    </row>
    <row r="1322" spans="1:6" x14ac:dyDescent="0.2">
      <c r="A1322" s="7" t="s">
        <v>450</v>
      </c>
      <c r="B1322" s="8">
        <v>3.77</v>
      </c>
      <c r="C1322" s="9">
        <v>45814</v>
      </c>
      <c r="D1322" s="10">
        <v>200000</v>
      </c>
      <c r="E1322" s="10">
        <v>200000</v>
      </c>
      <c r="F1322" s="10">
        <v>198864.46</v>
      </c>
    </row>
    <row r="1323" spans="1:6" x14ac:dyDescent="0.2">
      <c r="A1323" s="7" t="s">
        <v>645</v>
      </c>
      <c r="B1323" s="8">
        <v>2.65</v>
      </c>
      <c r="C1323" s="9">
        <v>45455</v>
      </c>
      <c r="D1323" s="10">
        <v>130000</v>
      </c>
      <c r="E1323" s="10">
        <v>129981.8</v>
      </c>
      <c r="F1323" s="10">
        <v>127570.84</v>
      </c>
    </row>
    <row r="1324" spans="1:6" x14ac:dyDescent="0.2">
      <c r="A1324" s="7" t="s">
        <v>974</v>
      </c>
      <c r="B1324" s="8">
        <v>2.4300000000000002</v>
      </c>
      <c r="C1324" s="9">
        <v>45667</v>
      </c>
      <c r="D1324" s="10">
        <v>170000</v>
      </c>
      <c r="E1324" s="10">
        <v>171791.8</v>
      </c>
      <c r="F1324" s="10">
        <v>165296.70000000001</v>
      </c>
    </row>
    <row r="1325" spans="1:6" x14ac:dyDescent="0.2">
      <c r="A1325" s="7" t="s">
        <v>2129</v>
      </c>
      <c r="B1325" s="8">
        <v>3.05</v>
      </c>
      <c r="C1325" s="9">
        <v>46468</v>
      </c>
      <c r="D1325" s="10">
        <v>150000</v>
      </c>
      <c r="E1325" s="10">
        <v>149986.5</v>
      </c>
      <c r="F1325" s="10">
        <v>144215.71</v>
      </c>
    </row>
    <row r="1326" spans="1:6" x14ac:dyDescent="0.2">
      <c r="A1326" s="7" t="s">
        <v>2130</v>
      </c>
      <c r="B1326" s="8">
        <v>3.95</v>
      </c>
      <c r="C1326" s="9">
        <v>45838</v>
      </c>
      <c r="D1326" s="10">
        <v>250000</v>
      </c>
      <c r="E1326" s="10">
        <v>249762.5</v>
      </c>
      <c r="F1326" s="10">
        <v>250896.88</v>
      </c>
    </row>
    <row r="1327" spans="1:6" x14ac:dyDescent="0.2">
      <c r="A1327" s="7" t="s">
        <v>244</v>
      </c>
      <c r="B1327" s="8">
        <v>3</v>
      </c>
      <c r="C1327" s="9">
        <v>45748</v>
      </c>
      <c r="D1327" s="10">
        <v>160000</v>
      </c>
      <c r="E1327" s="10">
        <v>171308.79999999999</v>
      </c>
      <c r="F1327" s="10">
        <v>156953.88</v>
      </c>
    </row>
    <row r="1328" spans="1:6" x14ac:dyDescent="0.2">
      <c r="A1328" s="7" t="s">
        <v>244</v>
      </c>
      <c r="B1328" s="8">
        <v>1.45</v>
      </c>
      <c r="C1328" s="9">
        <v>45670</v>
      </c>
      <c r="D1328" s="10">
        <v>240000</v>
      </c>
      <c r="E1328" s="10">
        <v>239678.4</v>
      </c>
      <c r="F1328" s="10">
        <v>227441.2</v>
      </c>
    </row>
    <row r="1329" spans="1:6" x14ac:dyDescent="0.2">
      <c r="A1329" s="7" t="s">
        <v>2131</v>
      </c>
      <c r="B1329" s="8">
        <v>1.75</v>
      </c>
      <c r="C1329" s="9">
        <v>46320</v>
      </c>
      <c r="D1329" s="10">
        <v>300000</v>
      </c>
      <c r="E1329" s="10">
        <v>299928</v>
      </c>
      <c r="F1329" s="10">
        <v>275872.01</v>
      </c>
    </row>
    <row r="1330" spans="1:6" x14ac:dyDescent="0.2">
      <c r="A1330" s="7" t="s">
        <v>646</v>
      </c>
      <c r="B1330" s="8">
        <v>3.45</v>
      </c>
      <c r="C1330" s="9">
        <v>45505</v>
      </c>
      <c r="D1330" s="10">
        <v>150000</v>
      </c>
      <c r="E1330" s="10">
        <v>153741</v>
      </c>
      <c r="F1330" s="10">
        <v>149517.29</v>
      </c>
    </row>
    <row r="1331" spans="1:6" x14ac:dyDescent="0.2">
      <c r="A1331" s="7" t="s">
        <v>2132</v>
      </c>
      <c r="B1331" s="8">
        <v>2.2200000000000002</v>
      </c>
      <c r="C1331" s="9">
        <v>46779</v>
      </c>
      <c r="D1331" s="10">
        <v>350000</v>
      </c>
      <c r="E1331" s="10">
        <v>350000</v>
      </c>
      <c r="F1331" s="10">
        <v>320638.12</v>
      </c>
    </row>
    <row r="1332" spans="1:6" x14ac:dyDescent="0.2">
      <c r="A1332" s="7" t="s">
        <v>2133</v>
      </c>
      <c r="B1332" s="8">
        <v>0.7</v>
      </c>
      <c r="C1332" s="9">
        <v>45513</v>
      </c>
      <c r="D1332" s="10">
        <v>200000</v>
      </c>
      <c r="E1332" s="10">
        <v>199918</v>
      </c>
      <c r="F1332" s="10">
        <v>187182.68</v>
      </c>
    </row>
    <row r="1333" spans="1:6" x14ac:dyDescent="0.2">
      <c r="A1333" s="7" t="s">
        <v>1416</v>
      </c>
      <c r="B1333" s="8">
        <v>1.01</v>
      </c>
      <c r="C1333" s="9">
        <v>45503</v>
      </c>
      <c r="D1333" s="10">
        <v>250000</v>
      </c>
      <c r="E1333" s="10">
        <v>250000</v>
      </c>
      <c r="F1333" s="10">
        <v>242073.79</v>
      </c>
    </row>
    <row r="1334" spans="1:6" x14ac:dyDescent="0.2">
      <c r="A1334" s="7" t="s">
        <v>2134</v>
      </c>
      <c r="B1334" s="8">
        <v>2.95</v>
      </c>
      <c r="C1334" s="9">
        <v>46266</v>
      </c>
      <c r="D1334" s="10">
        <v>40000</v>
      </c>
      <c r="E1334" s="10">
        <v>40576</v>
      </c>
      <c r="F1334" s="10">
        <v>37711.82</v>
      </c>
    </row>
    <row r="1335" spans="1:6" x14ac:dyDescent="0.2">
      <c r="A1335" s="7" t="s">
        <v>647</v>
      </c>
      <c r="B1335" s="8">
        <v>3.5</v>
      </c>
      <c r="C1335" s="9">
        <v>45085</v>
      </c>
      <c r="D1335" s="10">
        <v>300000</v>
      </c>
      <c r="E1335" s="10">
        <v>310491</v>
      </c>
      <c r="F1335" s="10">
        <v>299999.98</v>
      </c>
    </row>
    <row r="1336" spans="1:6" x14ac:dyDescent="0.2">
      <c r="A1336" s="7" t="s">
        <v>648</v>
      </c>
      <c r="B1336" s="8">
        <v>3.65</v>
      </c>
      <c r="C1336" s="9">
        <v>45154</v>
      </c>
      <c r="D1336" s="10">
        <v>6000</v>
      </c>
      <c r="E1336" s="10">
        <v>6001.16</v>
      </c>
      <c r="F1336" s="10">
        <v>5993.69</v>
      </c>
    </row>
    <row r="1337" spans="1:6" x14ac:dyDescent="0.2">
      <c r="A1337" s="7" t="s">
        <v>2135</v>
      </c>
      <c r="B1337" s="8">
        <v>3.95</v>
      </c>
      <c r="C1337" s="9">
        <v>45885</v>
      </c>
      <c r="D1337" s="10">
        <v>200000</v>
      </c>
      <c r="E1337" s="10">
        <v>222734</v>
      </c>
      <c r="F1337" s="10">
        <v>200418.85</v>
      </c>
    </row>
    <row r="1338" spans="1:6" x14ac:dyDescent="0.2">
      <c r="A1338" s="7" t="s">
        <v>2136</v>
      </c>
      <c r="B1338" s="8">
        <v>3.7</v>
      </c>
      <c r="C1338" s="9">
        <v>46522</v>
      </c>
      <c r="D1338" s="10">
        <v>150000</v>
      </c>
      <c r="E1338" s="10">
        <v>149919</v>
      </c>
      <c r="F1338" s="10">
        <v>149469.62</v>
      </c>
    </row>
    <row r="1339" spans="1:6" x14ac:dyDescent="0.2">
      <c r="A1339" s="7" t="s">
        <v>649</v>
      </c>
      <c r="B1339" s="8">
        <v>2.65</v>
      </c>
      <c r="C1339" s="9">
        <v>45672</v>
      </c>
      <c r="D1339" s="10">
        <v>90000</v>
      </c>
      <c r="E1339" s="10">
        <v>89508.6</v>
      </c>
      <c r="F1339" s="10">
        <v>86070.84</v>
      </c>
    </row>
    <row r="1340" spans="1:6" x14ac:dyDescent="0.2">
      <c r="A1340" s="7" t="s">
        <v>2137</v>
      </c>
      <c r="B1340" s="8">
        <v>3.5</v>
      </c>
      <c r="C1340" s="9">
        <v>45689</v>
      </c>
      <c r="D1340" s="10">
        <v>100000</v>
      </c>
      <c r="E1340" s="10">
        <v>102814</v>
      </c>
      <c r="F1340" s="10">
        <v>97549.46</v>
      </c>
    </row>
    <row r="1341" spans="1:6" x14ac:dyDescent="0.2">
      <c r="A1341" s="7" t="s">
        <v>975</v>
      </c>
      <c r="B1341" s="8">
        <v>2.75</v>
      </c>
      <c r="C1341" s="9">
        <v>45000</v>
      </c>
      <c r="D1341" s="10">
        <v>220000</v>
      </c>
      <c r="E1341" s="10">
        <v>228230.2</v>
      </c>
      <c r="F1341" s="10">
        <v>218544.16</v>
      </c>
    </row>
    <row r="1342" spans="1:6" x14ac:dyDescent="0.2">
      <c r="A1342" s="7" t="s">
        <v>1418</v>
      </c>
      <c r="B1342" s="8">
        <v>4.5</v>
      </c>
      <c r="C1342" s="9">
        <v>45748</v>
      </c>
      <c r="D1342" s="10">
        <v>80000</v>
      </c>
      <c r="E1342" s="10">
        <v>90164</v>
      </c>
      <c r="F1342" s="10">
        <v>81408.070000000007</v>
      </c>
    </row>
    <row r="1343" spans="1:6" x14ac:dyDescent="0.2">
      <c r="A1343" s="7" t="s">
        <v>976</v>
      </c>
      <c r="B1343" s="8">
        <v>2.4</v>
      </c>
      <c r="C1343" s="9">
        <v>45061</v>
      </c>
      <c r="D1343" s="10">
        <v>200000</v>
      </c>
      <c r="E1343" s="10">
        <v>198292</v>
      </c>
      <c r="F1343" s="10">
        <v>198689.26</v>
      </c>
    </row>
    <row r="1344" spans="1:6" x14ac:dyDescent="0.2">
      <c r="A1344" s="7" t="s">
        <v>1419</v>
      </c>
      <c r="B1344" s="8">
        <v>0.8</v>
      </c>
      <c r="C1344" s="9">
        <v>45366</v>
      </c>
      <c r="D1344" s="10">
        <v>390000</v>
      </c>
      <c r="E1344" s="10">
        <v>390201.1</v>
      </c>
      <c r="F1344" s="10">
        <v>370340.26</v>
      </c>
    </row>
    <row r="1345" spans="1:6" x14ac:dyDescent="0.2">
      <c r="A1345" s="7" t="s">
        <v>862</v>
      </c>
      <c r="B1345" s="8">
        <v>3.53</v>
      </c>
      <c r="C1345" s="9">
        <v>46836</v>
      </c>
      <c r="D1345" s="10">
        <v>610000</v>
      </c>
      <c r="E1345" s="10">
        <v>610000</v>
      </c>
      <c r="F1345" s="10">
        <v>577759.87</v>
      </c>
    </row>
    <row r="1346" spans="1:6" x14ac:dyDescent="0.2">
      <c r="A1346" s="7" t="s">
        <v>862</v>
      </c>
      <c r="B1346" s="8">
        <v>3.91</v>
      </c>
      <c r="C1346" s="9">
        <v>46137</v>
      </c>
      <c r="D1346" s="10">
        <v>270000</v>
      </c>
      <c r="E1346" s="10">
        <v>270000</v>
      </c>
      <c r="F1346" s="10">
        <v>265541.05</v>
      </c>
    </row>
    <row r="1347" spans="1:6" x14ac:dyDescent="0.2">
      <c r="A1347" s="7" t="s">
        <v>2138</v>
      </c>
      <c r="B1347" s="8">
        <v>4</v>
      </c>
      <c r="C1347" s="9">
        <v>45809</v>
      </c>
      <c r="D1347" s="10">
        <v>70000</v>
      </c>
      <c r="E1347" s="10">
        <v>71032.5</v>
      </c>
      <c r="F1347" s="10">
        <v>69478.399999999994</v>
      </c>
    </row>
    <row r="1348" spans="1:6" x14ac:dyDescent="0.2">
      <c r="A1348" s="7" t="s">
        <v>2139</v>
      </c>
      <c r="B1348" s="8">
        <v>2.5499999999999998</v>
      </c>
      <c r="C1348" s="9">
        <v>46204</v>
      </c>
      <c r="D1348" s="10">
        <v>290000</v>
      </c>
      <c r="E1348" s="10">
        <v>302814.59999999998</v>
      </c>
      <c r="F1348" s="10">
        <v>274797.81</v>
      </c>
    </row>
    <row r="1349" spans="1:6" x14ac:dyDescent="0.2">
      <c r="A1349" s="7" t="s">
        <v>2140</v>
      </c>
      <c r="B1349" s="8">
        <v>3.1</v>
      </c>
      <c r="C1349" s="9">
        <v>46478</v>
      </c>
      <c r="D1349" s="10">
        <v>440000</v>
      </c>
      <c r="E1349" s="10">
        <v>419817.2</v>
      </c>
      <c r="F1349" s="10">
        <v>420354.61</v>
      </c>
    </row>
    <row r="1350" spans="1:6" x14ac:dyDescent="0.2">
      <c r="A1350" s="7" t="s">
        <v>2141</v>
      </c>
      <c r="B1350" s="8">
        <v>3.74</v>
      </c>
      <c r="C1350" s="9">
        <v>45895</v>
      </c>
      <c r="D1350" s="10">
        <v>200000</v>
      </c>
      <c r="E1350" s="10">
        <v>200000</v>
      </c>
      <c r="F1350" s="10">
        <v>199298.75</v>
      </c>
    </row>
    <row r="1351" spans="1:6" x14ac:dyDescent="0.2">
      <c r="A1351" s="7" t="s">
        <v>2142</v>
      </c>
      <c r="B1351" s="8">
        <v>2.2999999999999998</v>
      </c>
      <c r="C1351" s="9">
        <v>45348</v>
      </c>
      <c r="D1351" s="10">
        <v>260000</v>
      </c>
      <c r="E1351" s="10">
        <v>260000</v>
      </c>
      <c r="F1351" s="10">
        <v>261193.38</v>
      </c>
    </row>
    <row r="1352" spans="1:6" x14ac:dyDescent="0.2">
      <c r="A1352" s="7" t="s">
        <v>2143</v>
      </c>
      <c r="B1352" s="8">
        <v>3</v>
      </c>
      <c r="C1352" s="9">
        <v>45550</v>
      </c>
      <c r="D1352" s="10">
        <v>110000</v>
      </c>
      <c r="E1352" s="10">
        <v>114677.2</v>
      </c>
      <c r="F1352" s="10">
        <v>107484.15</v>
      </c>
    </row>
    <row r="1353" spans="1:6" x14ac:dyDescent="0.2">
      <c r="A1353" s="7" t="s">
        <v>1420</v>
      </c>
      <c r="B1353" s="8">
        <v>3.9</v>
      </c>
      <c r="C1353" s="9">
        <v>45672</v>
      </c>
      <c r="D1353" s="10">
        <v>210000</v>
      </c>
      <c r="E1353" s="10">
        <v>228994.1</v>
      </c>
      <c r="F1353" s="10">
        <v>207456.33</v>
      </c>
    </row>
    <row r="1354" spans="1:6" x14ac:dyDescent="0.2">
      <c r="A1354" s="7" t="s">
        <v>2144</v>
      </c>
      <c r="B1354" s="8">
        <v>3.55</v>
      </c>
      <c r="C1354" s="9">
        <v>45823</v>
      </c>
      <c r="D1354" s="10">
        <v>29000</v>
      </c>
      <c r="E1354" s="10">
        <v>31088.58</v>
      </c>
      <c r="F1354" s="10">
        <v>28467.87</v>
      </c>
    </row>
    <row r="1355" spans="1:6" x14ac:dyDescent="0.2">
      <c r="A1355" s="7" t="s">
        <v>977</v>
      </c>
      <c r="B1355" s="8">
        <v>0.87</v>
      </c>
      <c r="C1355" s="9">
        <v>45762</v>
      </c>
      <c r="D1355" s="10">
        <v>530000</v>
      </c>
      <c r="E1355" s="10">
        <v>530000</v>
      </c>
      <c r="F1355" s="10">
        <v>497636.22</v>
      </c>
    </row>
    <row r="1356" spans="1:6" x14ac:dyDescent="0.2">
      <c r="A1356" s="7"/>
      <c r="B1356" s="8"/>
      <c r="C1356" s="9"/>
      <c r="D1356" s="10"/>
      <c r="E1356" s="10"/>
      <c r="F1356" s="10"/>
    </row>
    <row r="1357" spans="1:6" x14ac:dyDescent="0.2">
      <c r="A1357" s="18" t="s">
        <v>127</v>
      </c>
      <c r="B1357" s="8"/>
      <c r="C1357" s="9"/>
      <c r="D1357" s="10"/>
      <c r="E1357" s="10"/>
      <c r="F1357" s="10"/>
    </row>
    <row r="1358" spans="1:6" x14ac:dyDescent="0.2">
      <c r="A1358" s="7" t="s">
        <v>978</v>
      </c>
      <c r="B1358" s="8">
        <v>2.25</v>
      </c>
      <c r="C1358" s="9">
        <v>44774</v>
      </c>
      <c r="D1358" s="10">
        <v>330000</v>
      </c>
      <c r="E1358" s="10">
        <v>335544</v>
      </c>
      <c r="F1358" s="10">
        <v>330095.17</v>
      </c>
    </row>
    <row r="1359" spans="1:6" x14ac:dyDescent="0.2">
      <c r="A1359" s="7" t="s">
        <v>2145</v>
      </c>
      <c r="B1359" s="8">
        <v>0</v>
      </c>
      <c r="C1359" s="9">
        <v>45703</v>
      </c>
      <c r="D1359" s="10">
        <v>455000</v>
      </c>
      <c r="E1359" s="10">
        <v>455000</v>
      </c>
      <c r="F1359" s="10">
        <v>427772.62</v>
      </c>
    </row>
    <row r="1360" spans="1:6" x14ac:dyDescent="0.2">
      <c r="A1360" s="7" t="s">
        <v>1421</v>
      </c>
      <c r="B1360" s="8">
        <v>0</v>
      </c>
      <c r="C1360" s="9">
        <v>44972</v>
      </c>
      <c r="D1360" s="10">
        <v>610000</v>
      </c>
      <c r="E1360" s="10">
        <v>610000</v>
      </c>
      <c r="F1360" s="10">
        <v>601402.6</v>
      </c>
    </row>
    <row r="1361" spans="1:6" x14ac:dyDescent="0.2">
      <c r="A1361" s="7" t="s">
        <v>979</v>
      </c>
      <c r="B1361" s="8">
        <v>0</v>
      </c>
      <c r="C1361" s="9">
        <v>44774</v>
      </c>
      <c r="D1361" s="10">
        <v>570000</v>
      </c>
      <c r="E1361" s="10">
        <v>542098.5</v>
      </c>
      <c r="F1361" s="10">
        <v>568708.67000000004</v>
      </c>
    </row>
    <row r="1362" spans="1:6" x14ac:dyDescent="0.2">
      <c r="A1362" s="7" t="s">
        <v>980</v>
      </c>
      <c r="B1362" s="8">
        <v>0</v>
      </c>
      <c r="C1362" s="9">
        <v>45139</v>
      </c>
      <c r="D1362" s="10">
        <v>460000</v>
      </c>
      <c r="E1362" s="10">
        <v>433724.8</v>
      </c>
      <c r="F1362" s="10">
        <v>444097.75</v>
      </c>
    </row>
    <row r="1363" spans="1:6" x14ac:dyDescent="0.2">
      <c r="A1363" s="7" t="s">
        <v>1422</v>
      </c>
      <c r="B1363" s="8">
        <v>0</v>
      </c>
      <c r="C1363" s="9">
        <v>45703</v>
      </c>
      <c r="D1363" s="10">
        <v>500000</v>
      </c>
      <c r="E1363" s="10">
        <v>572095</v>
      </c>
      <c r="F1363" s="10">
        <v>521597.85</v>
      </c>
    </row>
    <row r="1364" spans="1:6" x14ac:dyDescent="0.2">
      <c r="A1364" s="7" t="s">
        <v>981</v>
      </c>
      <c r="B1364" s="8">
        <v>5</v>
      </c>
      <c r="C1364" s="9">
        <v>44788</v>
      </c>
      <c r="D1364" s="10">
        <v>500000</v>
      </c>
      <c r="E1364" s="10">
        <v>543845</v>
      </c>
      <c r="F1364" s="10">
        <v>501136</v>
      </c>
    </row>
    <row r="1365" spans="1:6" x14ac:dyDescent="0.2">
      <c r="A1365" s="7" t="s">
        <v>982</v>
      </c>
      <c r="B1365" s="8">
        <v>1.89</v>
      </c>
      <c r="C1365" s="9">
        <v>44835</v>
      </c>
      <c r="D1365" s="10">
        <v>330000</v>
      </c>
      <c r="E1365" s="10">
        <v>330000</v>
      </c>
      <c r="F1365" s="10">
        <v>330085.67</v>
      </c>
    </row>
    <row r="1366" spans="1:6" x14ac:dyDescent="0.2">
      <c r="A1366" s="7" t="s">
        <v>1423</v>
      </c>
      <c r="B1366" s="8">
        <v>0.65</v>
      </c>
      <c r="C1366" s="9">
        <v>45505</v>
      </c>
      <c r="D1366" s="10">
        <v>235000</v>
      </c>
      <c r="E1366" s="10">
        <v>235000</v>
      </c>
      <c r="F1366" s="10">
        <v>222106.49</v>
      </c>
    </row>
    <row r="1367" spans="1:6" x14ac:dyDescent="0.2">
      <c r="A1367" s="7" t="s">
        <v>983</v>
      </c>
      <c r="B1367" s="8">
        <v>2.0699999999999998</v>
      </c>
      <c r="C1367" s="9">
        <v>45092</v>
      </c>
      <c r="D1367" s="10">
        <v>395000</v>
      </c>
      <c r="E1367" s="10">
        <v>395000</v>
      </c>
      <c r="F1367" s="10">
        <v>392062.46</v>
      </c>
    </row>
    <row r="1368" spans="1:6" x14ac:dyDescent="0.2">
      <c r="A1368" s="7" t="s">
        <v>1934</v>
      </c>
      <c r="B1368" s="8">
        <v>3.62</v>
      </c>
      <c r="C1368" s="9">
        <v>47150</v>
      </c>
      <c r="D1368" s="10">
        <v>900000</v>
      </c>
      <c r="E1368" s="10">
        <v>899678.45</v>
      </c>
      <c r="F1368" s="10">
        <v>899741.16</v>
      </c>
    </row>
    <row r="1369" spans="1:6" x14ac:dyDescent="0.2">
      <c r="A1369" s="7" t="s">
        <v>418</v>
      </c>
      <c r="B1369" s="8">
        <v>3.24</v>
      </c>
      <c r="C1369" s="9">
        <v>17777</v>
      </c>
      <c r="D1369" s="10">
        <v>75000</v>
      </c>
      <c r="E1369" s="10">
        <v>75000</v>
      </c>
      <c r="F1369" s="10">
        <v>74367.44</v>
      </c>
    </row>
    <row r="1370" spans="1:6" x14ac:dyDescent="0.2">
      <c r="A1370" s="7" t="s">
        <v>2146</v>
      </c>
      <c r="B1370" s="8">
        <v>0</v>
      </c>
      <c r="C1370" s="9">
        <v>45108</v>
      </c>
      <c r="D1370" s="10">
        <v>330000</v>
      </c>
      <c r="E1370" s="10">
        <v>330000</v>
      </c>
      <c r="F1370" s="10">
        <v>321829.33</v>
      </c>
    </row>
    <row r="1371" spans="1:6" x14ac:dyDescent="0.2">
      <c r="A1371" s="7" t="s">
        <v>984</v>
      </c>
      <c r="B1371" s="8">
        <v>2.31</v>
      </c>
      <c r="C1371" s="9">
        <v>45627</v>
      </c>
      <c r="D1371" s="10">
        <v>440000</v>
      </c>
      <c r="E1371" s="10">
        <v>440000</v>
      </c>
      <c r="F1371" s="10">
        <v>427618.09</v>
      </c>
    </row>
    <row r="1372" spans="1:6" x14ac:dyDescent="0.2">
      <c r="A1372" s="7" t="s">
        <v>2147</v>
      </c>
      <c r="B1372" s="8">
        <v>3.35</v>
      </c>
      <c r="C1372" s="9">
        <v>45870</v>
      </c>
      <c r="D1372" s="10">
        <v>265000</v>
      </c>
      <c r="E1372" s="10">
        <v>273336.90000000002</v>
      </c>
      <c r="F1372" s="10">
        <v>264040.14</v>
      </c>
    </row>
    <row r="1373" spans="1:6" x14ac:dyDescent="0.2">
      <c r="A1373" s="7" t="s">
        <v>1935</v>
      </c>
      <c r="B1373" s="8">
        <v>2.74</v>
      </c>
      <c r="C1373" s="9">
        <v>46096</v>
      </c>
      <c r="D1373" s="10">
        <v>350000</v>
      </c>
      <c r="E1373" s="10">
        <v>350000</v>
      </c>
      <c r="F1373" s="10">
        <v>338582.44</v>
      </c>
    </row>
    <row r="1374" spans="1:6" x14ac:dyDescent="0.2">
      <c r="A1374" s="7" t="s">
        <v>2148</v>
      </c>
      <c r="B1374" s="8">
        <v>5.89</v>
      </c>
      <c r="C1374" s="9">
        <v>46539</v>
      </c>
      <c r="D1374" s="10">
        <v>450000</v>
      </c>
      <c r="E1374" s="10">
        <v>505264.5</v>
      </c>
      <c r="F1374" s="10">
        <v>480659.72</v>
      </c>
    </row>
    <row r="1375" spans="1:6" x14ac:dyDescent="0.2">
      <c r="A1375" s="7" t="s">
        <v>2149</v>
      </c>
      <c r="B1375" s="8">
        <v>1.42</v>
      </c>
      <c r="C1375" s="9">
        <v>46600</v>
      </c>
      <c r="D1375" s="10">
        <v>135000</v>
      </c>
      <c r="E1375" s="10">
        <v>119098.35</v>
      </c>
      <c r="F1375" s="10">
        <v>121059.5</v>
      </c>
    </row>
    <row r="1376" spans="1:6" x14ac:dyDescent="0.2">
      <c r="A1376" s="7" t="s">
        <v>1424</v>
      </c>
      <c r="B1376" s="8">
        <v>0</v>
      </c>
      <c r="C1376" s="9">
        <v>45505</v>
      </c>
      <c r="D1376" s="10">
        <v>280000</v>
      </c>
      <c r="E1376" s="10">
        <v>280000</v>
      </c>
      <c r="F1376" s="10">
        <v>264629.06</v>
      </c>
    </row>
    <row r="1377" spans="1:6" x14ac:dyDescent="0.2">
      <c r="A1377" s="7" t="s">
        <v>2150</v>
      </c>
      <c r="B1377" s="8">
        <v>0</v>
      </c>
      <c r="C1377" s="9">
        <v>45597</v>
      </c>
      <c r="D1377" s="10">
        <v>200000</v>
      </c>
      <c r="E1377" s="10">
        <v>200000</v>
      </c>
      <c r="F1377" s="10">
        <v>188837.82</v>
      </c>
    </row>
    <row r="1378" spans="1:6" x14ac:dyDescent="0.2">
      <c r="A1378" s="7" t="s">
        <v>985</v>
      </c>
      <c r="B1378" s="8">
        <v>3.54</v>
      </c>
      <c r="C1378" s="9">
        <v>45839</v>
      </c>
      <c r="D1378" s="10">
        <v>500000</v>
      </c>
      <c r="E1378" s="10">
        <v>532580</v>
      </c>
      <c r="F1378" s="10">
        <v>503162.85</v>
      </c>
    </row>
    <row r="1379" spans="1:6" x14ac:dyDescent="0.2">
      <c r="A1379" s="7"/>
      <c r="B1379" s="8"/>
      <c r="C1379" s="9"/>
      <c r="D1379" s="10"/>
      <c r="E1379" s="10"/>
      <c r="F1379" s="10"/>
    </row>
    <row r="1380" spans="1:6" x14ac:dyDescent="0.2">
      <c r="A1380" s="18" t="s">
        <v>213</v>
      </c>
      <c r="E1380" s="17"/>
      <c r="F1380" s="17"/>
    </row>
    <row r="1381" spans="1:6" x14ac:dyDescent="0.2">
      <c r="A1381" s="7" t="s">
        <v>987</v>
      </c>
      <c r="B1381" s="8">
        <v>1.75</v>
      </c>
      <c r="C1381" s="9">
        <v>46044</v>
      </c>
      <c r="D1381" s="10">
        <v>30000</v>
      </c>
      <c r="E1381" s="10">
        <v>29879.7</v>
      </c>
      <c r="F1381" s="10">
        <v>27953.35</v>
      </c>
    </row>
    <row r="1382" spans="1:6" x14ac:dyDescent="0.2">
      <c r="A1382" s="7" t="s">
        <v>2151</v>
      </c>
      <c r="B1382" s="8">
        <v>0</v>
      </c>
      <c r="C1382" s="9">
        <v>46254</v>
      </c>
      <c r="D1382" s="10">
        <v>515433.43</v>
      </c>
      <c r="E1382" s="10">
        <v>246273.56</v>
      </c>
      <c r="F1382" s="10">
        <v>507323.07</v>
      </c>
    </row>
    <row r="1383" spans="1:6" x14ac:dyDescent="0.2">
      <c r="A1383" s="7" t="s">
        <v>218</v>
      </c>
      <c r="B1383" s="8">
        <v>3.5</v>
      </c>
      <c r="C1383" s="9">
        <v>15493</v>
      </c>
      <c r="D1383" s="10">
        <v>2064.59</v>
      </c>
      <c r="E1383" s="10">
        <v>2132.91</v>
      </c>
      <c r="F1383" s="10">
        <v>2064.19</v>
      </c>
    </row>
    <row r="1384" spans="1:6" x14ac:dyDescent="0.2">
      <c r="A1384" s="7" t="s">
        <v>218</v>
      </c>
      <c r="B1384" s="8">
        <v>2.02</v>
      </c>
      <c r="C1384" s="9">
        <v>15523</v>
      </c>
      <c r="D1384" s="10">
        <v>9477.11</v>
      </c>
      <c r="E1384" s="10">
        <v>9780.2900000000009</v>
      </c>
      <c r="F1384" s="10">
        <v>9412.6200000000008</v>
      </c>
    </row>
    <row r="1385" spans="1:6" x14ac:dyDescent="0.2">
      <c r="A1385" s="7" t="s">
        <v>218</v>
      </c>
      <c r="B1385" s="8">
        <v>1.87</v>
      </c>
      <c r="C1385" s="9">
        <v>16681</v>
      </c>
      <c r="D1385" s="10">
        <v>309026.33</v>
      </c>
      <c r="E1385" s="10">
        <v>315870.78999999998</v>
      </c>
      <c r="F1385" s="10">
        <v>312872.14</v>
      </c>
    </row>
    <row r="1386" spans="1:6" x14ac:dyDescent="0.2">
      <c r="A1386" s="7" t="s">
        <v>218</v>
      </c>
      <c r="B1386" s="8">
        <v>3.42</v>
      </c>
      <c r="C1386" s="9">
        <v>15462</v>
      </c>
      <c r="D1386" s="10">
        <v>28990.02</v>
      </c>
      <c r="E1386" s="10">
        <v>29877.83</v>
      </c>
      <c r="F1386" s="10">
        <v>28774.73</v>
      </c>
    </row>
    <row r="1387" spans="1:6" x14ac:dyDescent="0.2">
      <c r="A1387" s="7" t="s">
        <v>218</v>
      </c>
      <c r="B1387" s="8">
        <v>2.85</v>
      </c>
      <c r="C1387" s="9">
        <v>15493</v>
      </c>
      <c r="D1387" s="10">
        <v>17853.900000000001</v>
      </c>
      <c r="E1387" s="10">
        <v>18376.97</v>
      </c>
      <c r="F1387" s="10">
        <v>18184</v>
      </c>
    </row>
    <row r="1388" spans="1:6" x14ac:dyDescent="0.2">
      <c r="A1388" s="7" t="s">
        <v>218</v>
      </c>
      <c r="B1388" s="8">
        <v>2.5499999999999998</v>
      </c>
      <c r="C1388" s="9">
        <v>15523</v>
      </c>
      <c r="D1388" s="10">
        <v>16158.42</v>
      </c>
      <c r="E1388" s="10">
        <v>16614.77</v>
      </c>
      <c r="F1388" s="10">
        <v>16517.96</v>
      </c>
    </row>
    <row r="1389" spans="1:6" x14ac:dyDescent="0.2">
      <c r="A1389" s="7" t="s">
        <v>218</v>
      </c>
      <c r="B1389" s="8">
        <v>2</v>
      </c>
      <c r="C1389" s="9">
        <v>15554</v>
      </c>
      <c r="D1389" s="10">
        <v>3757.95</v>
      </c>
      <c r="E1389" s="10">
        <v>3871.56</v>
      </c>
      <c r="F1389" s="10">
        <v>3726.31</v>
      </c>
    </row>
    <row r="1390" spans="1:6" x14ac:dyDescent="0.2">
      <c r="A1390" s="7" t="s">
        <v>218</v>
      </c>
      <c r="B1390" s="8">
        <v>2</v>
      </c>
      <c r="C1390" s="9">
        <v>15615</v>
      </c>
      <c r="D1390" s="10">
        <v>46429.16</v>
      </c>
      <c r="E1390" s="10">
        <v>47754.92</v>
      </c>
      <c r="F1390" s="10">
        <v>47142.13</v>
      </c>
    </row>
    <row r="1391" spans="1:6" x14ac:dyDescent="0.2">
      <c r="A1391" s="7" t="s">
        <v>218</v>
      </c>
      <c r="B1391" s="8">
        <v>2.02</v>
      </c>
      <c r="C1391" s="9">
        <v>15646</v>
      </c>
      <c r="D1391" s="10">
        <v>40454.050000000003</v>
      </c>
      <c r="E1391" s="10">
        <v>41484.36</v>
      </c>
      <c r="F1391" s="10">
        <v>40959.75</v>
      </c>
    </row>
    <row r="1392" spans="1:6" x14ac:dyDescent="0.2">
      <c r="A1392" s="7" t="s">
        <v>218</v>
      </c>
      <c r="B1392" s="8">
        <v>2.35</v>
      </c>
      <c r="C1392" s="9">
        <v>15676</v>
      </c>
      <c r="D1392" s="10">
        <v>468860.74</v>
      </c>
      <c r="E1392" s="10">
        <v>480765.4</v>
      </c>
      <c r="F1392" s="10">
        <v>477529.75</v>
      </c>
    </row>
    <row r="1393" spans="1:6" x14ac:dyDescent="0.2">
      <c r="A1393" s="7" t="s">
        <v>218</v>
      </c>
      <c r="B1393" s="8">
        <v>3.12</v>
      </c>
      <c r="C1393" s="9">
        <v>16377</v>
      </c>
      <c r="D1393" s="10">
        <v>64234.67</v>
      </c>
      <c r="E1393" s="10">
        <v>64932.2</v>
      </c>
      <c r="F1393" s="10">
        <v>64483.08</v>
      </c>
    </row>
    <row r="1394" spans="1:6" x14ac:dyDescent="0.2">
      <c r="A1394" s="7" t="s">
        <v>218</v>
      </c>
      <c r="B1394" s="8">
        <v>2.5</v>
      </c>
      <c r="C1394" s="9">
        <v>16650</v>
      </c>
      <c r="D1394" s="10">
        <v>102080.42</v>
      </c>
      <c r="E1394" s="10">
        <v>104337.61</v>
      </c>
      <c r="F1394" s="10">
        <v>104725.07</v>
      </c>
    </row>
    <row r="1395" spans="1:6" x14ac:dyDescent="0.2">
      <c r="A1395" s="7" t="s">
        <v>218</v>
      </c>
      <c r="B1395" s="8">
        <v>2.76</v>
      </c>
      <c r="C1395" s="9">
        <v>16803</v>
      </c>
      <c r="D1395" s="10">
        <v>80304.570000000007</v>
      </c>
      <c r="E1395" s="10">
        <v>80413.119999999995</v>
      </c>
      <c r="F1395" s="10">
        <v>79042.5</v>
      </c>
    </row>
    <row r="1396" spans="1:6" x14ac:dyDescent="0.2">
      <c r="A1396" s="7" t="s">
        <v>218</v>
      </c>
      <c r="B1396" s="8">
        <v>2.83</v>
      </c>
      <c r="C1396" s="9">
        <v>16834</v>
      </c>
      <c r="D1396" s="10">
        <v>84367.84</v>
      </c>
      <c r="E1396" s="10">
        <v>85047.31</v>
      </c>
      <c r="F1396" s="10">
        <v>85590.81</v>
      </c>
    </row>
    <row r="1397" spans="1:6" x14ac:dyDescent="0.2">
      <c r="A1397" s="7" t="s">
        <v>218</v>
      </c>
      <c r="B1397" s="8">
        <v>2.2599999999999998</v>
      </c>
      <c r="C1397" s="9">
        <v>17076</v>
      </c>
      <c r="D1397" s="10">
        <v>446529.08</v>
      </c>
      <c r="E1397" s="10">
        <v>456128.18</v>
      </c>
      <c r="F1397" s="10">
        <v>440967.34</v>
      </c>
    </row>
    <row r="1398" spans="1:6" x14ac:dyDescent="0.2">
      <c r="A1398" s="7" t="s">
        <v>218</v>
      </c>
      <c r="B1398" s="8">
        <v>2.46</v>
      </c>
      <c r="C1398" s="9">
        <v>17107</v>
      </c>
      <c r="D1398" s="10">
        <v>242873.85</v>
      </c>
      <c r="E1398" s="10">
        <v>249249.3</v>
      </c>
      <c r="F1398" s="10">
        <v>240284.3</v>
      </c>
    </row>
    <row r="1399" spans="1:6" x14ac:dyDescent="0.2">
      <c r="A1399" s="7" t="s">
        <v>218</v>
      </c>
      <c r="B1399" s="8">
        <v>2.68</v>
      </c>
      <c r="C1399" s="9">
        <v>17472</v>
      </c>
      <c r="D1399" s="10">
        <v>148279.82</v>
      </c>
      <c r="E1399" s="10">
        <v>150515.59</v>
      </c>
      <c r="F1399" s="10">
        <v>147587.74</v>
      </c>
    </row>
    <row r="1400" spans="1:6" x14ac:dyDescent="0.2">
      <c r="A1400" s="7" t="s">
        <v>218</v>
      </c>
      <c r="B1400" s="8">
        <v>3.3</v>
      </c>
      <c r="C1400" s="9">
        <v>18050</v>
      </c>
      <c r="D1400" s="10">
        <v>233566.89</v>
      </c>
      <c r="E1400" s="10">
        <v>238624.76</v>
      </c>
      <c r="F1400" s="10">
        <v>232387.53</v>
      </c>
    </row>
    <row r="1401" spans="1:6" x14ac:dyDescent="0.2">
      <c r="A1401" s="7" t="s">
        <v>218</v>
      </c>
      <c r="B1401" s="8">
        <v>2.85</v>
      </c>
      <c r="C1401" s="9">
        <v>18295</v>
      </c>
      <c r="D1401" s="10">
        <v>268081.65000000002</v>
      </c>
      <c r="E1401" s="10">
        <v>274155.37</v>
      </c>
      <c r="F1401" s="10">
        <v>262676.32</v>
      </c>
    </row>
    <row r="1402" spans="1:6" x14ac:dyDescent="0.2">
      <c r="A1402" s="7" t="s">
        <v>218</v>
      </c>
      <c r="B1402" s="8">
        <v>2.1</v>
      </c>
      <c r="C1402" s="9">
        <v>18415</v>
      </c>
      <c r="D1402" s="10">
        <v>346828.03</v>
      </c>
      <c r="E1402" s="10">
        <v>359508.92</v>
      </c>
      <c r="F1402" s="10">
        <v>338808.5</v>
      </c>
    </row>
    <row r="1403" spans="1:6" x14ac:dyDescent="0.2">
      <c r="A1403" s="7" t="s">
        <v>218</v>
      </c>
      <c r="B1403" s="8">
        <v>2.2599999999999998</v>
      </c>
      <c r="C1403" s="9">
        <v>18415</v>
      </c>
      <c r="D1403" s="10">
        <v>421408.62</v>
      </c>
      <c r="E1403" s="10">
        <v>439120.93</v>
      </c>
      <c r="F1403" s="10">
        <v>405142.17</v>
      </c>
    </row>
    <row r="1404" spans="1:6" x14ac:dyDescent="0.2">
      <c r="A1404" s="7" t="s">
        <v>218</v>
      </c>
      <c r="B1404" s="8">
        <v>2.21</v>
      </c>
      <c r="C1404" s="9">
        <v>17227</v>
      </c>
      <c r="D1404" s="10">
        <v>57632.26</v>
      </c>
      <c r="E1404" s="10">
        <v>57493.15</v>
      </c>
      <c r="F1404" s="10">
        <v>57728.32</v>
      </c>
    </row>
    <row r="1405" spans="1:6" x14ac:dyDescent="0.2">
      <c r="A1405" s="7" t="s">
        <v>218</v>
      </c>
      <c r="B1405" s="8">
        <v>3.5</v>
      </c>
      <c r="C1405" s="9">
        <v>19176</v>
      </c>
      <c r="D1405" s="10">
        <v>550000</v>
      </c>
      <c r="E1405" s="10">
        <v>534917.97</v>
      </c>
      <c r="F1405" s="10">
        <v>542185.52</v>
      </c>
    </row>
    <row r="1406" spans="1:6" x14ac:dyDescent="0.2">
      <c r="A1406" s="7" t="s">
        <v>218</v>
      </c>
      <c r="B1406" s="8">
        <v>4.32</v>
      </c>
      <c r="C1406" s="9">
        <v>19146</v>
      </c>
      <c r="D1406" s="10">
        <v>710000</v>
      </c>
      <c r="E1406" s="10">
        <v>714659.38</v>
      </c>
      <c r="F1406" s="10">
        <v>715273.92</v>
      </c>
    </row>
    <row r="1407" spans="1:6" x14ac:dyDescent="0.2">
      <c r="A1407" s="7" t="s">
        <v>218</v>
      </c>
      <c r="B1407" s="8">
        <v>3</v>
      </c>
      <c r="C1407" s="9">
        <v>46296</v>
      </c>
      <c r="D1407" s="10">
        <v>378334.49</v>
      </c>
      <c r="E1407" s="10">
        <v>392699.37</v>
      </c>
      <c r="F1407" s="10">
        <v>377164.3</v>
      </c>
    </row>
    <row r="1408" spans="1:6" x14ac:dyDescent="0.2">
      <c r="A1408" s="7" t="s">
        <v>218</v>
      </c>
      <c r="B1408" s="8">
        <v>3</v>
      </c>
      <c r="C1408" s="9">
        <v>46508</v>
      </c>
      <c r="D1408" s="10">
        <v>7970.04</v>
      </c>
      <c r="E1408" s="10">
        <v>8378.19</v>
      </c>
      <c r="F1408" s="10">
        <v>7939.5</v>
      </c>
    </row>
    <row r="1409" spans="1:6" x14ac:dyDescent="0.2">
      <c r="A1409" s="7" t="s">
        <v>2152</v>
      </c>
      <c r="B1409" s="8">
        <v>1.24</v>
      </c>
      <c r="C1409" s="9">
        <v>18773</v>
      </c>
      <c r="D1409" s="10">
        <v>749074.84</v>
      </c>
      <c r="E1409" s="10">
        <v>756563.34</v>
      </c>
      <c r="F1409" s="10">
        <v>699444.51</v>
      </c>
    </row>
    <row r="1410" spans="1:6" x14ac:dyDescent="0.2">
      <c r="A1410" s="7" t="s">
        <v>420</v>
      </c>
      <c r="B1410" s="8">
        <v>2.77</v>
      </c>
      <c r="C1410" s="9">
        <v>16827</v>
      </c>
      <c r="D1410" s="10">
        <v>36435.120000000003</v>
      </c>
      <c r="E1410" s="10">
        <v>36978.959999999999</v>
      </c>
      <c r="F1410" s="10">
        <v>36343.86</v>
      </c>
    </row>
    <row r="1411" spans="1:6" x14ac:dyDescent="0.2">
      <c r="A1411" s="7" t="s">
        <v>220</v>
      </c>
      <c r="B1411" s="8">
        <v>3.5</v>
      </c>
      <c r="C1411" s="9">
        <v>46447</v>
      </c>
      <c r="D1411" s="10">
        <v>10060.16</v>
      </c>
      <c r="E1411" s="10">
        <v>10588.29</v>
      </c>
      <c r="F1411" s="10">
        <v>10046.67</v>
      </c>
    </row>
    <row r="1412" spans="1:6" x14ac:dyDescent="0.2">
      <c r="A1412" s="7" t="s">
        <v>220</v>
      </c>
      <c r="B1412" s="8">
        <v>2.5499999999999998</v>
      </c>
      <c r="C1412" s="9">
        <v>15462</v>
      </c>
      <c r="D1412" s="10">
        <v>59741.919999999998</v>
      </c>
      <c r="E1412" s="10">
        <v>61648.53</v>
      </c>
      <c r="F1412" s="10">
        <v>61169.2</v>
      </c>
    </row>
    <row r="1413" spans="1:6" x14ac:dyDescent="0.2">
      <c r="A1413" s="7" t="s">
        <v>1425</v>
      </c>
      <c r="B1413" s="8">
        <v>2.5</v>
      </c>
      <c r="C1413" s="9">
        <v>22184</v>
      </c>
      <c r="D1413" s="10">
        <v>503731.09</v>
      </c>
      <c r="E1413" s="10">
        <v>524780.55000000005</v>
      </c>
      <c r="F1413" s="10">
        <v>482184.5</v>
      </c>
    </row>
    <row r="1414" spans="1:6" x14ac:dyDescent="0.2">
      <c r="A1414" s="7" t="s">
        <v>421</v>
      </c>
      <c r="B1414" s="8">
        <v>3.07</v>
      </c>
      <c r="C1414" s="9">
        <v>16558</v>
      </c>
      <c r="D1414" s="10">
        <v>75260.22</v>
      </c>
      <c r="E1414" s="10">
        <v>77247.56</v>
      </c>
      <c r="F1414" s="10">
        <v>76141.53</v>
      </c>
    </row>
    <row r="1415" spans="1:6" x14ac:dyDescent="0.2">
      <c r="A1415" s="7" t="s">
        <v>1426</v>
      </c>
      <c r="B1415" s="8">
        <v>2</v>
      </c>
      <c r="C1415" s="9">
        <v>13028</v>
      </c>
      <c r="D1415" s="10">
        <v>974275.8</v>
      </c>
      <c r="E1415" s="10">
        <v>1018042.1</v>
      </c>
      <c r="F1415" s="10">
        <v>911057.34</v>
      </c>
    </row>
    <row r="1416" spans="1:6" x14ac:dyDescent="0.2">
      <c r="A1416" s="7" t="s">
        <v>988</v>
      </c>
      <c r="B1416" s="8">
        <v>3</v>
      </c>
      <c r="C1416" s="9">
        <v>12816</v>
      </c>
      <c r="D1416" s="10">
        <v>442678.87</v>
      </c>
      <c r="E1416" s="10">
        <v>457480.95</v>
      </c>
      <c r="F1416" s="10">
        <v>434663.03</v>
      </c>
    </row>
    <row r="1417" spans="1:6" x14ac:dyDescent="0.2">
      <c r="A1417" s="7" t="s">
        <v>650</v>
      </c>
      <c r="B1417" s="8">
        <v>2.9</v>
      </c>
      <c r="C1417" s="9">
        <v>16862</v>
      </c>
      <c r="D1417" s="10">
        <v>103036.21</v>
      </c>
      <c r="E1417" s="10">
        <v>103551.56</v>
      </c>
      <c r="F1417" s="10">
        <v>101681.60000000001</v>
      </c>
    </row>
    <row r="1418" spans="1:6" x14ac:dyDescent="0.2">
      <c r="A1418" s="7" t="s">
        <v>2153</v>
      </c>
      <c r="B1418" s="8">
        <v>2.59</v>
      </c>
      <c r="C1418" s="9">
        <v>19146</v>
      </c>
      <c r="D1418" s="10">
        <v>558908</v>
      </c>
      <c r="E1418" s="10">
        <v>535612.89</v>
      </c>
      <c r="F1418" s="10">
        <v>534962.67000000004</v>
      </c>
    </row>
    <row r="1419" spans="1:6" x14ac:dyDescent="0.2">
      <c r="A1419" s="7" t="s">
        <v>2154</v>
      </c>
      <c r="B1419" s="8">
        <v>3.1</v>
      </c>
      <c r="C1419" s="9">
        <v>19115</v>
      </c>
      <c r="D1419" s="10">
        <v>403655.54</v>
      </c>
      <c r="E1419" s="10">
        <v>397663.78</v>
      </c>
      <c r="F1419" s="10">
        <v>393415.76</v>
      </c>
    </row>
    <row r="1420" spans="1:6" x14ac:dyDescent="0.2">
      <c r="A1420" s="7" t="s">
        <v>651</v>
      </c>
      <c r="B1420" s="8">
        <v>5</v>
      </c>
      <c r="C1420" s="9">
        <v>12875</v>
      </c>
      <c r="D1420" s="10">
        <v>211095.96</v>
      </c>
      <c r="E1420" s="10">
        <v>228890.71</v>
      </c>
      <c r="F1420" s="10">
        <v>221945.71</v>
      </c>
    </row>
    <row r="1421" spans="1:6" x14ac:dyDescent="0.2">
      <c r="A1421" s="7" t="s">
        <v>422</v>
      </c>
      <c r="B1421" s="8">
        <v>3.32</v>
      </c>
      <c r="C1421" s="9">
        <v>15493</v>
      </c>
      <c r="D1421" s="10">
        <v>61775.34</v>
      </c>
      <c r="E1421" s="10">
        <v>63476.59</v>
      </c>
      <c r="F1421" s="10">
        <v>63092</v>
      </c>
    </row>
    <row r="1422" spans="1:6" x14ac:dyDescent="0.2">
      <c r="A1422" s="7" t="s">
        <v>423</v>
      </c>
      <c r="B1422" s="8">
        <v>3.61</v>
      </c>
      <c r="C1422" s="9">
        <v>15493</v>
      </c>
      <c r="D1422" s="10">
        <v>31042.1</v>
      </c>
      <c r="E1422" s="10">
        <v>31751.48</v>
      </c>
      <c r="F1422" s="10">
        <v>31779.61</v>
      </c>
    </row>
    <row r="1423" spans="1:6" x14ac:dyDescent="0.2">
      <c r="A1423" s="7" t="s">
        <v>652</v>
      </c>
      <c r="B1423" s="8">
        <v>2.38</v>
      </c>
      <c r="C1423" s="9">
        <v>15585</v>
      </c>
      <c r="D1423" s="10">
        <v>53888.17</v>
      </c>
      <c r="E1423" s="10">
        <v>53736.61</v>
      </c>
      <c r="F1423" s="10">
        <v>55470.02</v>
      </c>
    </row>
    <row r="1424" spans="1:6" x14ac:dyDescent="0.2">
      <c r="A1424" s="7" t="s">
        <v>233</v>
      </c>
      <c r="B1424" s="8">
        <v>1.85</v>
      </c>
      <c r="C1424" s="9">
        <v>16407</v>
      </c>
      <c r="D1424" s="10">
        <v>141562.69</v>
      </c>
      <c r="E1424" s="10">
        <v>146075.01</v>
      </c>
      <c r="F1424" s="10">
        <v>142994.32</v>
      </c>
    </row>
    <row r="1425" spans="1:6" x14ac:dyDescent="0.2">
      <c r="A1425" s="7" t="s">
        <v>424</v>
      </c>
      <c r="B1425" s="8">
        <v>2.44</v>
      </c>
      <c r="C1425" s="9">
        <v>16528</v>
      </c>
      <c r="D1425" s="10">
        <v>59823.1</v>
      </c>
      <c r="E1425" s="10">
        <v>61138.74</v>
      </c>
      <c r="F1425" s="10">
        <v>60372.06</v>
      </c>
    </row>
    <row r="1426" spans="1:6" x14ac:dyDescent="0.2">
      <c r="A1426" s="7" t="s">
        <v>2155</v>
      </c>
      <c r="B1426" s="8">
        <v>2.66</v>
      </c>
      <c r="C1426" s="9">
        <v>16984</v>
      </c>
      <c r="D1426" s="10">
        <v>166032.54999999999</v>
      </c>
      <c r="E1426" s="10">
        <v>166480.04999999999</v>
      </c>
      <c r="F1426" s="10">
        <v>167727.43</v>
      </c>
    </row>
    <row r="1427" spans="1:6" x14ac:dyDescent="0.2">
      <c r="A1427" s="7" t="s">
        <v>2156</v>
      </c>
      <c r="B1427" s="8">
        <v>2.36</v>
      </c>
      <c r="C1427" s="9">
        <v>17107</v>
      </c>
      <c r="D1427" s="10">
        <v>189190.05</v>
      </c>
      <c r="E1427" s="10">
        <v>194511.01</v>
      </c>
      <c r="F1427" s="10">
        <v>187798.86</v>
      </c>
    </row>
    <row r="1428" spans="1:6" x14ac:dyDescent="0.2">
      <c r="A1428" s="7" t="s">
        <v>2157</v>
      </c>
      <c r="B1428" s="8">
        <v>2.5499999999999998</v>
      </c>
      <c r="C1428" s="9">
        <v>17137</v>
      </c>
      <c r="D1428" s="10">
        <v>124222.06</v>
      </c>
      <c r="E1428" s="10">
        <v>123989.15</v>
      </c>
      <c r="F1428" s="10">
        <v>123202.74</v>
      </c>
    </row>
    <row r="1429" spans="1:6" x14ac:dyDescent="0.2">
      <c r="A1429" s="7" t="s">
        <v>2158</v>
      </c>
      <c r="B1429" s="8">
        <v>2.4700000000000002</v>
      </c>
      <c r="C1429" s="9">
        <v>17015</v>
      </c>
      <c r="D1429" s="10">
        <v>474016.65</v>
      </c>
      <c r="E1429" s="10">
        <v>488311.21</v>
      </c>
      <c r="F1429" s="10">
        <v>475463.66</v>
      </c>
    </row>
    <row r="1430" spans="1:6" x14ac:dyDescent="0.2">
      <c r="A1430" s="7" t="s">
        <v>425</v>
      </c>
      <c r="B1430" s="8">
        <v>2.73</v>
      </c>
      <c r="C1430" s="9">
        <v>17472</v>
      </c>
      <c r="D1430" s="10">
        <v>241722.11</v>
      </c>
      <c r="E1430" s="10">
        <v>245536.8</v>
      </c>
      <c r="F1430" s="10">
        <v>241383.85</v>
      </c>
    </row>
    <row r="1431" spans="1:6" x14ac:dyDescent="0.2">
      <c r="A1431" s="7" t="s">
        <v>426</v>
      </c>
      <c r="B1431" s="8">
        <v>2.75</v>
      </c>
      <c r="C1431" s="9">
        <v>17472</v>
      </c>
      <c r="D1431" s="10">
        <v>174518.98</v>
      </c>
      <c r="E1431" s="10">
        <v>177027.7</v>
      </c>
      <c r="F1431" s="10">
        <v>174183.87</v>
      </c>
    </row>
    <row r="1432" spans="1:6" x14ac:dyDescent="0.2">
      <c r="A1432" s="7" t="s">
        <v>1427</v>
      </c>
      <c r="B1432" s="8">
        <v>2</v>
      </c>
      <c r="C1432" s="9">
        <v>13058</v>
      </c>
      <c r="D1432" s="10">
        <v>640830.19999999995</v>
      </c>
      <c r="E1432" s="10">
        <v>669767.68000000005</v>
      </c>
      <c r="F1432" s="10">
        <v>599235.83999999997</v>
      </c>
    </row>
    <row r="1433" spans="1:6" x14ac:dyDescent="0.2">
      <c r="A1433" s="7" t="s">
        <v>989</v>
      </c>
      <c r="B1433" s="8">
        <v>3.06</v>
      </c>
      <c r="C1433" s="9">
        <v>18111</v>
      </c>
      <c r="D1433" s="10">
        <v>309839.89</v>
      </c>
      <c r="E1433" s="10">
        <v>315189.46999999997</v>
      </c>
      <c r="F1433" s="10">
        <v>307120.83</v>
      </c>
    </row>
    <row r="1434" spans="1:6" x14ac:dyDescent="0.2">
      <c r="A1434" s="7" t="s">
        <v>990</v>
      </c>
      <c r="B1434" s="8">
        <v>3.03</v>
      </c>
      <c r="C1434" s="9">
        <v>18111</v>
      </c>
      <c r="D1434" s="10">
        <v>158272.18</v>
      </c>
      <c r="E1434" s="10">
        <v>161833.31</v>
      </c>
      <c r="F1434" s="10">
        <v>156714.63</v>
      </c>
    </row>
    <row r="1435" spans="1:6" x14ac:dyDescent="0.2">
      <c r="A1435" s="7" t="s">
        <v>991</v>
      </c>
      <c r="B1435" s="8">
        <v>2.75</v>
      </c>
      <c r="C1435" s="9">
        <v>18203</v>
      </c>
      <c r="D1435" s="10">
        <v>361380.99</v>
      </c>
      <c r="E1435" s="10">
        <v>366914.65</v>
      </c>
      <c r="F1435" s="10">
        <v>354502.48</v>
      </c>
    </row>
    <row r="1436" spans="1:6" x14ac:dyDescent="0.2">
      <c r="A1436" s="7" t="s">
        <v>992</v>
      </c>
      <c r="B1436" s="8">
        <v>2.69</v>
      </c>
      <c r="C1436" s="9">
        <v>18264</v>
      </c>
      <c r="D1436" s="10">
        <v>385056.49</v>
      </c>
      <c r="E1436" s="10">
        <v>389794.5</v>
      </c>
      <c r="F1436" s="10">
        <v>377009.88</v>
      </c>
    </row>
    <row r="1437" spans="1:6" x14ac:dyDescent="0.2">
      <c r="A1437" s="7" t="s">
        <v>993</v>
      </c>
      <c r="B1437" s="8">
        <v>2.73</v>
      </c>
      <c r="C1437" s="9">
        <v>18264</v>
      </c>
      <c r="D1437" s="10">
        <v>308268.09999999998</v>
      </c>
      <c r="E1437" s="10">
        <v>311628.21999999997</v>
      </c>
      <c r="F1437" s="10">
        <v>301903.06</v>
      </c>
    </row>
    <row r="1438" spans="1:6" x14ac:dyDescent="0.2">
      <c r="A1438" s="7" t="s">
        <v>2159</v>
      </c>
      <c r="B1438" s="8">
        <v>3.62</v>
      </c>
      <c r="C1438" s="9">
        <v>19176</v>
      </c>
      <c r="D1438" s="10">
        <v>350000</v>
      </c>
      <c r="E1438" s="10">
        <v>343027.34</v>
      </c>
      <c r="F1438" s="10">
        <v>347354.85</v>
      </c>
    </row>
    <row r="1439" spans="1:6" x14ac:dyDescent="0.2">
      <c r="A1439" s="7" t="s">
        <v>2160</v>
      </c>
      <c r="B1439" s="8">
        <v>3.82</v>
      </c>
      <c r="C1439" s="9">
        <v>19146</v>
      </c>
      <c r="D1439" s="10">
        <v>685000</v>
      </c>
      <c r="E1439" s="10">
        <v>685588.67</v>
      </c>
      <c r="F1439" s="10">
        <v>684453.58</v>
      </c>
    </row>
    <row r="1440" spans="1:6" x14ac:dyDescent="0.2">
      <c r="A1440" s="7" t="s">
        <v>653</v>
      </c>
      <c r="B1440" s="8">
        <v>2</v>
      </c>
      <c r="C1440" s="9">
        <v>44896</v>
      </c>
      <c r="D1440" s="10">
        <v>6361.12</v>
      </c>
      <c r="E1440" s="10">
        <v>6577.79</v>
      </c>
      <c r="F1440" s="10">
        <v>6354.01</v>
      </c>
    </row>
    <row r="1441" spans="1:6" x14ac:dyDescent="0.2">
      <c r="A1441" s="7" t="s">
        <v>654</v>
      </c>
      <c r="B1441" s="8">
        <v>2.5</v>
      </c>
      <c r="C1441" s="9">
        <v>46357</v>
      </c>
      <c r="D1441" s="10">
        <v>188366.21</v>
      </c>
      <c r="E1441" s="10">
        <v>191574.33</v>
      </c>
      <c r="F1441" s="10">
        <v>184793.26</v>
      </c>
    </row>
    <row r="1442" spans="1:6" x14ac:dyDescent="0.2">
      <c r="A1442" s="7" t="s">
        <v>655</v>
      </c>
      <c r="B1442" s="8">
        <v>2.5</v>
      </c>
      <c r="C1442" s="9">
        <v>46600</v>
      </c>
      <c r="D1442" s="10">
        <v>189180.42</v>
      </c>
      <c r="E1442" s="10">
        <v>192757.11</v>
      </c>
      <c r="F1442" s="10">
        <v>185427.42</v>
      </c>
    </row>
    <row r="1443" spans="1:6" x14ac:dyDescent="0.2">
      <c r="A1443" s="7" t="s">
        <v>656</v>
      </c>
      <c r="B1443" s="8">
        <v>3</v>
      </c>
      <c r="C1443" s="9">
        <v>46631</v>
      </c>
      <c r="D1443" s="10">
        <v>181845.86</v>
      </c>
      <c r="E1443" s="10">
        <v>188324.1</v>
      </c>
      <c r="F1443" s="10">
        <v>181323.51</v>
      </c>
    </row>
    <row r="1444" spans="1:6" x14ac:dyDescent="0.2">
      <c r="A1444" s="7" t="s">
        <v>657</v>
      </c>
      <c r="B1444" s="8">
        <v>2.8</v>
      </c>
      <c r="C1444" s="9">
        <v>45383</v>
      </c>
      <c r="D1444" s="10">
        <v>890000</v>
      </c>
      <c r="E1444" s="10">
        <v>893059.38</v>
      </c>
      <c r="F1444" s="10">
        <v>880317.89</v>
      </c>
    </row>
    <row r="1445" spans="1:6" x14ac:dyDescent="0.2">
      <c r="A1445" s="7" t="s">
        <v>658</v>
      </c>
      <c r="B1445" s="8">
        <v>4</v>
      </c>
      <c r="C1445" s="9">
        <v>12451</v>
      </c>
      <c r="D1445" s="10">
        <v>88303.65</v>
      </c>
      <c r="E1445" s="10">
        <v>91414.97</v>
      </c>
      <c r="F1445" s="10">
        <v>89886.29</v>
      </c>
    </row>
    <row r="1446" spans="1:6" x14ac:dyDescent="0.2">
      <c r="A1446" s="7" t="s">
        <v>659</v>
      </c>
      <c r="B1446" s="8">
        <v>4</v>
      </c>
      <c r="C1446" s="9">
        <v>12451</v>
      </c>
      <c r="D1446" s="10">
        <v>58737.19</v>
      </c>
      <c r="E1446" s="10">
        <v>60696.63</v>
      </c>
      <c r="F1446" s="10">
        <v>59756.22</v>
      </c>
    </row>
    <row r="1447" spans="1:6" x14ac:dyDescent="0.2">
      <c r="A1447" s="7" t="s">
        <v>427</v>
      </c>
      <c r="B1447" s="8">
        <v>1.85</v>
      </c>
      <c r="C1447" s="9">
        <v>16650</v>
      </c>
      <c r="D1447" s="10">
        <v>60329.29</v>
      </c>
      <c r="E1447" s="10">
        <v>61590.080000000002</v>
      </c>
      <c r="F1447" s="10">
        <v>61291.28</v>
      </c>
    </row>
    <row r="1448" spans="1:6" x14ac:dyDescent="0.2">
      <c r="A1448" s="7" t="s">
        <v>1428</v>
      </c>
      <c r="B1448" s="8">
        <v>2</v>
      </c>
      <c r="C1448" s="9">
        <v>13089</v>
      </c>
      <c r="D1448" s="10">
        <v>3666321.17</v>
      </c>
      <c r="E1448" s="10">
        <v>3818989.07</v>
      </c>
      <c r="F1448" s="10">
        <v>3427246.01</v>
      </c>
    </row>
    <row r="1449" spans="1:6" x14ac:dyDescent="0.2">
      <c r="A1449" s="7" t="s">
        <v>1429</v>
      </c>
      <c r="B1449" s="8">
        <v>2</v>
      </c>
      <c r="C1449" s="9">
        <v>13028</v>
      </c>
      <c r="D1449" s="10">
        <v>1580439.48</v>
      </c>
      <c r="E1449" s="10">
        <v>1647484.68</v>
      </c>
      <c r="F1449" s="10">
        <v>1477329.11</v>
      </c>
    </row>
    <row r="1450" spans="1:6" x14ac:dyDescent="0.2">
      <c r="A1450" s="7" t="s">
        <v>1430</v>
      </c>
      <c r="B1450" s="8">
        <v>2.5</v>
      </c>
      <c r="C1450" s="9">
        <v>21879</v>
      </c>
      <c r="D1450" s="10">
        <v>483022.33</v>
      </c>
      <c r="E1450" s="10">
        <v>509098</v>
      </c>
      <c r="F1450" s="10">
        <v>457569.66</v>
      </c>
    </row>
    <row r="1451" spans="1:6" x14ac:dyDescent="0.2">
      <c r="A1451" s="7" t="s">
        <v>1430</v>
      </c>
      <c r="B1451" s="8">
        <v>2.5</v>
      </c>
      <c r="C1451" s="9">
        <v>22061</v>
      </c>
      <c r="D1451" s="10">
        <v>485110.06</v>
      </c>
      <c r="E1451" s="10">
        <v>507976.73</v>
      </c>
      <c r="F1451" s="10">
        <v>465792.59</v>
      </c>
    </row>
    <row r="1452" spans="1:6" x14ac:dyDescent="0.2">
      <c r="A1452" s="7" t="s">
        <v>1430</v>
      </c>
      <c r="B1452" s="8">
        <v>2.5</v>
      </c>
      <c r="C1452" s="9">
        <v>22061</v>
      </c>
      <c r="D1452" s="10">
        <v>377193.61</v>
      </c>
      <c r="E1452" s="10">
        <v>397223.79</v>
      </c>
      <c r="F1452" s="10">
        <v>356651.42</v>
      </c>
    </row>
    <row r="1453" spans="1:6" x14ac:dyDescent="0.2">
      <c r="A1453" s="7" t="s">
        <v>660</v>
      </c>
      <c r="B1453" s="8">
        <v>1.7</v>
      </c>
      <c r="C1453" s="9">
        <v>24127</v>
      </c>
      <c r="D1453" s="10">
        <v>233285.67</v>
      </c>
      <c r="E1453" s="10">
        <v>235928.28</v>
      </c>
      <c r="F1453" s="10">
        <v>232755.25</v>
      </c>
    </row>
    <row r="1454" spans="1:6" x14ac:dyDescent="0.2">
      <c r="A1454" s="7" t="s">
        <v>234</v>
      </c>
      <c r="B1454" s="8">
        <v>2.92</v>
      </c>
      <c r="C1454" s="9">
        <v>21264</v>
      </c>
      <c r="D1454" s="10">
        <v>306417.26</v>
      </c>
      <c r="E1454" s="10">
        <v>307789.24</v>
      </c>
      <c r="F1454" s="10">
        <v>306529.40999999997</v>
      </c>
    </row>
    <row r="1455" spans="1:6" x14ac:dyDescent="0.2">
      <c r="A1455" s="7" t="s">
        <v>428</v>
      </c>
      <c r="B1455" s="8">
        <v>2.38</v>
      </c>
      <c r="C1455" s="9">
        <v>45762</v>
      </c>
      <c r="D1455" s="10">
        <v>387000</v>
      </c>
      <c r="E1455" s="10">
        <v>387278.64</v>
      </c>
      <c r="F1455" s="10">
        <v>381412.72</v>
      </c>
    </row>
    <row r="1456" spans="1:6" x14ac:dyDescent="0.2">
      <c r="A1456" s="7" t="s">
        <v>227</v>
      </c>
      <c r="B1456" s="8">
        <v>4.1399999999999997</v>
      </c>
      <c r="C1456" s="9">
        <v>10990</v>
      </c>
      <c r="D1456" s="10">
        <v>237532.01</v>
      </c>
      <c r="E1456" s="10">
        <v>243980.63</v>
      </c>
      <c r="F1456" s="10">
        <v>236863.07</v>
      </c>
    </row>
    <row r="1457" spans="1:6" x14ac:dyDescent="0.2">
      <c r="A1457" s="7" t="s">
        <v>227</v>
      </c>
      <c r="B1457" s="8">
        <v>3.88</v>
      </c>
      <c r="C1457" s="9">
        <v>11110</v>
      </c>
      <c r="D1457" s="10">
        <v>210974.93</v>
      </c>
      <c r="E1457" s="10">
        <v>215276.84</v>
      </c>
      <c r="F1457" s="10">
        <v>213536.33</v>
      </c>
    </row>
    <row r="1458" spans="1:6" x14ac:dyDescent="0.2">
      <c r="A1458" s="7"/>
      <c r="B1458" s="8"/>
      <c r="C1458" s="9"/>
      <c r="D1458" s="10"/>
      <c r="E1458" s="10"/>
      <c r="F1458" s="17"/>
    </row>
    <row r="1459" spans="1:6" x14ac:dyDescent="0.2">
      <c r="A1459" s="18" t="s">
        <v>105</v>
      </c>
      <c r="B1459" s="8"/>
      <c r="C1459" s="9"/>
      <c r="D1459" s="10"/>
      <c r="E1459" s="10"/>
      <c r="F1459" s="10"/>
    </row>
    <row r="1460" spans="1:6" x14ac:dyDescent="0.2">
      <c r="A1460" s="7" t="s">
        <v>308</v>
      </c>
      <c r="B1460" s="8">
        <v>0.38</v>
      </c>
      <c r="C1460" s="9">
        <v>45550</v>
      </c>
      <c r="D1460" s="10">
        <v>2250000</v>
      </c>
      <c r="E1460" s="10">
        <v>2238493.87</v>
      </c>
      <c r="F1460" s="10">
        <v>2123613.27</v>
      </c>
    </row>
    <row r="1461" spans="1:6" x14ac:dyDescent="0.2">
      <c r="A1461" s="7" t="s">
        <v>308</v>
      </c>
      <c r="B1461" s="8">
        <v>2.75</v>
      </c>
      <c r="C1461" s="9">
        <v>45792</v>
      </c>
      <c r="D1461" s="10">
        <v>1150000</v>
      </c>
      <c r="E1461" s="10">
        <v>1153597.6000000001</v>
      </c>
      <c r="F1461" s="10">
        <v>1141195.31</v>
      </c>
    </row>
    <row r="1462" spans="1:6" x14ac:dyDescent="0.2">
      <c r="A1462" s="7" t="s">
        <v>308</v>
      </c>
      <c r="B1462" s="8">
        <v>1.1299999999999999</v>
      </c>
      <c r="C1462" s="9">
        <v>45672</v>
      </c>
      <c r="D1462" s="10">
        <v>1100000</v>
      </c>
      <c r="E1462" s="10">
        <v>1091366.97</v>
      </c>
      <c r="F1462" s="10">
        <v>1049039.07</v>
      </c>
    </row>
    <row r="1463" spans="1:6" x14ac:dyDescent="0.2">
      <c r="A1463" s="7" t="s">
        <v>1322</v>
      </c>
      <c r="B1463" s="8">
        <v>0.13</v>
      </c>
      <c r="C1463" s="9">
        <v>45275</v>
      </c>
      <c r="D1463" s="10">
        <v>2550000</v>
      </c>
      <c r="E1463" s="10">
        <v>2544225.02</v>
      </c>
      <c r="F1463" s="10">
        <v>2446804.69</v>
      </c>
    </row>
    <row r="1464" spans="1:6" x14ac:dyDescent="0.2">
      <c r="A1464" s="7" t="s">
        <v>2161</v>
      </c>
      <c r="B1464" s="8">
        <v>0.63</v>
      </c>
      <c r="C1464" s="9">
        <v>45580</v>
      </c>
      <c r="D1464" s="10">
        <v>1125000</v>
      </c>
      <c r="E1464" s="10">
        <v>1120037.95</v>
      </c>
      <c r="F1464" s="10">
        <v>1065893.56</v>
      </c>
    </row>
    <row r="1465" spans="1:6" x14ac:dyDescent="0.2">
      <c r="A1465" s="7" t="s">
        <v>2162</v>
      </c>
      <c r="B1465" s="8">
        <v>0.13</v>
      </c>
      <c r="C1465" s="9">
        <v>44957</v>
      </c>
      <c r="D1465" s="10">
        <v>80000</v>
      </c>
      <c r="E1465" s="10">
        <v>80018.75</v>
      </c>
      <c r="F1465" s="10">
        <v>78871.88</v>
      </c>
    </row>
    <row r="1466" spans="1:6" x14ac:dyDescent="0.2">
      <c r="A1466" s="7" t="s">
        <v>1432</v>
      </c>
      <c r="B1466" s="8">
        <v>1.75</v>
      </c>
      <c r="C1466" s="9">
        <v>45657</v>
      </c>
      <c r="D1466" s="10">
        <v>20900000</v>
      </c>
      <c r="E1466" s="10">
        <v>21808059.390000001</v>
      </c>
      <c r="F1466" s="10">
        <v>20255038.960000001</v>
      </c>
    </row>
    <row r="1467" spans="1:6" x14ac:dyDescent="0.2">
      <c r="A1467" s="7" t="s">
        <v>2163</v>
      </c>
      <c r="B1467" s="8">
        <v>2.5</v>
      </c>
      <c r="C1467" s="9">
        <v>45412</v>
      </c>
      <c r="D1467" s="10">
        <v>2175000</v>
      </c>
      <c r="E1467" s="10">
        <v>2166256.31</v>
      </c>
      <c r="F1467" s="10">
        <v>2156053.71</v>
      </c>
    </row>
    <row r="1468" spans="1:6" x14ac:dyDescent="0.2">
      <c r="A1468" s="7"/>
      <c r="B1468" s="8"/>
      <c r="C1468" s="9"/>
      <c r="D1468" s="10"/>
      <c r="E1468" s="10"/>
      <c r="F1468" s="10"/>
    </row>
    <row r="1469" spans="1:6" x14ac:dyDescent="0.2">
      <c r="A1469" s="18" t="s">
        <v>132</v>
      </c>
      <c r="B1469" s="8"/>
      <c r="C1469" s="9"/>
      <c r="D1469" s="10"/>
      <c r="E1469" s="10"/>
      <c r="F1469" s="10"/>
    </row>
    <row r="1470" spans="1:6" x14ac:dyDescent="0.2">
      <c r="A1470" s="7" t="s">
        <v>390</v>
      </c>
      <c r="B1470" s="8"/>
      <c r="C1470" s="9"/>
      <c r="D1470" s="10">
        <v>-386196.47</v>
      </c>
      <c r="E1470" s="10">
        <v>-386196.47</v>
      </c>
      <c r="F1470" s="10">
        <v>-386196.47</v>
      </c>
    </row>
    <row r="1471" spans="1:6" ht="15" x14ac:dyDescent="0.35">
      <c r="A1471" s="7" t="s">
        <v>13</v>
      </c>
      <c r="B1471" s="8">
        <v>0.01</v>
      </c>
      <c r="C1471" s="9"/>
      <c r="D1471" s="10">
        <v>1961354.97</v>
      </c>
      <c r="E1471" s="12">
        <v>1961354.97</v>
      </c>
      <c r="F1471" s="12">
        <v>1961354.97</v>
      </c>
    </row>
    <row r="1472" spans="1:6" x14ac:dyDescent="0.2">
      <c r="A1472" s="7" t="s">
        <v>158</v>
      </c>
      <c r="B1472" s="8"/>
      <c r="C1472" s="9"/>
      <c r="D1472" s="10"/>
      <c r="E1472" s="10">
        <v>222838056.18000001</v>
      </c>
      <c r="F1472" s="10">
        <v>213804536.63999999</v>
      </c>
    </row>
    <row r="1473" spans="1:6" x14ac:dyDescent="0.2">
      <c r="A1473" s="7"/>
      <c r="B1473" s="8"/>
      <c r="C1473" s="9"/>
      <c r="D1473" s="10"/>
      <c r="E1473" s="10"/>
      <c r="F1473" s="10"/>
    </row>
    <row r="1474" spans="1:6" x14ac:dyDescent="0.2">
      <c r="A1474" s="11" t="s">
        <v>2616</v>
      </c>
      <c r="B1474" s="8"/>
      <c r="C1474" s="9"/>
      <c r="D1474" s="10"/>
      <c r="E1474" s="10"/>
      <c r="F1474" s="10"/>
    </row>
    <row r="1475" spans="1:6" x14ac:dyDescent="0.2">
      <c r="A1475" s="18" t="s">
        <v>126</v>
      </c>
    </row>
    <row r="1476" spans="1:6" x14ac:dyDescent="0.2">
      <c r="A1476" s="7" t="s">
        <v>2164</v>
      </c>
      <c r="B1476" s="8">
        <v>0.9</v>
      </c>
      <c r="C1476" s="9">
        <v>46341</v>
      </c>
      <c r="D1476" s="10">
        <v>691000</v>
      </c>
      <c r="E1476" s="10">
        <v>690892.07</v>
      </c>
      <c r="F1476" s="10">
        <v>651103.25</v>
      </c>
    </row>
    <row r="1477" spans="1:6" x14ac:dyDescent="0.2">
      <c r="A1477" s="7" t="s">
        <v>2165</v>
      </c>
      <c r="B1477" s="8">
        <v>0.33</v>
      </c>
      <c r="C1477" s="9">
        <v>45652</v>
      </c>
      <c r="D1477" s="10">
        <v>573000</v>
      </c>
      <c r="E1477" s="10">
        <v>572940.87</v>
      </c>
      <c r="F1477" s="10">
        <v>556520.23</v>
      </c>
    </row>
    <row r="1478" spans="1:6" x14ac:dyDescent="0.2">
      <c r="A1478" s="7" t="s">
        <v>235</v>
      </c>
      <c r="B1478" s="8">
        <v>2.8</v>
      </c>
      <c r="C1478" s="9">
        <v>46461</v>
      </c>
      <c r="D1478" s="10">
        <v>1062000</v>
      </c>
      <c r="E1478" s="10">
        <v>1061919.92</v>
      </c>
      <c r="F1478" s="10">
        <v>1043394.08</v>
      </c>
    </row>
    <row r="1479" spans="1:6" x14ac:dyDescent="0.2">
      <c r="A1479" s="7" t="s">
        <v>683</v>
      </c>
      <c r="B1479" s="8">
        <v>1.6</v>
      </c>
      <c r="C1479" s="9">
        <v>45611</v>
      </c>
      <c r="D1479" s="10">
        <v>408300.57</v>
      </c>
      <c r="E1479" s="10">
        <v>408213.77</v>
      </c>
      <c r="F1479" s="10">
        <v>405381.06</v>
      </c>
    </row>
    <row r="1480" spans="1:6" x14ac:dyDescent="0.2">
      <c r="A1480" s="7" t="s">
        <v>2166</v>
      </c>
      <c r="B1480" s="8">
        <v>0.54</v>
      </c>
      <c r="C1480" s="9">
        <v>47191</v>
      </c>
      <c r="D1480" s="10">
        <v>989449.18</v>
      </c>
      <c r="E1480" s="10">
        <v>989288.2</v>
      </c>
      <c r="F1480" s="10">
        <v>955746.86</v>
      </c>
    </row>
    <row r="1481" spans="1:6" x14ac:dyDescent="0.2">
      <c r="A1481" s="7" t="s">
        <v>1951</v>
      </c>
      <c r="B1481" s="8">
        <v>0.81</v>
      </c>
      <c r="C1481" s="9">
        <v>46371</v>
      </c>
      <c r="D1481" s="10">
        <v>1050000</v>
      </c>
      <c r="E1481" s="10">
        <v>1049877.99</v>
      </c>
      <c r="F1481" s="10">
        <v>992675.67</v>
      </c>
    </row>
    <row r="1482" spans="1:6" x14ac:dyDescent="0.2">
      <c r="A1482" s="7" t="s">
        <v>661</v>
      </c>
      <c r="B1482" s="8">
        <v>3.01</v>
      </c>
      <c r="C1482" s="9">
        <v>45397</v>
      </c>
      <c r="D1482" s="10">
        <v>77508.460000000006</v>
      </c>
      <c r="E1482" s="10">
        <v>77491.429999999993</v>
      </c>
      <c r="F1482" s="10">
        <v>77582.52</v>
      </c>
    </row>
    <row r="1483" spans="1:6" x14ac:dyDescent="0.2">
      <c r="A1483" s="7" t="s">
        <v>608</v>
      </c>
      <c r="B1483" s="8">
        <v>1.96</v>
      </c>
      <c r="C1483" s="9">
        <v>46433</v>
      </c>
      <c r="D1483" s="10">
        <v>1074000</v>
      </c>
      <c r="E1483" s="10">
        <v>1073877.67</v>
      </c>
      <c r="F1483" s="10">
        <v>1021614.58</v>
      </c>
    </row>
    <row r="1484" spans="1:6" x14ac:dyDescent="0.2">
      <c r="A1484" s="7" t="s">
        <v>1298</v>
      </c>
      <c r="B1484" s="8">
        <v>1.34</v>
      </c>
      <c r="C1484" s="9">
        <v>13744</v>
      </c>
      <c r="D1484" s="10">
        <v>652964.29</v>
      </c>
      <c r="E1484" s="10">
        <v>655667.98</v>
      </c>
      <c r="F1484" s="10">
        <v>605924.61</v>
      </c>
    </row>
    <row r="1485" spans="1:6" x14ac:dyDescent="0.2">
      <c r="A1485" s="7" t="s">
        <v>994</v>
      </c>
      <c r="B1485" s="8">
        <v>1.35</v>
      </c>
      <c r="C1485" s="9">
        <v>45853</v>
      </c>
      <c r="D1485" s="10">
        <v>821000</v>
      </c>
      <c r="E1485" s="10">
        <v>820760.19</v>
      </c>
      <c r="F1485" s="10">
        <v>799339.64</v>
      </c>
    </row>
    <row r="1486" spans="1:6" x14ac:dyDescent="0.2">
      <c r="A1486" s="7" t="s">
        <v>225</v>
      </c>
      <c r="B1486" s="8">
        <v>0.7</v>
      </c>
      <c r="C1486" s="9">
        <v>45915</v>
      </c>
      <c r="D1486" s="10">
        <v>1014000</v>
      </c>
      <c r="E1486" s="10">
        <v>1013940.78</v>
      </c>
      <c r="F1486" s="10">
        <v>978141.11</v>
      </c>
    </row>
    <row r="1487" spans="1:6" x14ac:dyDescent="0.2">
      <c r="A1487" s="7" t="s">
        <v>502</v>
      </c>
      <c r="B1487" s="8">
        <v>0.68</v>
      </c>
      <c r="C1487" s="9">
        <v>46281</v>
      </c>
      <c r="D1487" s="10">
        <v>627000</v>
      </c>
      <c r="E1487" s="10">
        <v>626984.01</v>
      </c>
      <c r="F1487" s="10">
        <v>597753.77</v>
      </c>
    </row>
    <row r="1488" spans="1:6" x14ac:dyDescent="0.2">
      <c r="A1488" s="7" t="s">
        <v>1299</v>
      </c>
      <c r="B1488" s="8">
        <v>2.9</v>
      </c>
      <c r="C1488" s="9">
        <v>46127</v>
      </c>
      <c r="D1488" s="10">
        <v>992000</v>
      </c>
      <c r="E1488" s="10">
        <v>1060293.75</v>
      </c>
      <c r="F1488" s="10">
        <v>977031.42</v>
      </c>
    </row>
    <row r="1489" spans="1:6" x14ac:dyDescent="0.2">
      <c r="A1489" s="7" t="s">
        <v>686</v>
      </c>
      <c r="B1489" s="8">
        <v>2.52</v>
      </c>
      <c r="C1489" s="9">
        <v>45098</v>
      </c>
      <c r="D1489" s="10">
        <v>45631.72</v>
      </c>
      <c r="E1489" s="10">
        <v>47009.58</v>
      </c>
      <c r="F1489" s="10">
        <v>45634.33</v>
      </c>
    </row>
    <row r="1490" spans="1:6" x14ac:dyDescent="0.2">
      <c r="A1490" s="7" t="s">
        <v>1960</v>
      </c>
      <c r="B1490" s="8">
        <v>0</v>
      </c>
      <c r="C1490" s="9">
        <v>46157</v>
      </c>
      <c r="D1490" s="10">
        <v>599000</v>
      </c>
      <c r="E1490" s="10">
        <v>598909.91</v>
      </c>
      <c r="F1490" s="10">
        <v>579428.35</v>
      </c>
    </row>
    <row r="1491" spans="1:6" x14ac:dyDescent="0.2">
      <c r="A1491" s="7" t="s">
        <v>1348</v>
      </c>
      <c r="B1491" s="8">
        <v>0.38</v>
      </c>
      <c r="C1491" s="9">
        <v>45551</v>
      </c>
      <c r="D1491" s="10">
        <v>1094000</v>
      </c>
      <c r="E1491" s="10">
        <v>1093900.99</v>
      </c>
      <c r="F1491" s="10">
        <v>1055537.48</v>
      </c>
    </row>
    <row r="1492" spans="1:6" x14ac:dyDescent="0.2">
      <c r="A1492" s="7" t="s">
        <v>1349</v>
      </c>
      <c r="B1492" s="8">
        <v>0.48</v>
      </c>
      <c r="C1492" s="9">
        <v>45642</v>
      </c>
      <c r="D1492" s="10">
        <v>302144.59000000003</v>
      </c>
      <c r="E1492" s="10">
        <v>302088.02</v>
      </c>
      <c r="F1492" s="10">
        <v>298292.64</v>
      </c>
    </row>
    <row r="1493" spans="1:6" x14ac:dyDescent="0.2">
      <c r="A1493" s="7" t="s">
        <v>1433</v>
      </c>
      <c r="B1493" s="8">
        <v>0.38</v>
      </c>
      <c r="C1493" s="9">
        <v>45915</v>
      </c>
      <c r="D1493" s="10">
        <v>655000</v>
      </c>
      <c r="E1493" s="10">
        <v>654931.09</v>
      </c>
      <c r="F1493" s="10">
        <v>632626.84</v>
      </c>
    </row>
    <row r="1494" spans="1:6" x14ac:dyDescent="0.2">
      <c r="A1494" s="7" t="s">
        <v>940</v>
      </c>
      <c r="B1494" s="8">
        <v>1.1000000000000001</v>
      </c>
      <c r="C1494" s="9">
        <v>45519</v>
      </c>
      <c r="D1494" s="10">
        <v>428653.49</v>
      </c>
      <c r="E1494" s="10">
        <v>428627.31</v>
      </c>
      <c r="F1494" s="10">
        <v>424316.42</v>
      </c>
    </row>
    <row r="1495" spans="1:6" x14ac:dyDescent="0.2">
      <c r="A1495" s="7" t="s">
        <v>1351</v>
      </c>
      <c r="B1495" s="8">
        <v>0.4</v>
      </c>
      <c r="C1495" s="9">
        <v>45611</v>
      </c>
      <c r="D1495" s="10">
        <v>655000</v>
      </c>
      <c r="E1495" s="10">
        <v>654950.55000000005</v>
      </c>
      <c r="F1495" s="10">
        <v>634086.31000000006</v>
      </c>
    </row>
    <row r="1496" spans="1:6" x14ac:dyDescent="0.2">
      <c r="A1496" s="7" t="s">
        <v>2167</v>
      </c>
      <c r="B1496" s="8">
        <v>0.85</v>
      </c>
      <c r="C1496" s="9">
        <v>46218</v>
      </c>
      <c r="D1496" s="10">
        <v>942000</v>
      </c>
      <c r="E1496" s="10">
        <v>941792.95</v>
      </c>
      <c r="F1496" s="10">
        <v>880420.89</v>
      </c>
    </row>
    <row r="1497" spans="1:6" x14ac:dyDescent="0.2">
      <c r="A1497" s="7" t="s">
        <v>941</v>
      </c>
      <c r="B1497" s="8">
        <v>0.55000000000000004</v>
      </c>
      <c r="C1497" s="9">
        <v>45488</v>
      </c>
      <c r="D1497" s="10">
        <v>248928.23</v>
      </c>
      <c r="E1497" s="10">
        <v>248921.42</v>
      </c>
      <c r="F1497" s="10">
        <v>246408.88</v>
      </c>
    </row>
    <row r="1498" spans="1:6" x14ac:dyDescent="0.2">
      <c r="A1498" s="7" t="s">
        <v>2168</v>
      </c>
      <c r="B1498" s="8">
        <v>0</v>
      </c>
      <c r="C1498" s="9">
        <v>46522</v>
      </c>
      <c r="D1498" s="10">
        <v>809000</v>
      </c>
      <c r="E1498" s="10">
        <v>808792.65</v>
      </c>
      <c r="F1498" s="10">
        <v>799777.08</v>
      </c>
    </row>
    <row r="1499" spans="1:6" x14ac:dyDescent="0.2">
      <c r="A1499" s="7" t="s">
        <v>2169</v>
      </c>
      <c r="B1499" s="8">
        <v>2.4700000000000002</v>
      </c>
      <c r="C1499" s="9">
        <v>46433</v>
      </c>
      <c r="D1499" s="10">
        <v>776000</v>
      </c>
      <c r="E1499" s="10">
        <v>775906.49</v>
      </c>
      <c r="F1499" s="10">
        <v>743547.06</v>
      </c>
    </row>
    <row r="1500" spans="1:6" x14ac:dyDescent="0.2">
      <c r="A1500" s="7" t="s">
        <v>1434</v>
      </c>
      <c r="B1500" s="8">
        <v>1.52</v>
      </c>
      <c r="C1500" s="9">
        <v>14078</v>
      </c>
      <c r="D1500" s="10">
        <v>872002.08</v>
      </c>
      <c r="E1500" s="10">
        <v>871987.06</v>
      </c>
      <c r="F1500" s="10">
        <v>781068.4</v>
      </c>
    </row>
    <row r="1501" spans="1:6" x14ac:dyDescent="0.2">
      <c r="A1501" s="7" t="s">
        <v>995</v>
      </c>
      <c r="B1501" s="8">
        <v>1.8</v>
      </c>
      <c r="C1501" s="9">
        <v>46980</v>
      </c>
      <c r="D1501" s="10">
        <v>400000</v>
      </c>
      <c r="E1501" s="10">
        <v>399926.08</v>
      </c>
      <c r="F1501" s="10">
        <v>395533.84</v>
      </c>
    </row>
    <row r="1502" spans="1:6" x14ac:dyDescent="0.2">
      <c r="A1502" s="7" t="s">
        <v>1435</v>
      </c>
      <c r="B1502" s="8">
        <v>2.41</v>
      </c>
      <c r="C1502" s="9">
        <v>46706</v>
      </c>
      <c r="D1502" s="10">
        <v>56675.28</v>
      </c>
      <c r="E1502" s="10">
        <v>56673.15</v>
      </c>
      <c r="F1502" s="10">
        <v>56578.2</v>
      </c>
    </row>
    <row r="1503" spans="1:6" x14ac:dyDescent="0.2">
      <c r="A1503" s="7" t="s">
        <v>1354</v>
      </c>
      <c r="B1503" s="8">
        <v>0</v>
      </c>
      <c r="C1503" s="9">
        <v>46129</v>
      </c>
      <c r="D1503" s="10">
        <v>1010000</v>
      </c>
      <c r="E1503" s="10">
        <v>1009854.16</v>
      </c>
      <c r="F1503" s="10">
        <v>962448.29</v>
      </c>
    </row>
    <row r="1504" spans="1:6" x14ac:dyDescent="0.2">
      <c r="A1504" s="7" t="s">
        <v>895</v>
      </c>
      <c r="B1504" s="8">
        <v>3.19</v>
      </c>
      <c r="C1504" s="9">
        <v>11519</v>
      </c>
      <c r="D1504" s="10">
        <v>1058000</v>
      </c>
      <c r="E1504" s="10">
        <v>1166114.3799999999</v>
      </c>
      <c r="F1504" s="10">
        <v>1040721.48</v>
      </c>
    </row>
    <row r="1505" spans="1:6" x14ac:dyDescent="0.2">
      <c r="A1505" s="7" t="s">
        <v>432</v>
      </c>
      <c r="B1505" s="8">
        <v>0.33</v>
      </c>
      <c r="C1505" s="9">
        <v>45460</v>
      </c>
      <c r="D1505" s="10">
        <v>656000</v>
      </c>
      <c r="E1505" s="10">
        <v>655901.6</v>
      </c>
      <c r="F1505" s="10">
        <v>638948.65</v>
      </c>
    </row>
    <row r="1506" spans="1:6" x14ac:dyDescent="0.2">
      <c r="A1506" s="7" t="s">
        <v>896</v>
      </c>
      <c r="B1506" s="8">
        <v>0.59</v>
      </c>
      <c r="C1506" s="9">
        <v>45580</v>
      </c>
      <c r="D1506" s="10">
        <v>414847.07</v>
      </c>
      <c r="E1506" s="10">
        <v>414775.64</v>
      </c>
      <c r="F1506" s="10">
        <v>406596.84</v>
      </c>
    </row>
    <row r="1507" spans="1:6" x14ac:dyDescent="0.2">
      <c r="A1507" s="7" t="s">
        <v>1355</v>
      </c>
      <c r="B1507" s="8">
        <v>0.62</v>
      </c>
      <c r="C1507" s="9">
        <v>45884</v>
      </c>
      <c r="D1507" s="10">
        <v>635000</v>
      </c>
      <c r="E1507" s="10">
        <v>634870.07999999996</v>
      </c>
      <c r="F1507" s="10">
        <v>605264.09</v>
      </c>
    </row>
    <row r="1508" spans="1:6" x14ac:dyDescent="0.2">
      <c r="A1508" s="7" t="s">
        <v>391</v>
      </c>
      <c r="B1508" s="8">
        <v>2.0699999999999998</v>
      </c>
      <c r="C1508" s="9">
        <v>45580</v>
      </c>
      <c r="D1508" s="10">
        <v>528000</v>
      </c>
      <c r="E1508" s="10">
        <v>502816.88</v>
      </c>
      <c r="F1508" s="10">
        <v>526641.14</v>
      </c>
    </row>
    <row r="1509" spans="1:6" x14ac:dyDescent="0.2">
      <c r="A1509" s="7" t="s">
        <v>577</v>
      </c>
      <c r="B1509" s="8">
        <v>2.69</v>
      </c>
      <c r="C1509" s="9">
        <v>13440</v>
      </c>
      <c r="D1509" s="10">
        <v>1450000</v>
      </c>
      <c r="E1509" s="10">
        <v>1449875.1</v>
      </c>
      <c r="F1509" s="10">
        <v>1415726.5</v>
      </c>
    </row>
    <row r="1510" spans="1:6" x14ac:dyDescent="0.2">
      <c r="A1510" s="7" t="s">
        <v>578</v>
      </c>
      <c r="B1510" s="8">
        <v>1.64</v>
      </c>
      <c r="C1510" s="9">
        <v>46159</v>
      </c>
      <c r="D1510" s="10">
        <v>1087262.28</v>
      </c>
      <c r="E1510" s="10">
        <v>1087238.1399999999</v>
      </c>
      <c r="F1510" s="10">
        <v>978209.11</v>
      </c>
    </row>
    <row r="1511" spans="1:6" x14ac:dyDescent="0.2">
      <c r="A1511" s="7" t="s">
        <v>942</v>
      </c>
      <c r="B1511" s="8">
        <v>0.5</v>
      </c>
      <c r="C1511" s="9">
        <v>45736</v>
      </c>
      <c r="D1511" s="10">
        <v>645000</v>
      </c>
      <c r="E1511" s="10">
        <v>644969.30000000005</v>
      </c>
      <c r="F1511" s="10">
        <v>623128.11</v>
      </c>
    </row>
    <row r="1512" spans="1:6" x14ac:dyDescent="0.2">
      <c r="A1512" s="7" t="s">
        <v>942</v>
      </c>
      <c r="B1512" s="8">
        <v>0.51</v>
      </c>
      <c r="C1512" s="9">
        <v>45495</v>
      </c>
      <c r="D1512" s="10">
        <v>676000</v>
      </c>
      <c r="E1512" s="10">
        <v>675894.34</v>
      </c>
      <c r="F1512" s="10">
        <v>653087.44999999995</v>
      </c>
    </row>
    <row r="1513" spans="1:6" x14ac:dyDescent="0.2">
      <c r="A1513" s="7" t="s">
        <v>1436</v>
      </c>
      <c r="B1513" s="8">
        <v>0.26</v>
      </c>
      <c r="C1513" s="9">
        <v>45792</v>
      </c>
      <c r="D1513" s="10">
        <v>656000</v>
      </c>
      <c r="E1513" s="10">
        <v>655878.25</v>
      </c>
      <c r="F1513" s="10">
        <v>640562.29</v>
      </c>
    </row>
    <row r="1514" spans="1:6" x14ac:dyDescent="0.2">
      <c r="A1514" s="7" t="s">
        <v>1437</v>
      </c>
      <c r="B1514" s="8">
        <v>0.26</v>
      </c>
      <c r="C1514" s="9">
        <v>45978</v>
      </c>
      <c r="D1514" s="10">
        <v>601000</v>
      </c>
      <c r="E1514" s="10">
        <v>600935.27</v>
      </c>
      <c r="F1514" s="10">
        <v>578483.9</v>
      </c>
    </row>
    <row r="1515" spans="1:6" x14ac:dyDescent="0.2">
      <c r="A1515" s="7" t="s">
        <v>2170</v>
      </c>
      <c r="B1515" s="8">
        <v>0.43</v>
      </c>
      <c r="C1515" s="9">
        <v>46037</v>
      </c>
      <c r="D1515" s="10">
        <v>1192000</v>
      </c>
      <c r="E1515" s="10">
        <v>1191905</v>
      </c>
      <c r="F1515" s="10">
        <v>1133982.98</v>
      </c>
    </row>
    <row r="1516" spans="1:6" x14ac:dyDescent="0.2">
      <c r="A1516" s="7" t="s">
        <v>1974</v>
      </c>
      <c r="B1516" s="8">
        <v>0.96</v>
      </c>
      <c r="C1516" s="9">
        <v>46863</v>
      </c>
      <c r="D1516" s="10">
        <v>2028000</v>
      </c>
      <c r="E1516" s="10">
        <v>2027707.56</v>
      </c>
      <c r="F1516" s="10">
        <v>1906376.78</v>
      </c>
    </row>
    <row r="1517" spans="1:6" x14ac:dyDescent="0.2">
      <c r="A1517" s="7" t="s">
        <v>945</v>
      </c>
      <c r="B1517" s="8">
        <v>1.85</v>
      </c>
      <c r="C1517" s="9">
        <v>45495</v>
      </c>
      <c r="D1517" s="10">
        <v>441401.78</v>
      </c>
      <c r="E1517" s="10">
        <v>441352.47</v>
      </c>
      <c r="F1517" s="10">
        <v>440040.01</v>
      </c>
    </row>
    <row r="1518" spans="1:6" x14ac:dyDescent="0.2">
      <c r="A1518" s="7" t="s">
        <v>1438</v>
      </c>
      <c r="B1518" s="8">
        <v>0.47</v>
      </c>
      <c r="C1518" s="9">
        <v>45708</v>
      </c>
      <c r="D1518" s="10">
        <v>501000</v>
      </c>
      <c r="E1518" s="10">
        <v>500894.79</v>
      </c>
      <c r="F1518" s="10">
        <v>493115.11</v>
      </c>
    </row>
    <row r="1519" spans="1:6" x14ac:dyDescent="0.2">
      <c r="A1519" s="7" t="s">
        <v>507</v>
      </c>
      <c r="B1519" s="8">
        <v>0.98</v>
      </c>
      <c r="C1519" s="9">
        <v>45616</v>
      </c>
      <c r="D1519" s="10">
        <v>263524.98</v>
      </c>
      <c r="E1519" s="10">
        <v>263506.98</v>
      </c>
      <c r="F1519" s="10">
        <v>260305.65</v>
      </c>
    </row>
    <row r="1520" spans="1:6" x14ac:dyDescent="0.2">
      <c r="A1520" s="7" t="s">
        <v>410</v>
      </c>
      <c r="B1520" s="8">
        <v>1.1000000000000001</v>
      </c>
      <c r="C1520" s="9">
        <v>45762</v>
      </c>
      <c r="D1520" s="10">
        <v>289025.2</v>
      </c>
      <c r="E1520" s="10">
        <v>288961.06</v>
      </c>
      <c r="F1520" s="10">
        <v>286062.08000000002</v>
      </c>
    </row>
    <row r="1521" spans="1:6" x14ac:dyDescent="0.2">
      <c r="A1521" s="7" t="s">
        <v>410</v>
      </c>
      <c r="B1521" s="8">
        <v>0.3</v>
      </c>
      <c r="C1521" s="9">
        <v>46037</v>
      </c>
      <c r="D1521" s="10">
        <v>656000</v>
      </c>
      <c r="E1521" s="10">
        <v>655955.32999999996</v>
      </c>
      <c r="F1521" s="10">
        <v>638169.46</v>
      </c>
    </row>
    <row r="1522" spans="1:6" x14ac:dyDescent="0.2">
      <c r="A1522" s="7" t="s">
        <v>410</v>
      </c>
      <c r="B1522" s="8">
        <v>0.42</v>
      </c>
      <c r="C1522" s="9">
        <v>46188</v>
      </c>
      <c r="D1522" s="10">
        <v>714000</v>
      </c>
      <c r="E1522" s="10">
        <v>713897.11</v>
      </c>
      <c r="F1522" s="10">
        <v>685317.55</v>
      </c>
    </row>
    <row r="1523" spans="1:6" x14ac:dyDescent="0.2">
      <c r="A1523" s="7" t="s">
        <v>410</v>
      </c>
      <c r="B1523" s="8">
        <v>1.66</v>
      </c>
      <c r="C1523" s="9">
        <v>46524</v>
      </c>
      <c r="D1523" s="10">
        <v>934000</v>
      </c>
      <c r="E1523" s="10">
        <v>933787.14</v>
      </c>
      <c r="F1523" s="10">
        <v>894898.74</v>
      </c>
    </row>
    <row r="1524" spans="1:6" x14ac:dyDescent="0.2">
      <c r="A1524" s="7" t="s">
        <v>410</v>
      </c>
      <c r="B1524" s="8">
        <v>0.48</v>
      </c>
      <c r="C1524" s="9">
        <v>45978</v>
      </c>
      <c r="D1524" s="10">
        <v>304982.73</v>
      </c>
      <c r="E1524" s="10">
        <v>304904.19</v>
      </c>
      <c r="F1524" s="10">
        <v>299220.57</v>
      </c>
    </row>
    <row r="1525" spans="1:6" x14ac:dyDescent="0.2">
      <c r="A1525" s="7" t="s">
        <v>433</v>
      </c>
      <c r="B1525" s="8">
        <v>1.7</v>
      </c>
      <c r="C1525" s="9">
        <v>44943</v>
      </c>
      <c r="D1525" s="10">
        <v>421056.12</v>
      </c>
      <c r="E1525" s="10">
        <v>421016.83</v>
      </c>
      <c r="F1525" s="10">
        <v>420807.53</v>
      </c>
    </row>
    <row r="1526" spans="1:6" x14ac:dyDescent="0.2">
      <c r="A1526" s="7" t="s">
        <v>433</v>
      </c>
      <c r="B1526" s="8">
        <v>0.45</v>
      </c>
      <c r="C1526" s="9">
        <v>45337</v>
      </c>
      <c r="D1526" s="10">
        <v>532000</v>
      </c>
      <c r="E1526" s="10">
        <v>531955.94999999995</v>
      </c>
      <c r="F1526" s="10">
        <v>523687.77</v>
      </c>
    </row>
    <row r="1527" spans="1:6" x14ac:dyDescent="0.2">
      <c r="A1527" s="7"/>
      <c r="B1527" s="8"/>
      <c r="C1527" s="9"/>
      <c r="D1527" s="10"/>
      <c r="E1527" s="10"/>
      <c r="F1527" s="10"/>
    </row>
    <row r="1528" spans="1:6" x14ac:dyDescent="0.2">
      <c r="A1528" s="18" t="s">
        <v>199</v>
      </c>
    </row>
    <row r="1529" spans="1:6" x14ac:dyDescent="0.2">
      <c r="A1529" s="7" t="s">
        <v>1305</v>
      </c>
      <c r="B1529" s="8">
        <v>1.36</v>
      </c>
      <c r="C1529" s="9">
        <v>13836</v>
      </c>
      <c r="D1529" s="10">
        <v>770000</v>
      </c>
      <c r="E1529" s="10">
        <v>769976.75</v>
      </c>
      <c r="F1529" s="10">
        <v>710810.25</v>
      </c>
    </row>
    <row r="1530" spans="1:6" x14ac:dyDescent="0.2">
      <c r="A1530" s="7" t="s">
        <v>1439</v>
      </c>
      <c r="B1530" s="8">
        <v>2.21</v>
      </c>
      <c r="C1530" s="9">
        <v>19433</v>
      </c>
      <c r="D1530" s="10">
        <v>654000</v>
      </c>
      <c r="E1530" s="10">
        <v>674846.25</v>
      </c>
      <c r="F1530" s="10">
        <v>617821.9</v>
      </c>
    </row>
    <row r="1531" spans="1:6" x14ac:dyDescent="0.2">
      <c r="A1531" s="7" t="s">
        <v>1767</v>
      </c>
      <c r="B1531" s="8">
        <v>2.02</v>
      </c>
      <c r="C1531" s="9">
        <v>13408</v>
      </c>
      <c r="D1531" s="10">
        <v>770000</v>
      </c>
      <c r="E1531" s="10">
        <v>753637.5</v>
      </c>
      <c r="F1531" s="10">
        <v>742649.22</v>
      </c>
    </row>
    <row r="1532" spans="1:6" x14ac:dyDescent="0.2">
      <c r="A1532" s="7" t="s">
        <v>1440</v>
      </c>
      <c r="B1532" s="8">
        <v>4.37</v>
      </c>
      <c r="C1532" s="9">
        <v>17055</v>
      </c>
      <c r="D1532" s="10">
        <v>444000</v>
      </c>
      <c r="E1532" s="10">
        <v>477057.19</v>
      </c>
      <c r="F1532" s="10">
        <v>443684.14</v>
      </c>
    </row>
    <row r="1533" spans="1:6" x14ac:dyDescent="0.2">
      <c r="A1533" s="7" t="s">
        <v>996</v>
      </c>
      <c r="B1533" s="8">
        <v>2.82</v>
      </c>
      <c r="C1533" s="9">
        <v>16725</v>
      </c>
      <c r="D1533" s="10">
        <v>504836.14</v>
      </c>
      <c r="E1533" s="10">
        <v>513017.58</v>
      </c>
      <c r="F1533" s="10">
        <v>504184.55</v>
      </c>
    </row>
    <row r="1534" spans="1:6" x14ac:dyDescent="0.2">
      <c r="A1534" s="7" t="s">
        <v>228</v>
      </c>
      <c r="B1534" s="8">
        <v>3.33</v>
      </c>
      <c r="C1534" s="9">
        <v>16963</v>
      </c>
      <c r="D1534" s="10">
        <v>74955.33</v>
      </c>
      <c r="E1534" s="10">
        <v>77329.89</v>
      </c>
      <c r="F1534" s="10">
        <v>74437.33</v>
      </c>
    </row>
    <row r="1535" spans="1:6" x14ac:dyDescent="0.2">
      <c r="A1535" s="7" t="s">
        <v>997</v>
      </c>
      <c r="B1535" s="8">
        <v>2.39</v>
      </c>
      <c r="C1535" s="9">
        <v>14482</v>
      </c>
      <c r="D1535" s="10">
        <v>366592.45</v>
      </c>
      <c r="E1535" s="10">
        <v>368403.41</v>
      </c>
      <c r="F1535" s="10">
        <v>359336.16</v>
      </c>
    </row>
    <row r="1536" spans="1:6" x14ac:dyDescent="0.2">
      <c r="A1536" s="7" t="s">
        <v>663</v>
      </c>
      <c r="B1536" s="8">
        <v>3.3</v>
      </c>
      <c r="C1536" s="9">
        <v>14086</v>
      </c>
      <c r="D1536" s="10">
        <v>763089.99</v>
      </c>
      <c r="E1536" s="10">
        <v>758119.99</v>
      </c>
      <c r="F1536" s="10">
        <v>762123.38</v>
      </c>
    </row>
    <row r="1537" spans="1:6" x14ac:dyDescent="0.2">
      <c r="A1537" s="7" t="s">
        <v>664</v>
      </c>
      <c r="B1537" s="8">
        <v>2.95</v>
      </c>
      <c r="C1537" s="9">
        <v>14301</v>
      </c>
      <c r="D1537" s="10">
        <v>342908.07</v>
      </c>
      <c r="E1537" s="10">
        <v>344606.83</v>
      </c>
      <c r="F1537" s="10">
        <v>341076.67</v>
      </c>
    </row>
    <row r="1538" spans="1:6" x14ac:dyDescent="0.2">
      <c r="A1538" s="7" t="s">
        <v>665</v>
      </c>
      <c r="B1538" s="8">
        <v>1.76</v>
      </c>
      <c r="C1538" s="9">
        <v>14301</v>
      </c>
      <c r="D1538" s="10">
        <v>710994.89</v>
      </c>
      <c r="E1538" s="10">
        <v>722599.31</v>
      </c>
      <c r="F1538" s="10">
        <v>702970.46</v>
      </c>
    </row>
    <row r="1539" spans="1:6" x14ac:dyDescent="0.2">
      <c r="A1539" s="7" t="s">
        <v>301</v>
      </c>
      <c r="B1539" s="8">
        <v>3.77</v>
      </c>
      <c r="C1539" s="9">
        <v>17394</v>
      </c>
      <c r="D1539" s="10">
        <v>625000</v>
      </c>
      <c r="E1539" s="10">
        <v>639672.85</v>
      </c>
      <c r="F1539" s="10">
        <v>619994.63</v>
      </c>
    </row>
    <row r="1540" spans="1:6" x14ac:dyDescent="0.2">
      <c r="A1540" s="7" t="s">
        <v>301</v>
      </c>
      <c r="B1540" s="8">
        <v>3.67</v>
      </c>
      <c r="C1540" s="9">
        <v>17425</v>
      </c>
      <c r="D1540" s="10">
        <v>575728.85</v>
      </c>
      <c r="E1540" s="10">
        <v>578787.41</v>
      </c>
      <c r="F1540" s="10">
        <v>568217.89</v>
      </c>
    </row>
    <row r="1541" spans="1:6" x14ac:dyDescent="0.2">
      <c r="A1541" s="7" t="s">
        <v>301</v>
      </c>
      <c r="B1541" s="8">
        <v>3.23</v>
      </c>
      <c r="C1541" s="9">
        <v>17821</v>
      </c>
      <c r="D1541" s="10">
        <v>458000</v>
      </c>
      <c r="E1541" s="10">
        <v>492618.36</v>
      </c>
      <c r="F1541" s="10">
        <v>445451.08</v>
      </c>
    </row>
    <row r="1542" spans="1:6" x14ac:dyDescent="0.2">
      <c r="A1542" s="7" t="s">
        <v>1441</v>
      </c>
      <c r="B1542" s="8">
        <v>3.64</v>
      </c>
      <c r="C1542" s="9">
        <v>17821</v>
      </c>
      <c r="D1542" s="10">
        <v>537000</v>
      </c>
      <c r="E1542" s="10">
        <v>590951.72</v>
      </c>
      <c r="F1542" s="10">
        <v>528425.77</v>
      </c>
    </row>
    <row r="1543" spans="1:6" x14ac:dyDescent="0.2">
      <c r="A1543" s="7" t="s">
        <v>302</v>
      </c>
      <c r="B1543" s="8">
        <v>4.0599999999999996</v>
      </c>
      <c r="C1543" s="9">
        <v>17213</v>
      </c>
      <c r="D1543" s="10">
        <v>1945042.93</v>
      </c>
      <c r="E1543" s="10">
        <v>2026945.54</v>
      </c>
      <c r="F1543" s="10">
        <v>1943855.68</v>
      </c>
    </row>
    <row r="1544" spans="1:6" x14ac:dyDescent="0.2">
      <c r="A1544" s="7" t="s">
        <v>302</v>
      </c>
      <c r="B1544" s="8">
        <v>3.1</v>
      </c>
      <c r="C1544" s="9">
        <v>16937</v>
      </c>
      <c r="D1544" s="10">
        <v>628000</v>
      </c>
      <c r="E1544" s="10">
        <v>654486.65</v>
      </c>
      <c r="F1544" s="10">
        <v>621738.65</v>
      </c>
    </row>
    <row r="1545" spans="1:6" x14ac:dyDescent="0.2">
      <c r="A1545" s="7" t="s">
        <v>302</v>
      </c>
      <c r="B1545" s="8">
        <v>3.89</v>
      </c>
      <c r="C1545" s="9">
        <v>17333</v>
      </c>
      <c r="D1545" s="10">
        <v>480000</v>
      </c>
      <c r="E1545" s="10">
        <v>522562.5</v>
      </c>
      <c r="F1545" s="10">
        <v>477049.34</v>
      </c>
    </row>
    <row r="1546" spans="1:6" x14ac:dyDescent="0.2">
      <c r="A1546" s="7" t="s">
        <v>998</v>
      </c>
      <c r="B1546" s="8">
        <v>2.85</v>
      </c>
      <c r="C1546" s="9">
        <v>16725</v>
      </c>
      <c r="D1546" s="10">
        <v>1569176</v>
      </c>
      <c r="E1546" s="10">
        <v>1591755.52</v>
      </c>
      <c r="F1546" s="10">
        <v>1564062.52</v>
      </c>
    </row>
    <row r="1547" spans="1:6" x14ac:dyDescent="0.2">
      <c r="A1547" s="7" t="s">
        <v>497</v>
      </c>
      <c r="B1547" s="8">
        <v>3.53</v>
      </c>
      <c r="C1547" s="9">
        <v>23141</v>
      </c>
      <c r="D1547" s="10">
        <v>143204.32</v>
      </c>
      <c r="E1547" s="10">
        <v>147891.79999999999</v>
      </c>
      <c r="F1547" s="10">
        <v>142953.44</v>
      </c>
    </row>
    <row r="1548" spans="1:6" x14ac:dyDescent="0.2">
      <c r="A1548" s="7" t="s">
        <v>520</v>
      </c>
      <c r="B1548" s="8">
        <v>3.15</v>
      </c>
      <c r="C1548" s="9">
        <v>17668</v>
      </c>
      <c r="D1548" s="10">
        <v>612000</v>
      </c>
      <c r="E1548" s="10">
        <v>655294.22</v>
      </c>
      <c r="F1548" s="10">
        <v>596005.56000000006</v>
      </c>
    </row>
    <row r="1549" spans="1:6" x14ac:dyDescent="0.2">
      <c r="A1549" s="7" t="s">
        <v>2171</v>
      </c>
      <c r="B1549" s="8">
        <v>4.05</v>
      </c>
      <c r="C1549" s="9">
        <v>17241</v>
      </c>
      <c r="D1549" s="10">
        <v>1038000</v>
      </c>
      <c r="E1549" s="10">
        <v>1080493.1299999999</v>
      </c>
      <c r="F1549" s="10">
        <v>1033589.64</v>
      </c>
    </row>
    <row r="1550" spans="1:6" x14ac:dyDescent="0.2">
      <c r="A1550" s="7" t="s">
        <v>2172</v>
      </c>
      <c r="B1550" s="8">
        <v>3.93</v>
      </c>
      <c r="C1550" s="9">
        <v>45240</v>
      </c>
      <c r="D1550" s="10">
        <v>639042.66</v>
      </c>
      <c r="E1550" s="10">
        <v>644384.66</v>
      </c>
      <c r="F1550" s="10">
        <v>635124.63</v>
      </c>
    </row>
    <row r="1551" spans="1:6" x14ac:dyDescent="0.2">
      <c r="A1551" s="7" t="s">
        <v>999</v>
      </c>
      <c r="B1551" s="8">
        <v>3.61</v>
      </c>
      <c r="C1551" s="9">
        <v>16963</v>
      </c>
      <c r="D1551" s="10">
        <v>2166000</v>
      </c>
      <c r="E1551" s="10">
        <v>2261960.4700000002</v>
      </c>
      <c r="F1551" s="10">
        <v>2156965.61</v>
      </c>
    </row>
    <row r="1552" spans="1:6" x14ac:dyDescent="0.2">
      <c r="A1552" s="7" t="s">
        <v>1442</v>
      </c>
      <c r="B1552" s="8">
        <v>0</v>
      </c>
      <c r="C1552" s="9">
        <v>19464</v>
      </c>
      <c r="D1552" s="10">
        <v>916570.45</v>
      </c>
      <c r="E1552" s="10">
        <v>916529.66</v>
      </c>
      <c r="F1552" s="10">
        <v>827279.9</v>
      </c>
    </row>
    <row r="1553" spans="1:6" x14ac:dyDescent="0.2">
      <c r="A1553" s="7" t="s">
        <v>1000</v>
      </c>
      <c r="B1553" s="8">
        <v>2.13</v>
      </c>
      <c r="C1553" s="9">
        <v>14390</v>
      </c>
      <c r="D1553" s="10">
        <v>520705.77</v>
      </c>
      <c r="E1553" s="10">
        <v>523170.27</v>
      </c>
      <c r="F1553" s="10">
        <v>508721.41</v>
      </c>
    </row>
    <row r="1554" spans="1:6" x14ac:dyDescent="0.2">
      <c r="A1554" s="7" t="s">
        <v>1001</v>
      </c>
      <c r="B1554" s="8">
        <v>1.2</v>
      </c>
      <c r="C1554" s="9">
        <v>14726</v>
      </c>
      <c r="D1554" s="10">
        <v>674053.08</v>
      </c>
      <c r="E1554" s="10">
        <v>677293.25</v>
      </c>
      <c r="F1554" s="10">
        <v>638563.85</v>
      </c>
    </row>
    <row r="1555" spans="1:6" x14ac:dyDescent="0.2">
      <c r="A1555" s="7" t="s">
        <v>1443</v>
      </c>
      <c r="B1555" s="8">
        <v>0.72</v>
      </c>
      <c r="C1555" s="9">
        <v>14909</v>
      </c>
      <c r="D1555" s="10">
        <v>639340.98</v>
      </c>
      <c r="E1555" s="10">
        <v>642416.87</v>
      </c>
      <c r="F1555" s="10">
        <v>593069.25</v>
      </c>
    </row>
    <row r="1556" spans="1:6" x14ac:dyDescent="0.2">
      <c r="A1556" s="7" t="s">
        <v>1002</v>
      </c>
      <c r="B1556" s="8">
        <v>4.24</v>
      </c>
      <c r="C1556" s="9">
        <v>17024</v>
      </c>
      <c r="D1556" s="10">
        <v>458000</v>
      </c>
      <c r="E1556" s="10">
        <v>491488.47</v>
      </c>
      <c r="F1556" s="10">
        <v>456688.47</v>
      </c>
    </row>
    <row r="1557" spans="1:6" x14ac:dyDescent="0.2">
      <c r="A1557" s="7" t="s">
        <v>1444</v>
      </c>
      <c r="B1557" s="8">
        <v>3.93</v>
      </c>
      <c r="C1557" s="9">
        <v>17420</v>
      </c>
      <c r="D1557" s="10">
        <v>600000</v>
      </c>
      <c r="E1557" s="10">
        <v>656460.93999999994</v>
      </c>
      <c r="F1557" s="10">
        <v>594480.18000000005</v>
      </c>
    </row>
    <row r="1558" spans="1:6" x14ac:dyDescent="0.2">
      <c r="A1558" s="7" t="s">
        <v>1984</v>
      </c>
      <c r="B1558" s="8">
        <v>3.77</v>
      </c>
      <c r="C1558" s="9">
        <v>17882</v>
      </c>
      <c r="D1558" s="10">
        <v>491000</v>
      </c>
      <c r="E1558" s="10">
        <v>490041.02</v>
      </c>
      <c r="F1558" s="10">
        <v>484685.89</v>
      </c>
    </row>
    <row r="1559" spans="1:6" x14ac:dyDescent="0.2">
      <c r="A1559" s="7" t="s">
        <v>1300</v>
      </c>
      <c r="B1559" s="8">
        <v>1.85</v>
      </c>
      <c r="C1559" s="9">
        <v>18587</v>
      </c>
      <c r="D1559" s="10">
        <v>1440106.91</v>
      </c>
      <c r="E1559" s="10">
        <v>1449580.47</v>
      </c>
      <c r="F1559" s="10">
        <v>1317740.5900000001</v>
      </c>
    </row>
    <row r="1560" spans="1:6" x14ac:dyDescent="0.2">
      <c r="A1560" s="7" t="s">
        <v>900</v>
      </c>
      <c r="B1560" s="8">
        <v>2.2400000000000002</v>
      </c>
      <c r="C1560" s="9">
        <v>13438</v>
      </c>
      <c r="D1560" s="10">
        <v>1210192.3899999999</v>
      </c>
      <c r="E1560" s="10">
        <v>1210310.3899999999</v>
      </c>
      <c r="F1560" s="10">
        <v>1188882.8400000001</v>
      </c>
    </row>
    <row r="1561" spans="1:6" x14ac:dyDescent="0.2">
      <c r="A1561" s="7" t="s">
        <v>1003</v>
      </c>
      <c r="B1561" s="8">
        <v>2.27</v>
      </c>
      <c r="C1561" s="9">
        <v>13410</v>
      </c>
      <c r="D1561" s="10">
        <v>813181.45</v>
      </c>
      <c r="E1561" s="10">
        <v>812927.32</v>
      </c>
      <c r="F1561" s="10">
        <v>781967.15</v>
      </c>
    </row>
    <row r="1562" spans="1:6" x14ac:dyDescent="0.2">
      <c r="A1562" s="7" t="s">
        <v>2173</v>
      </c>
      <c r="B1562" s="8">
        <v>3.18</v>
      </c>
      <c r="C1562" s="9">
        <v>16871</v>
      </c>
      <c r="D1562" s="10">
        <v>607530.18999999994</v>
      </c>
      <c r="E1562" s="10">
        <v>611540.84</v>
      </c>
      <c r="F1562" s="10">
        <v>604514.11</v>
      </c>
    </row>
    <row r="1563" spans="1:6" x14ac:dyDescent="0.2">
      <c r="A1563" s="7" t="s">
        <v>2174</v>
      </c>
      <c r="B1563" s="8">
        <v>3.64</v>
      </c>
      <c r="C1563" s="9">
        <v>17699</v>
      </c>
      <c r="D1563" s="10">
        <v>628000</v>
      </c>
      <c r="E1563" s="10">
        <v>621352.03</v>
      </c>
      <c r="F1563" s="10">
        <v>617640.51</v>
      </c>
    </row>
    <row r="1564" spans="1:6" x14ac:dyDescent="0.2">
      <c r="A1564" s="7" t="s">
        <v>2174</v>
      </c>
      <c r="B1564" s="8">
        <v>3.7</v>
      </c>
      <c r="C1564" s="9">
        <v>17852</v>
      </c>
      <c r="D1564" s="10">
        <v>758000</v>
      </c>
      <c r="E1564" s="10">
        <v>750064.69</v>
      </c>
      <c r="F1564" s="10">
        <v>744195.08</v>
      </c>
    </row>
    <row r="1565" spans="1:6" x14ac:dyDescent="0.2">
      <c r="A1565" s="7"/>
      <c r="B1565" s="8"/>
      <c r="C1565" s="9"/>
      <c r="D1565" s="10"/>
      <c r="E1565" s="10"/>
      <c r="F1565" s="10"/>
    </row>
    <row r="1566" spans="1:6" x14ac:dyDescent="0.2">
      <c r="A1566" s="18" t="s">
        <v>106</v>
      </c>
      <c r="B1566" s="8"/>
      <c r="C1566" s="9"/>
      <c r="D1566" s="10"/>
      <c r="E1566" s="10"/>
      <c r="F1566" s="10"/>
    </row>
    <row r="1567" spans="1:6" x14ac:dyDescent="0.2">
      <c r="A1567" s="7" t="s">
        <v>1445</v>
      </c>
      <c r="B1567" s="8">
        <v>3.4</v>
      </c>
      <c r="C1567" s="9">
        <v>45260</v>
      </c>
      <c r="D1567" s="10">
        <v>750000</v>
      </c>
      <c r="E1567" s="10">
        <v>818662.5</v>
      </c>
      <c r="F1567" s="10">
        <v>751718.94</v>
      </c>
    </row>
    <row r="1568" spans="1:6" x14ac:dyDescent="0.2">
      <c r="A1568" s="7" t="s">
        <v>1361</v>
      </c>
      <c r="B1568" s="8">
        <v>2.2999999999999998</v>
      </c>
      <c r="C1568" s="9">
        <v>44886</v>
      </c>
      <c r="D1568" s="10">
        <v>2736000</v>
      </c>
      <c r="E1568" s="10">
        <v>2833382.37</v>
      </c>
      <c r="F1568" s="10">
        <v>2730556.02</v>
      </c>
    </row>
    <row r="1569" spans="1:6" x14ac:dyDescent="0.2">
      <c r="A1569" s="7" t="s">
        <v>2175</v>
      </c>
      <c r="B1569" s="8">
        <v>1.1499999999999999</v>
      </c>
      <c r="C1569" s="9">
        <v>45228</v>
      </c>
      <c r="D1569" s="10">
        <v>884000</v>
      </c>
      <c r="E1569" s="10">
        <v>862545.32</v>
      </c>
      <c r="F1569" s="10">
        <v>842295.11</v>
      </c>
    </row>
    <row r="1570" spans="1:6" x14ac:dyDescent="0.2">
      <c r="A1570" s="7" t="s">
        <v>396</v>
      </c>
      <c r="B1570" s="8">
        <v>2.75</v>
      </c>
      <c r="C1570" s="9">
        <v>44941</v>
      </c>
      <c r="D1570" s="10">
        <v>590000</v>
      </c>
      <c r="E1570" s="10">
        <v>590227.53</v>
      </c>
      <c r="F1570" s="10">
        <v>585799.07999999996</v>
      </c>
    </row>
    <row r="1571" spans="1:6" x14ac:dyDescent="0.2">
      <c r="A1571" s="7" t="s">
        <v>2176</v>
      </c>
      <c r="B1571" s="8">
        <v>0.75</v>
      </c>
      <c r="C1571" s="9">
        <v>45233</v>
      </c>
      <c r="D1571" s="10">
        <v>2180000</v>
      </c>
      <c r="E1571" s="10">
        <v>2179782</v>
      </c>
      <c r="F1571" s="10">
        <v>2109392.31</v>
      </c>
    </row>
    <row r="1572" spans="1:6" x14ac:dyDescent="0.2">
      <c r="A1572" s="7" t="s">
        <v>232</v>
      </c>
      <c r="B1572" s="8">
        <v>0.88</v>
      </c>
      <c r="C1572" s="9">
        <v>45114</v>
      </c>
      <c r="D1572" s="10">
        <v>2597000</v>
      </c>
      <c r="E1572" s="10">
        <v>2596168.96</v>
      </c>
      <c r="F1572" s="10">
        <v>2533196.1</v>
      </c>
    </row>
    <row r="1573" spans="1:6" x14ac:dyDescent="0.2">
      <c r="A1573" s="7" t="s">
        <v>2177</v>
      </c>
      <c r="B1573" s="8">
        <v>3.9</v>
      </c>
      <c r="C1573" s="9">
        <v>46113</v>
      </c>
      <c r="D1573" s="10">
        <v>1004000</v>
      </c>
      <c r="E1573" s="10">
        <v>1065163.68</v>
      </c>
      <c r="F1573" s="10">
        <v>983704.89</v>
      </c>
    </row>
    <row r="1574" spans="1:6" x14ac:dyDescent="0.2">
      <c r="A1574" s="7" t="s">
        <v>903</v>
      </c>
      <c r="B1574" s="8">
        <v>4</v>
      </c>
      <c r="C1574" s="9">
        <v>45519</v>
      </c>
      <c r="D1574" s="10">
        <v>576000</v>
      </c>
      <c r="E1574" s="10">
        <v>632551.68000000005</v>
      </c>
      <c r="F1574" s="10">
        <v>570645.73</v>
      </c>
    </row>
    <row r="1575" spans="1:6" x14ac:dyDescent="0.2">
      <c r="A1575" s="7" t="s">
        <v>2178</v>
      </c>
      <c r="B1575" s="8">
        <v>0.3</v>
      </c>
      <c r="C1575" s="9">
        <v>45072</v>
      </c>
      <c r="D1575" s="10">
        <v>606000</v>
      </c>
      <c r="E1575" s="10">
        <v>605460.66</v>
      </c>
      <c r="F1575" s="10">
        <v>592258.81999999995</v>
      </c>
    </row>
    <row r="1576" spans="1:6" x14ac:dyDescent="0.2">
      <c r="A1576" s="7" t="s">
        <v>1446</v>
      </c>
      <c r="B1576" s="8">
        <v>9.4600000000000009</v>
      </c>
      <c r="C1576" s="9">
        <v>44880</v>
      </c>
      <c r="D1576" s="10">
        <v>1950000</v>
      </c>
      <c r="E1576" s="10">
        <v>2598902.7599999998</v>
      </c>
      <c r="F1576" s="10">
        <v>1994673.08</v>
      </c>
    </row>
    <row r="1577" spans="1:6" x14ac:dyDescent="0.2">
      <c r="A1577" s="7" t="s">
        <v>1447</v>
      </c>
      <c r="B1577" s="8">
        <v>0.9</v>
      </c>
      <c r="C1577" s="9">
        <v>45376</v>
      </c>
      <c r="D1577" s="10">
        <v>654000</v>
      </c>
      <c r="E1577" s="10">
        <v>653378.69999999995</v>
      </c>
      <c r="F1577" s="10">
        <v>623562.81000000006</v>
      </c>
    </row>
    <row r="1578" spans="1:6" x14ac:dyDescent="0.2">
      <c r="A1578" s="7" t="s">
        <v>1448</v>
      </c>
      <c r="B1578" s="8">
        <v>0.98</v>
      </c>
      <c r="C1578" s="9">
        <v>45769</v>
      </c>
      <c r="D1578" s="10">
        <v>655000</v>
      </c>
      <c r="E1578" s="10">
        <v>655000</v>
      </c>
      <c r="F1578" s="10">
        <v>616073.66</v>
      </c>
    </row>
    <row r="1579" spans="1:6" x14ac:dyDescent="0.2">
      <c r="A1579" s="7" t="s">
        <v>1004</v>
      </c>
      <c r="B1579" s="8">
        <v>1.49</v>
      </c>
      <c r="C1579" s="9">
        <v>45431</v>
      </c>
      <c r="D1579" s="10">
        <v>663000</v>
      </c>
      <c r="E1579" s="10">
        <v>663000</v>
      </c>
      <c r="F1579" s="10">
        <v>647915.62</v>
      </c>
    </row>
    <row r="1580" spans="1:6" x14ac:dyDescent="0.2">
      <c r="A1580" s="7" t="s">
        <v>413</v>
      </c>
      <c r="B1580" s="8">
        <v>0.4</v>
      </c>
      <c r="C1580" s="9">
        <v>45184</v>
      </c>
      <c r="D1580" s="10">
        <v>1094000</v>
      </c>
      <c r="E1580" s="10">
        <v>1093081.04</v>
      </c>
      <c r="F1580" s="10">
        <v>1056203.08</v>
      </c>
    </row>
    <row r="1581" spans="1:6" x14ac:dyDescent="0.2">
      <c r="A1581" s="7" t="s">
        <v>1449</v>
      </c>
      <c r="B1581" s="8">
        <v>0.55000000000000004</v>
      </c>
      <c r="C1581" s="9">
        <v>45184</v>
      </c>
      <c r="D1581" s="10">
        <v>625000</v>
      </c>
      <c r="E1581" s="10">
        <v>624556.25</v>
      </c>
      <c r="F1581" s="10">
        <v>604307.72</v>
      </c>
    </row>
    <row r="1582" spans="1:6" x14ac:dyDescent="0.2">
      <c r="A1582" s="7" t="s">
        <v>1366</v>
      </c>
      <c r="B1582" s="8">
        <v>0.81</v>
      </c>
      <c r="C1582" s="9">
        <v>45589</v>
      </c>
      <c r="D1582" s="10">
        <v>980000</v>
      </c>
      <c r="E1582" s="10">
        <v>980000</v>
      </c>
      <c r="F1582" s="10">
        <v>933989.53</v>
      </c>
    </row>
    <row r="1583" spans="1:6" x14ac:dyDescent="0.2">
      <c r="A1583" s="7" t="s">
        <v>1005</v>
      </c>
      <c r="B1583" s="8">
        <v>4.51</v>
      </c>
      <c r="C1583" s="9">
        <v>45047</v>
      </c>
      <c r="D1583" s="10">
        <v>819000</v>
      </c>
      <c r="E1583" s="10">
        <v>819000</v>
      </c>
      <c r="F1583" s="10">
        <v>820929.76</v>
      </c>
    </row>
    <row r="1584" spans="1:6" x14ac:dyDescent="0.2">
      <c r="A1584" s="7" t="s">
        <v>1450</v>
      </c>
      <c r="B1584" s="8">
        <v>3.2</v>
      </c>
      <c r="C1584" s="9">
        <v>45672</v>
      </c>
      <c r="D1584" s="10">
        <v>1010000</v>
      </c>
      <c r="E1584" s="10">
        <v>1088365.8999999999</v>
      </c>
      <c r="F1584" s="10">
        <v>985088.06</v>
      </c>
    </row>
    <row r="1585" spans="1:6" x14ac:dyDescent="0.2">
      <c r="A1585" s="7" t="s">
        <v>1006</v>
      </c>
      <c r="B1585" s="8">
        <v>2.61</v>
      </c>
      <c r="C1585" s="9">
        <v>45129</v>
      </c>
      <c r="D1585" s="10">
        <v>1180000</v>
      </c>
      <c r="E1585" s="10">
        <v>1181301.8</v>
      </c>
      <c r="F1585" s="10">
        <v>1179428.22</v>
      </c>
    </row>
    <row r="1586" spans="1:6" x14ac:dyDescent="0.2">
      <c r="A1586" s="7" t="s">
        <v>949</v>
      </c>
      <c r="B1586" s="8">
        <v>3.8</v>
      </c>
      <c r="C1586" s="9">
        <v>45397</v>
      </c>
      <c r="D1586" s="10">
        <v>440000</v>
      </c>
      <c r="E1586" s="10">
        <v>476132.8</v>
      </c>
      <c r="F1586" s="10">
        <v>436943.98</v>
      </c>
    </row>
    <row r="1587" spans="1:6" x14ac:dyDescent="0.2">
      <c r="A1587" s="7" t="s">
        <v>2018</v>
      </c>
      <c r="B1587" s="8">
        <v>1.35</v>
      </c>
      <c r="C1587" s="9">
        <v>45628</v>
      </c>
      <c r="D1587" s="10">
        <v>1136000</v>
      </c>
      <c r="E1587" s="10">
        <v>1134500.48</v>
      </c>
      <c r="F1587" s="10">
        <v>1068639.03</v>
      </c>
    </row>
    <row r="1588" spans="1:6" x14ac:dyDescent="0.2">
      <c r="A1588" s="7" t="s">
        <v>1007</v>
      </c>
      <c r="B1588" s="8">
        <v>3.5</v>
      </c>
      <c r="C1588" s="9">
        <v>45092</v>
      </c>
      <c r="D1588" s="10">
        <v>409000</v>
      </c>
      <c r="E1588" s="10">
        <v>436738.38</v>
      </c>
      <c r="F1588" s="10">
        <v>406673.67</v>
      </c>
    </row>
    <row r="1589" spans="1:6" x14ac:dyDescent="0.2">
      <c r="A1589" s="7" t="s">
        <v>236</v>
      </c>
      <c r="B1589" s="8">
        <v>1.9</v>
      </c>
      <c r="C1589" s="9">
        <v>44810</v>
      </c>
      <c r="D1589" s="10">
        <v>600000</v>
      </c>
      <c r="E1589" s="10">
        <v>599166</v>
      </c>
      <c r="F1589" s="10">
        <v>599855.9</v>
      </c>
    </row>
    <row r="1590" spans="1:6" x14ac:dyDescent="0.2">
      <c r="A1590" s="7" t="s">
        <v>236</v>
      </c>
      <c r="B1590" s="8">
        <v>0.65</v>
      </c>
      <c r="C1590" s="9">
        <v>45114</v>
      </c>
      <c r="D1590" s="10">
        <v>1025000</v>
      </c>
      <c r="E1590" s="10">
        <v>1024426</v>
      </c>
      <c r="F1590" s="10">
        <v>999668.15</v>
      </c>
    </row>
    <row r="1591" spans="1:6" x14ac:dyDescent="0.2">
      <c r="A1591" s="7" t="s">
        <v>236</v>
      </c>
      <c r="B1591" s="8">
        <v>0.25</v>
      </c>
      <c r="C1591" s="9">
        <v>44986</v>
      </c>
      <c r="D1591" s="10">
        <v>656000</v>
      </c>
      <c r="E1591" s="10">
        <v>655435.84</v>
      </c>
      <c r="F1591" s="10">
        <v>645458.41</v>
      </c>
    </row>
    <row r="1592" spans="1:6" x14ac:dyDescent="0.2">
      <c r="A1592" s="7" t="s">
        <v>1451</v>
      </c>
      <c r="B1592" s="8">
        <v>2.36</v>
      </c>
      <c r="C1592" s="9">
        <v>44900</v>
      </c>
      <c r="D1592" s="10">
        <v>500000</v>
      </c>
      <c r="E1592" s="10">
        <v>490515</v>
      </c>
      <c r="F1592" s="10">
        <v>499170</v>
      </c>
    </row>
    <row r="1593" spans="1:6" x14ac:dyDescent="0.2">
      <c r="A1593" s="7" t="s">
        <v>950</v>
      </c>
      <c r="B1593" s="8">
        <v>1.1399999999999999</v>
      </c>
      <c r="C1593" s="9">
        <v>45057</v>
      </c>
      <c r="D1593" s="10">
        <v>821000</v>
      </c>
      <c r="E1593" s="10">
        <v>821000</v>
      </c>
      <c r="F1593" s="10">
        <v>806925.24</v>
      </c>
    </row>
    <row r="1594" spans="1:6" x14ac:dyDescent="0.2">
      <c r="A1594" s="7" t="s">
        <v>908</v>
      </c>
      <c r="B1594" s="8">
        <v>1.68</v>
      </c>
      <c r="C1594" s="9">
        <v>45427</v>
      </c>
      <c r="D1594" s="10">
        <v>1968000</v>
      </c>
      <c r="E1594" s="10">
        <v>1996363.77</v>
      </c>
      <c r="F1594" s="10">
        <v>1928400.42</v>
      </c>
    </row>
    <row r="1595" spans="1:6" x14ac:dyDescent="0.2">
      <c r="A1595" s="7" t="s">
        <v>1173</v>
      </c>
      <c r="B1595" s="8">
        <v>3.35</v>
      </c>
      <c r="C1595" s="9">
        <v>45771</v>
      </c>
      <c r="D1595" s="10">
        <v>694000</v>
      </c>
      <c r="E1595" s="10">
        <v>724855.24</v>
      </c>
      <c r="F1595" s="10">
        <v>679737.88</v>
      </c>
    </row>
    <row r="1596" spans="1:6" x14ac:dyDescent="0.2">
      <c r="A1596" s="7" t="s">
        <v>514</v>
      </c>
      <c r="B1596" s="8">
        <v>3.7</v>
      </c>
      <c r="C1596" s="9">
        <v>45709</v>
      </c>
      <c r="D1596" s="10">
        <v>1100000</v>
      </c>
      <c r="E1596" s="10">
        <v>1100198</v>
      </c>
      <c r="F1596" s="10">
        <v>1074051</v>
      </c>
    </row>
    <row r="1597" spans="1:6" x14ac:dyDescent="0.2">
      <c r="A1597" s="7" t="s">
        <v>237</v>
      </c>
      <c r="B1597" s="8">
        <v>0.63</v>
      </c>
      <c r="C1597" s="9">
        <v>45545</v>
      </c>
      <c r="D1597" s="10">
        <v>649000</v>
      </c>
      <c r="E1597" s="10">
        <v>648578.15</v>
      </c>
      <c r="F1597" s="10">
        <v>610402.19999999995</v>
      </c>
    </row>
    <row r="1598" spans="1:6" x14ac:dyDescent="0.2">
      <c r="A1598" s="7" t="s">
        <v>1452</v>
      </c>
      <c r="B1598" s="8">
        <v>2.75</v>
      </c>
      <c r="C1598" s="9">
        <v>44819</v>
      </c>
      <c r="D1598" s="10">
        <v>1115000</v>
      </c>
      <c r="E1598" s="10">
        <v>1132449.75</v>
      </c>
      <c r="F1598" s="10">
        <v>1114008.43</v>
      </c>
    </row>
    <row r="1599" spans="1:6" x14ac:dyDescent="0.2">
      <c r="A1599" s="7" t="s">
        <v>2179</v>
      </c>
      <c r="B1599" s="8">
        <v>2.64</v>
      </c>
      <c r="C1599" s="9">
        <v>46722</v>
      </c>
      <c r="D1599" s="10">
        <v>842000</v>
      </c>
      <c r="E1599" s="10">
        <v>841892.73</v>
      </c>
      <c r="F1599" s="10">
        <v>822921.74</v>
      </c>
    </row>
    <row r="1600" spans="1:6" x14ac:dyDescent="0.2">
      <c r="A1600" s="7" t="s">
        <v>1453</v>
      </c>
      <c r="B1600" s="8">
        <v>3.88</v>
      </c>
      <c r="C1600" s="9">
        <v>45413</v>
      </c>
      <c r="D1600" s="10">
        <v>596000</v>
      </c>
      <c r="E1600" s="10">
        <v>648024.84</v>
      </c>
      <c r="F1600" s="10">
        <v>594251.35</v>
      </c>
    </row>
    <row r="1601" spans="1:6" x14ac:dyDescent="0.2">
      <c r="A1601" s="7" t="s">
        <v>1454</v>
      </c>
      <c r="B1601" s="8">
        <v>3.8</v>
      </c>
      <c r="C1601" s="9">
        <v>45261</v>
      </c>
      <c r="D1601" s="10">
        <v>1992000</v>
      </c>
      <c r="E1601" s="10">
        <v>2160742.3199999998</v>
      </c>
      <c r="F1601" s="10">
        <v>1996072.07</v>
      </c>
    </row>
    <row r="1602" spans="1:6" x14ac:dyDescent="0.2">
      <c r="A1602" s="7" t="s">
        <v>958</v>
      </c>
      <c r="B1602" s="8">
        <v>1.63</v>
      </c>
      <c r="C1602" s="9">
        <v>45051</v>
      </c>
      <c r="D1602" s="10">
        <v>1038000</v>
      </c>
      <c r="E1602" s="10">
        <v>1037335.68</v>
      </c>
      <c r="F1602" s="10">
        <v>1022406.47</v>
      </c>
    </row>
    <row r="1603" spans="1:6" x14ac:dyDescent="0.2">
      <c r="A1603" s="7" t="s">
        <v>1008</v>
      </c>
      <c r="B1603" s="8">
        <v>1.91</v>
      </c>
      <c r="C1603" s="9">
        <v>45334</v>
      </c>
      <c r="D1603" s="10">
        <v>780000</v>
      </c>
      <c r="E1603" s="10">
        <v>780000</v>
      </c>
      <c r="F1603" s="10">
        <v>770915.98</v>
      </c>
    </row>
    <row r="1604" spans="1:6" x14ac:dyDescent="0.2">
      <c r="A1604" s="7" t="s">
        <v>511</v>
      </c>
      <c r="B1604" s="8">
        <v>3.55</v>
      </c>
      <c r="C1604" s="9">
        <v>44750</v>
      </c>
      <c r="D1604" s="10">
        <v>1310000</v>
      </c>
      <c r="E1604" s="10">
        <v>1309174.7</v>
      </c>
      <c r="F1604" s="10">
        <v>1310007.53</v>
      </c>
    </row>
    <row r="1605" spans="1:6" x14ac:dyDescent="0.2">
      <c r="A1605" s="7" t="s">
        <v>1455</v>
      </c>
      <c r="B1605" s="8">
        <v>3.38</v>
      </c>
      <c r="C1605" s="9">
        <v>45627</v>
      </c>
      <c r="D1605" s="10">
        <v>447000</v>
      </c>
      <c r="E1605" s="10">
        <v>482840.46</v>
      </c>
      <c r="F1605" s="10">
        <v>438502.69</v>
      </c>
    </row>
    <row r="1606" spans="1:6" x14ac:dyDescent="0.2">
      <c r="A1606" s="7" t="s">
        <v>1382</v>
      </c>
      <c r="B1606" s="8">
        <v>0.53</v>
      </c>
      <c r="C1606" s="9">
        <v>45200</v>
      </c>
      <c r="D1606" s="10">
        <v>614000</v>
      </c>
      <c r="E1606" s="10">
        <v>614000</v>
      </c>
      <c r="F1606" s="10">
        <v>593184.38</v>
      </c>
    </row>
    <row r="1607" spans="1:6" x14ac:dyDescent="0.2">
      <c r="A1607" s="7" t="s">
        <v>2052</v>
      </c>
      <c r="B1607" s="8">
        <v>1.1100000000000001</v>
      </c>
      <c r="C1607" s="9">
        <v>45586</v>
      </c>
      <c r="D1607" s="10">
        <v>811000</v>
      </c>
      <c r="E1607" s="10">
        <v>811000</v>
      </c>
      <c r="F1607" s="10">
        <v>775523.63</v>
      </c>
    </row>
    <row r="1608" spans="1:6" x14ac:dyDescent="0.2">
      <c r="A1608" s="7" t="s">
        <v>2180</v>
      </c>
      <c r="B1608" s="8">
        <v>4.3899999999999997</v>
      </c>
      <c r="C1608" s="9">
        <v>46553</v>
      </c>
      <c r="D1608" s="10">
        <v>458000</v>
      </c>
      <c r="E1608" s="10">
        <v>458000</v>
      </c>
      <c r="F1608" s="10">
        <v>451905.65</v>
      </c>
    </row>
    <row r="1609" spans="1:6" x14ac:dyDescent="0.2">
      <c r="A1609" s="7" t="s">
        <v>2181</v>
      </c>
      <c r="B1609" s="8">
        <v>2.7</v>
      </c>
      <c r="C1609" s="9">
        <v>45762</v>
      </c>
      <c r="D1609" s="10">
        <v>755000</v>
      </c>
      <c r="E1609" s="10">
        <v>753678.75</v>
      </c>
      <c r="F1609" s="10">
        <v>740777.08</v>
      </c>
    </row>
    <row r="1610" spans="1:6" x14ac:dyDescent="0.2">
      <c r="A1610" s="7" t="s">
        <v>1516</v>
      </c>
      <c r="B1610" s="8">
        <v>3.65</v>
      </c>
      <c r="C1610" s="9">
        <v>45800</v>
      </c>
      <c r="D1610" s="10">
        <v>1607000</v>
      </c>
      <c r="E1610" s="10">
        <v>1605232.3</v>
      </c>
      <c r="F1610" s="10">
        <v>1596957.7</v>
      </c>
    </row>
    <row r="1611" spans="1:6" x14ac:dyDescent="0.2">
      <c r="A1611" s="7" t="s">
        <v>2065</v>
      </c>
      <c r="B1611" s="8">
        <v>0.77</v>
      </c>
      <c r="C1611" s="9">
        <v>45878</v>
      </c>
      <c r="D1611" s="10">
        <v>605000</v>
      </c>
      <c r="E1611" s="10">
        <v>605000</v>
      </c>
      <c r="F1611" s="10">
        <v>561118.21</v>
      </c>
    </row>
    <row r="1612" spans="1:6" x14ac:dyDescent="0.2">
      <c r="A1612" s="7" t="s">
        <v>2067</v>
      </c>
      <c r="B1612" s="8">
        <v>1.56</v>
      </c>
      <c r="C1612" s="9">
        <v>46001</v>
      </c>
      <c r="D1612" s="10">
        <v>667000</v>
      </c>
      <c r="E1612" s="10">
        <v>667033.35</v>
      </c>
      <c r="F1612" s="10">
        <v>623129.66</v>
      </c>
    </row>
    <row r="1613" spans="1:6" x14ac:dyDescent="0.2">
      <c r="A1613" s="7" t="s">
        <v>2182</v>
      </c>
      <c r="B1613" s="8">
        <v>2.6</v>
      </c>
      <c r="C1613" s="9">
        <v>46077</v>
      </c>
      <c r="D1613" s="10">
        <v>1212000</v>
      </c>
      <c r="E1613" s="10">
        <v>1212000</v>
      </c>
      <c r="F1613" s="10">
        <v>1151933.17</v>
      </c>
    </row>
    <row r="1614" spans="1:6" x14ac:dyDescent="0.2">
      <c r="A1614" s="7" t="s">
        <v>1009</v>
      </c>
      <c r="B1614" s="8">
        <v>3</v>
      </c>
      <c r="C1614" s="9">
        <v>45061</v>
      </c>
      <c r="D1614" s="10">
        <v>780000</v>
      </c>
      <c r="E1614" s="10">
        <v>795771.6</v>
      </c>
      <c r="F1614" s="10">
        <v>777515.18</v>
      </c>
    </row>
    <row r="1615" spans="1:6" x14ac:dyDescent="0.2">
      <c r="A1615" s="7" t="s">
        <v>535</v>
      </c>
      <c r="B1615" s="8">
        <v>3.45</v>
      </c>
      <c r="C1615" s="9">
        <v>44972</v>
      </c>
      <c r="D1615" s="10">
        <v>780000</v>
      </c>
      <c r="E1615" s="10">
        <v>821519.4</v>
      </c>
      <c r="F1615" s="10">
        <v>780790.36</v>
      </c>
    </row>
    <row r="1616" spans="1:6" x14ac:dyDescent="0.2">
      <c r="A1616" s="7" t="s">
        <v>1390</v>
      </c>
      <c r="B1616" s="8">
        <v>4.6500000000000004</v>
      </c>
      <c r="C1616" s="9">
        <v>45597</v>
      </c>
      <c r="D1616" s="10">
        <v>599000</v>
      </c>
      <c r="E1616" s="10">
        <v>649831.14</v>
      </c>
      <c r="F1616" s="10">
        <v>607552.31999999995</v>
      </c>
    </row>
    <row r="1617" spans="1:6" x14ac:dyDescent="0.2">
      <c r="A1617" s="7" t="s">
        <v>1457</v>
      </c>
      <c r="B1617" s="8">
        <v>3.9</v>
      </c>
      <c r="C1617" s="9">
        <v>45363</v>
      </c>
      <c r="D1617" s="10">
        <v>527000</v>
      </c>
      <c r="E1617" s="10">
        <v>576032.07999999996</v>
      </c>
      <c r="F1617" s="10">
        <v>523826.04</v>
      </c>
    </row>
    <row r="1618" spans="1:6" x14ac:dyDescent="0.2">
      <c r="A1618" s="7" t="s">
        <v>1010</v>
      </c>
      <c r="B1618" s="8">
        <v>2.13</v>
      </c>
      <c r="C1618" s="9">
        <v>44837</v>
      </c>
      <c r="D1618" s="10">
        <v>480000</v>
      </c>
      <c r="E1618" s="10">
        <v>479001.59999999998</v>
      </c>
      <c r="F1618" s="10">
        <v>478660.76</v>
      </c>
    </row>
    <row r="1619" spans="1:6" x14ac:dyDescent="0.2">
      <c r="A1619" s="7" t="s">
        <v>1458</v>
      </c>
      <c r="B1619" s="8">
        <v>0.53</v>
      </c>
      <c r="C1619" s="9">
        <v>45316</v>
      </c>
      <c r="D1619" s="10">
        <v>1091000</v>
      </c>
      <c r="E1619" s="10">
        <v>1091000</v>
      </c>
      <c r="F1619" s="10">
        <v>1069460.8799999999</v>
      </c>
    </row>
    <row r="1620" spans="1:6" x14ac:dyDescent="0.2">
      <c r="A1620" s="7" t="s">
        <v>1459</v>
      </c>
      <c r="B1620" s="8">
        <v>1.59</v>
      </c>
      <c r="C1620" s="9">
        <v>46511</v>
      </c>
      <c r="D1620" s="10">
        <v>655000</v>
      </c>
      <c r="E1620" s="10">
        <v>655000</v>
      </c>
      <c r="F1620" s="10">
        <v>581416.79</v>
      </c>
    </row>
    <row r="1621" spans="1:6" x14ac:dyDescent="0.2">
      <c r="A1621" s="7" t="s">
        <v>2085</v>
      </c>
      <c r="B1621" s="8">
        <v>2.63</v>
      </c>
      <c r="C1621" s="9">
        <v>46071</v>
      </c>
      <c r="D1621" s="10">
        <v>975000</v>
      </c>
      <c r="E1621" s="10">
        <v>975000</v>
      </c>
      <c r="F1621" s="10">
        <v>930189.2</v>
      </c>
    </row>
    <row r="1622" spans="1:6" x14ac:dyDescent="0.2">
      <c r="A1622" s="7" t="s">
        <v>1011</v>
      </c>
      <c r="B1622" s="8">
        <v>2.38</v>
      </c>
      <c r="C1622" s="9">
        <v>45067</v>
      </c>
      <c r="D1622" s="10">
        <v>704000</v>
      </c>
      <c r="E1622" s="10">
        <v>701754.24</v>
      </c>
      <c r="F1622" s="10">
        <v>694009.68</v>
      </c>
    </row>
    <row r="1623" spans="1:6" x14ac:dyDescent="0.2">
      <c r="A1623" s="7" t="s">
        <v>666</v>
      </c>
      <c r="B1623" s="8">
        <v>3.63</v>
      </c>
      <c r="C1623" s="9">
        <v>44833</v>
      </c>
      <c r="D1623" s="10">
        <v>770000</v>
      </c>
      <c r="E1623" s="10">
        <v>787306.3</v>
      </c>
      <c r="F1623" s="10">
        <v>770862.56</v>
      </c>
    </row>
    <row r="1624" spans="1:6" x14ac:dyDescent="0.2">
      <c r="A1624" s="7" t="s">
        <v>921</v>
      </c>
      <c r="B1624" s="8">
        <v>1.9</v>
      </c>
      <c r="C1624" s="9">
        <v>45059</v>
      </c>
      <c r="D1624" s="10">
        <v>1359000</v>
      </c>
      <c r="E1624" s="10">
        <v>1357776.9</v>
      </c>
      <c r="F1624" s="10">
        <v>1337252.51</v>
      </c>
    </row>
    <row r="1625" spans="1:6" x14ac:dyDescent="0.2">
      <c r="A1625" s="7" t="s">
        <v>2183</v>
      </c>
      <c r="B1625" s="8">
        <v>3.88</v>
      </c>
      <c r="C1625" s="9">
        <v>46191</v>
      </c>
      <c r="D1625" s="10">
        <v>1016000</v>
      </c>
      <c r="E1625" s="10">
        <v>1001826.8</v>
      </c>
      <c r="F1625" s="10">
        <v>978611.17</v>
      </c>
    </row>
    <row r="1626" spans="1:6" x14ac:dyDescent="0.2">
      <c r="A1626" s="7" t="s">
        <v>859</v>
      </c>
      <c r="B1626" s="8">
        <v>2.5</v>
      </c>
      <c r="C1626" s="9">
        <v>45748</v>
      </c>
      <c r="D1626" s="10">
        <v>1057000</v>
      </c>
      <c r="E1626" s="10">
        <v>1071628.8799999999</v>
      </c>
      <c r="F1626" s="10">
        <v>1004273.58</v>
      </c>
    </row>
    <row r="1627" spans="1:6" x14ac:dyDescent="0.2">
      <c r="A1627" s="7" t="s">
        <v>1461</v>
      </c>
      <c r="B1627" s="8">
        <v>0.4</v>
      </c>
      <c r="C1627" s="9">
        <v>45206</v>
      </c>
      <c r="D1627" s="10">
        <v>502000</v>
      </c>
      <c r="E1627" s="10">
        <v>501713.86</v>
      </c>
      <c r="F1627" s="10">
        <v>486971.27</v>
      </c>
    </row>
    <row r="1628" spans="1:6" x14ac:dyDescent="0.2">
      <c r="A1628" s="7" t="s">
        <v>2184</v>
      </c>
      <c r="B1628" s="8">
        <v>3.59</v>
      </c>
      <c r="C1628" s="9">
        <v>11841</v>
      </c>
      <c r="D1628" s="10">
        <v>771000</v>
      </c>
      <c r="E1628" s="10">
        <v>770984.19</v>
      </c>
      <c r="F1628" s="10">
        <v>765020.39</v>
      </c>
    </row>
    <row r="1629" spans="1:6" x14ac:dyDescent="0.2">
      <c r="A1629" s="7" t="s">
        <v>2185</v>
      </c>
      <c r="B1629" s="8">
        <v>3</v>
      </c>
      <c r="C1629" s="9">
        <v>45792</v>
      </c>
      <c r="D1629" s="10">
        <v>1056000</v>
      </c>
      <c r="E1629" s="10">
        <v>1043824.32</v>
      </c>
      <c r="F1629" s="10">
        <v>1034559.54</v>
      </c>
    </row>
    <row r="1630" spans="1:6" x14ac:dyDescent="0.2">
      <c r="A1630" s="7" t="s">
        <v>2186</v>
      </c>
      <c r="B1630" s="8">
        <v>1.1000000000000001</v>
      </c>
      <c r="C1630" s="9">
        <v>45608</v>
      </c>
      <c r="D1630" s="10">
        <v>873000</v>
      </c>
      <c r="E1630" s="10">
        <v>872869.05</v>
      </c>
      <c r="F1630" s="10">
        <v>817066.89</v>
      </c>
    </row>
    <row r="1631" spans="1:6" x14ac:dyDescent="0.2">
      <c r="A1631" s="7" t="s">
        <v>2100</v>
      </c>
      <c r="B1631" s="8">
        <v>0.63</v>
      </c>
      <c r="C1631" s="9">
        <v>44967</v>
      </c>
      <c r="D1631" s="10">
        <v>655000</v>
      </c>
      <c r="E1631" s="10">
        <v>654456.35</v>
      </c>
      <c r="F1631" s="10">
        <v>642277.23</v>
      </c>
    </row>
    <row r="1632" spans="1:6" x14ac:dyDescent="0.2">
      <c r="A1632" s="7" t="s">
        <v>590</v>
      </c>
      <c r="B1632" s="8">
        <v>3.8</v>
      </c>
      <c r="C1632" s="9">
        <v>45572</v>
      </c>
      <c r="D1632" s="10">
        <v>966000</v>
      </c>
      <c r="E1632" s="10">
        <v>1007751.28</v>
      </c>
      <c r="F1632" s="10">
        <v>956398.05</v>
      </c>
    </row>
    <row r="1633" spans="1:6" x14ac:dyDescent="0.2">
      <c r="A1633" s="7" t="s">
        <v>2187</v>
      </c>
      <c r="B1633" s="8">
        <v>3.25</v>
      </c>
      <c r="C1633" s="9">
        <v>45748</v>
      </c>
      <c r="D1633" s="10">
        <v>954000</v>
      </c>
      <c r="E1633" s="10">
        <v>953103.24</v>
      </c>
      <c r="F1633" s="10">
        <v>942358.01</v>
      </c>
    </row>
    <row r="1634" spans="1:6" x14ac:dyDescent="0.2">
      <c r="A1634" s="7" t="s">
        <v>512</v>
      </c>
      <c r="B1634" s="8">
        <v>1.75</v>
      </c>
      <c r="C1634" s="9">
        <v>44995</v>
      </c>
      <c r="D1634" s="10">
        <v>823000</v>
      </c>
      <c r="E1634" s="10">
        <v>821469.22</v>
      </c>
      <c r="F1634" s="10">
        <v>813155.37</v>
      </c>
    </row>
    <row r="1635" spans="1:6" x14ac:dyDescent="0.2">
      <c r="A1635" s="7" t="s">
        <v>1012</v>
      </c>
      <c r="B1635" s="8">
        <v>2.4500000000000002</v>
      </c>
      <c r="C1635" s="9">
        <v>44941</v>
      </c>
      <c r="D1635" s="10">
        <v>500000</v>
      </c>
      <c r="E1635" s="10">
        <v>502980</v>
      </c>
      <c r="F1635" s="10">
        <v>496946.95</v>
      </c>
    </row>
    <row r="1636" spans="1:6" x14ac:dyDescent="0.2">
      <c r="A1636" s="7" t="s">
        <v>924</v>
      </c>
      <c r="B1636" s="8">
        <v>2.38</v>
      </c>
      <c r="C1636" s="9">
        <v>44967</v>
      </c>
      <c r="D1636" s="10">
        <v>600000</v>
      </c>
      <c r="E1636" s="10">
        <v>599742</v>
      </c>
      <c r="F1636" s="10">
        <v>592300.01</v>
      </c>
    </row>
    <row r="1637" spans="1:6" x14ac:dyDescent="0.2">
      <c r="A1637" s="7" t="s">
        <v>2188</v>
      </c>
      <c r="B1637" s="8">
        <v>2.38</v>
      </c>
      <c r="C1637" s="9">
        <v>45702</v>
      </c>
      <c r="D1637" s="10">
        <v>713000</v>
      </c>
      <c r="E1637" s="10">
        <v>711131.94</v>
      </c>
      <c r="F1637" s="10">
        <v>681950.37</v>
      </c>
    </row>
    <row r="1638" spans="1:6" x14ac:dyDescent="0.2">
      <c r="A1638" s="7" t="s">
        <v>499</v>
      </c>
      <c r="B1638" s="8">
        <v>4.1500000000000004</v>
      </c>
      <c r="C1638" s="9">
        <v>45378</v>
      </c>
      <c r="D1638" s="10">
        <v>597000</v>
      </c>
      <c r="E1638" s="10">
        <v>641048.19999999995</v>
      </c>
      <c r="F1638" s="10">
        <v>597175.25</v>
      </c>
    </row>
    <row r="1639" spans="1:6" x14ac:dyDescent="0.2">
      <c r="A1639" s="7" t="s">
        <v>691</v>
      </c>
      <c r="B1639" s="8">
        <v>3.19</v>
      </c>
      <c r="C1639" s="9">
        <v>45258</v>
      </c>
      <c r="D1639" s="10">
        <v>780000</v>
      </c>
      <c r="E1639" s="10">
        <v>804094.2</v>
      </c>
      <c r="F1639" s="10">
        <v>778165.23</v>
      </c>
    </row>
    <row r="1640" spans="1:6" x14ac:dyDescent="0.2">
      <c r="A1640" s="7" t="s">
        <v>634</v>
      </c>
      <c r="B1640" s="8">
        <v>0.85</v>
      </c>
      <c r="C1640" s="9">
        <v>45086</v>
      </c>
      <c r="D1640" s="10">
        <v>1600000</v>
      </c>
      <c r="E1640" s="10">
        <v>1599056</v>
      </c>
      <c r="F1640" s="10">
        <v>1563195.63</v>
      </c>
    </row>
    <row r="1641" spans="1:6" x14ac:dyDescent="0.2">
      <c r="A1641" s="7" t="s">
        <v>635</v>
      </c>
      <c r="B1641" s="8">
        <v>0.9</v>
      </c>
      <c r="C1641" s="9">
        <v>45085</v>
      </c>
      <c r="D1641" s="10">
        <v>500000</v>
      </c>
      <c r="E1641" s="10">
        <v>504295</v>
      </c>
      <c r="F1641" s="10">
        <v>489368.64</v>
      </c>
    </row>
    <row r="1642" spans="1:6" x14ac:dyDescent="0.2">
      <c r="A1642" s="7" t="s">
        <v>2114</v>
      </c>
      <c r="B1642" s="8">
        <v>0.61</v>
      </c>
      <c r="C1642" s="9">
        <v>45549</v>
      </c>
      <c r="D1642" s="10">
        <v>1094000</v>
      </c>
      <c r="E1642" s="10">
        <v>1094000</v>
      </c>
      <c r="F1642" s="10">
        <v>1032559.7</v>
      </c>
    </row>
    <row r="1643" spans="1:6" x14ac:dyDescent="0.2">
      <c r="A1643" s="7" t="s">
        <v>637</v>
      </c>
      <c r="B1643" s="8">
        <v>1.1000000000000001</v>
      </c>
      <c r="C1643" s="9">
        <v>45051</v>
      </c>
      <c r="D1643" s="10">
        <v>2131000</v>
      </c>
      <c r="E1643" s="10">
        <v>2130552.4900000002</v>
      </c>
      <c r="F1643" s="10">
        <v>2089012.89</v>
      </c>
    </row>
    <row r="1644" spans="1:6" x14ac:dyDescent="0.2">
      <c r="A1644" s="7" t="s">
        <v>1406</v>
      </c>
      <c r="B1644" s="8">
        <v>0</v>
      </c>
      <c r="C1644" s="9">
        <v>45839</v>
      </c>
      <c r="D1644" s="10">
        <v>1034000</v>
      </c>
      <c r="E1644" s="10">
        <v>1033648.44</v>
      </c>
      <c r="F1644" s="10">
        <v>1039381.34</v>
      </c>
    </row>
    <row r="1645" spans="1:6" x14ac:dyDescent="0.2">
      <c r="A1645" s="7" t="s">
        <v>1408</v>
      </c>
      <c r="B1645" s="8">
        <v>0.5</v>
      </c>
      <c r="C1645" s="9">
        <v>45192</v>
      </c>
      <c r="D1645" s="10">
        <v>2175000</v>
      </c>
      <c r="E1645" s="10">
        <v>2172281.25</v>
      </c>
      <c r="F1645" s="10">
        <v>2100637.1</v>
      </c>
    </row>
    <row r="1646" spans="1:6" x14ac:dyDescent="0.2">
      <c r="A1646" s="7" t="s">
        <v>596</v>
      </c>
      <c r="B1646" s="8">
        <v>1.7</v>
      </c>
      <c r="C1646" s="9">
        <v>46188</v>
      </c>
      <c r="D1646" s="10">
        <v>672000</v>
      </c>
      <c r="E1646" s="10">
        <v>649024.31999999995</v>
      </c>
      <c r="F1646" s="10">
        <v>598958.63</v>
      </c>
    </row>
    <row r="1647" spans="1:6" x14ac:dyDescent="0.2">
      <c r="A1647" s="7" t="s">
        <v>692</v>
      </c>
      <c r="B1647" s="8">
        <v>3.1</v>
      </c>
      <c r="C1647" s="9">
        <v>45397</v>
      </c>
      <c r="D1647" s="10">
        <v>1529000</v>
      </c>
      <c r="E1647" s="10">
        <v>1654428.79</v>
      </c>
      <c r="F1647" s="10">
        <v>1510993.87</v>
      </c>
    </row>
    <row r="1648" spans="1:6" x14ac:dyDescent="0.2">
      <c r="A1648" s="7" t="s">
        <v>2189</v>
      </c>
      <c r="B1648" s="8">
        <v>0.65</v>
      </c>
      <c r="C1648" s="9">
        <v>45544</v>
      </c>
      <c r="D1648" s="10">
        <v>423000</v>
      </c>
      <c r="E1648" s="10">
        <v>422399.34</v>
      </c>
      <c r="F1648" s="10">
        <v>394340.42</v>
      </c>
    </row>
    <row r="1649" spans="1:6" x14ac:dyDescent="0.2">
      <c r="A1649" s="7" t="s">
        <v>681</v>
      </c>
      <c r="B1649" s="8">
        <v>2.2000000000000002</v>
      </c>
      <c r="C1649" s="9">
        <v>44907</v>
      </c>
      <c r="D1649" s="10">
        <v>650000</v>
      </c>
      <c r="E1649" s="10">
        <v>649831</v>
      </c>
      <c r="F1649" s="10">
        <v>647812.24</v>
      </c>
    </row>
    <row r="1650" spans="1:6" x14ac:dyDescent="0.2">
      <c r="A1650" s="7" t="s">
        <v>2118</v>
      </c>
      <c r="B1650" s="8">
        <v>3.38</v>
      </c>
      <c r="C1650" s="9">
        <v>45778</v>
      </c>
      <c r="D1650" s="10">
        <v>1345000</v>
      </c>
      <c r="E1650" s="10">
        <v>1340601.8500000001</v>
      </c>
      <c r="F1650" s="10">
        <v>1333365.6299999999</v>
      </c>
    </row>
    <row r="1651" spans="1:6" x14ac:dyDescent="0.2">
      <c r="A1651" s="7" t="s">
        <v>861</v>
      </c>
      <c r="B1651" s="8">
        <v>2.7</v>
      </c>
      <c r="C1651" s="9">
        <v>44830</v>
      </c>
      <c r="D1651" s="10">
        <v>1110000</v>
      </c>
      <c r="E1651" s="10">
        <v>1113432.3</v>
      </c>
      <c r="F1651" s="10">
        <v>1108258</v>
      </c>
    </row>
    <row r="1652" spans="1:6" x14ac:dyDescent="0.2">
      <c r="A1652" s="7" t="s">
        <v>861</v>
      </c>
      <c r="B1652" s="8">
        <v>4.3499999999999996</v>
      </c>
      <c r="C1652" s="9">
        <v>46546</v>
      </c>
      <c r="D1652" s="10">
        <v>580000</v>
      </c>
      <c r="E1652" s="10">
        <v>579588.19999999995</v>
      </c>
      <c r="F1652" s="10">
        <v>568540.77</v>
      </c>
    </row>
    <row r="1653" spans="1:6" x14ac:dyDescent="0.2">
      <c r="A1653" s="7" t="s">
        <v>243</v>
      </c>
      <c r="B1653" s="8">
        <v>0.75</v>
      </c>
      <c r="C1653" s="9">
        <v>45572</v>
      </c>
      <c r="D1653" s="10">
        <v>2187000</v>
      </c>
      <c r="E1653" s="10">
        <v>2184091.29</v>
      </c>
      <c r="F1653" s="10">
        <v>2042223.16</v>
      </c>
    </row>
    <row r="1654" spans="1:6" x14ac:dyDescent="0.2">
      <c r="A1654" s="7" t="s">
        <v>2190</v>
      </c>
      <c r="B1654" s="8">
        <v>0.75</v>
      </c>
      <c r="C1654" s="9">
        <v>45171</v>
      </c>
      <c r="D1654" s="10">
        <v>668000</v>
      </c>
      <c r="E1654" s="10">
        <v>671025.82999999996</v>
      </c>
      <c r="F1654" s="10">
        <v>643238.07999999996</v>
      </c>
    </row>
    <row r="1655" spans="1:6" x14ac:dyDescent="0.2">
      <c r="A1655" s="7" t="s">
        <v>642</v>
      </c>
      <c r="B1655" s="8">
        <v>3.75</v>
      </c>
      <c r="C1655" s="9">
        <v>45086</v>
      </c>
      <c r="D1655" s="10">
        <v>750000</v>
      </c>
      <c r="E1655" s="10">
        <v>791572.5</v>
      </c>
      <c r="F1655" s="10">
        <v>748097.24</v>
      </c>
    </row>
    <row r="1656" spans="1:6" x14ac:dyDescent="0.2">
      <c r="A1656" s="7" t="s">
        <v>2191</v>
      </c>
      <c r="B1656" s="8">
        <v>2.4500000000000002</v>
      </c>
      <c r="C1656" s="9">
        <v>46447</v>
      </c>
      <c r="D1656" s="10">
        <v>625000</v>
      </c>
      <c r="E1656" s="10">
        <v>621737.5</v>
      </c>
      <c r="F1656" s="10">
        <v>585001.97</v>
      </c>
    </row>
    <row r="1657" spans="1:6" x14ac:dyDescent="0.2">
      <c r="A1657" s="7" t="s">
        <v>1462</v>
      </c>
      <c r="B1657" s="8">
        <v>3.69</v>
      </c>
      <c r="C1657" s="9">
        <v>45078</v>
      </c>
      <c r="D1657" s="10">
        <v>2153000</v>
      </c>
      <c r="E1657" s="10">
        <v>2219594.02</v>
      </c>
      <c r="F1657" s="10">
        <v>2155198.36</v>
      </c>
    </row>
    <row r="1658" spans="1:6" x14ac:dyDescent="0.2">
      <c r="A1658" s="7" t="s">
        <v>1463</v>
      </c>
      <c r="B1658" s="8">
        <v>4.3</v>
      </c>
      <c r="C1658" s="9">
        <v>45352</v>
      </c>
      <c r="D1658" s="10">
        <v>549000</v>
      </c>
      <c r="E1658" s="10">
        <v>599529.96</v>
      </c>
      <c r="F1658" s="10">
        <v>552140.34</v>
      </c>
    </row>
    <row r="1659" spans="1:6" x14ac:dyDescent="0.2">
      <c r="A1659" s="7" t="s">
        <v>450</v>
      </c>
      <c r="B1659" s="8">
        <v>1.9</v>
      </c>
      <c r="C1659" s="9">
        <v>44896</v>
      </c>
      <c r="D1659" s="10">
        <v>480000</v>
      </c>
      <c r="E1659" s="10">
        <v>479467.2</v>
      </c>
      <c r="F1659" s="10">
        <v>478429.87</v>
      </c>
    </row>
    <row r="1660" spans="1:6" x14ac:dyDescent="0.2">
      <c r="A1660" s="7" t="s">
        <v>450</v>
      </c>
      <c r="B1660" s="8">
        <v>0.7</v>
      </c>
      <c r="C1660" s="9">
        <v>45545</v>
      </c>
      <c r="D1660" s="10">
        <v>1101000</v>
      </c>
      <c r="E1660" s="10">
        <v>1100119.2</v>
      </c>
      <c r="F1660" s="10">
        <v>1033430.94</v>
      </c>
    </row>
    <row r="1661" spans="1:6" x14ac:dyDescent="0.2">
      <c r="A1661" s="7" t="s">
        <v>450</v>
      </c>
      <c r="B1661" s="8">
        <v>0.55000000000000004</v>
      </c>
      <c r="C1661" s="9">
        <v>45355</v>
      </c>
      <c r="D1661" s="10">
        <v>1141000</v>
      </c>
      <c r="E1661" s="10">
        <v>1139984.51</v>
      </c>
      <c r="F1661" s="10">
        <v>1085871.23</v>
      </c>
    </row>
    <row r="1662" spans="1:6" x14ac:dyDescent="0.2">
      <c r="A1662" s="7" t="s">
        <v>2130</v>
      </c>
      <c r="B1662" s="8">
        <v>3.95</v>
      </c>
      <c r="C1662" s="9">
        <v>45838</v>
      </c>
      <c r="D1662" s="10">
        <v>631000</v>
      </c>
      <c r="E1662" s="10">
        <v>630400.55000000005</v>
      </c>
      <c r="F1662" s="10">
        <v>633263.73</v>
      </c>
    </row>
    <row r="1663" spans="1:6" x14ac:dyDescent="0.2">
      <c r="A1663" s="7" t="s">
        <v>244</v>
      </c>
      <c r="B1663" s="8">
        <v>0.35</v>
      </c>
      <c r="C1663" s="9">
        <v>44848</v>
      </c>
      <c r="D1663" s="10">
        <v>837000</v>
      </c>
      <c r="E1663" s="10">
        <v>836255.07</v>
      </c>
      <c r="F1663" s="10">
        <v>834063.35</v>
      </c>
    </row>
    <row r="1664" spans="1:6" x14ac:dyDescent="0.2">
      <c r="A1664" s="7" t="s">
        <v>1013</v>
      </c>
      <c r="B1664" s="8">
        <v>1.25</v>
      </c>
      <c r="C1664" s="9">
        <v>44994</v>
      </c>
      <c r="D1664" s="10">
        <v>989000</v>
      </c>
      <c r="E1664" s="10">
        <v>988307.7</v>
      </c>
      <c r="F1664" s="10">
        <v>975549.41</v>
      </c>
    </row>
    <row r="1665" spans="1:6" x14ac:dyDescent="0.2">
      <c r="A1665" s="7" t="s">
        <v>1464</v>
      </c>
      <c r="B1665" s="8">
        <v>0.45</v>
      </c>
      <c r="C1665" s="9">
        <v>45331</v>
      </c>
      <c r="D1665" s="10">
        <v>1131000</v>
      </c>
      <c r="E1665" s="10">
        <v>1130129.1299999999</v>
      </c>
      <c r="F1665" s="10">
        <v>1072211.72</v>
      </c>
    </row>
    <row r="1666" spans="1:6" x14ac:dyDescent="0.2">
      <c r="A1666" s="7" t="s">
        <v>2133</v>
      </c>
      <c r="B1666" s="8">
        <v>0.7</v>
      </c>
      <c r="C1666" s="9">
        <v>45513</v>
      </c>
      <c r="D1666" s="10">
        <v>657000</v>
      </c>
      <c r="E1666" s="10">
        <v>656730.63</v>
      </c>
      <c r="F1666" s="10">
        <v>614895.12</v>
      </c>
    </row>
    <row r="1667" spans="1:6" x14ac:dyDescent="0.2">
      <c r="A1667" s="7" t="s">
        <v>1416</v>
      </c>
      <c r="B1667" s="8">
        <v>1.01</v>
      </c>
      <c r="C1667" s="9">
        <v>45503</v>
      </c>
      <c r="D1667" s="10">
        <v>920000</v>
      </c>
      <c r="E1667" s="10">
        <v>920000</v>
      </c>
      <c r="F1667" s="10">
        <v>890831.56</v>
      </c>
    </row>
    <row r="1668" spans="1:6" x14ac:dyDescent="0.2">
      <c r="A1668" s="7" t="s">
        <v>1417</v>
      </c>
      <c r="B1668" s="8">
        <v>0.75</v>
      </c>
      <c r="C1668" s="9">
        <v>45373</v>
      </c>
      <c r="D1668" s="10">
        <v>650000</v>
      </c>
      <c r="E1668" s="10">
        <v>649961</v>
      </c>
      <c r="F1668" s="10">
        <v>620027.31999999995</v>
      </c>
    </row>
    <row r="1669" spans="1:6" x14ac:dyDescent="0.2">
      <c r="A1669" s="7" t="s">
        <v>1014</v>
      </c>
      <c r="B1669" s="8">
        <v>3.5</v>
      </c>
      <c r="C1669" s="9">
        <v>45597</v>
      </c>
      <c r="D1669" s="10">
        <v>1049000</v>
      </c>
      <c r="E1669" s="10">
        <v>1157718.3600000001</v>
      </c>
      <c r="F1669" s="10">
        <v>1045093.01</v>
      </c>
    </row>
    <row r="1670" spans="1:6" x14ac:dyDescent="0.2">
      <c r="A1670" s="7" t="s">
        <v>862</v>
      </c>
      <c r="B1670" s="8">
        <v>3.75</v>
      </c>
      <c r="C1670" s="9">
        <v>45315</v>
      </c>
      <c r="D1670" s="10">
        <v>1200000</v>
      </c>
      <c r="E1670" s="10">
        <v>1307724</v>
      </c>
      <c r="F1670" s="10">
        <v>1202841.6000000001</v>
      </c>
    </row>
    <row r="1671" spans="1:6" x14ac:dyDescent="0.2">
      <c r="A1671" s="7" t="s">
        <v>862</v>
      </c>
      <c r="B1671" s="8">
        <v>1.65</v>
      </c>
      <c r="C1671" s="9">
        <v>45445</v>
      </c>
      <c r="D1671" s="10">
        <v>825000</v>
      </c>
      <c r="E1671" s="10">
        <v>825000</v>
      </c>
      <c r="F1671" s="10">
        <v>805747.81</v>
      </c>
    </row>
    <row r="1672" spans="1:6" x14ac:dyDescent="0.2">
      <c r="A1672" s="7" t="s">
        <v>2192</v>
      </c>
      <c r="B1672" s="8">
        <v>1.02</v>
      </c>
      <c r="C1672" s="9">
        <v>45614</v>
      </c>
      <c r="D1672" s="10">
        <v>665000</v>
      </c>
      <c r="E1672" s="10">
        <v>665000</v>
      </c>
      <c r="F1672" s="10">
        <v>623827.29</v>
      </c>
    </row>
    <row r="1673" spans="1:6" x14ac:dyDescent="0.2">
      <c r="A1673" s="7"/>
      <c r="B1673" s="8"/>
      <c r="C1673" s="9"/>
      <c r="D1673" s="10"/>
      <c r="E1673" s="10"/>
      <c r="F1673" s="10"/>
    </row>
    <row r="1674" spans="1:6" x14ac:dyDescent="0.2">
      <c r="A1674" s="18" t="s">
        <v>127</v>
      </c>
      <c r="B1674" s="8"/>
      <c r="C1674" s="9"/>
      <c r="D1674" s="10"/>
      <c r="E1674" s="10"/>
      <c r="F1674" s="10"/>
    </row>
    <row r="1675" spans="1:6" x14ac:dyDescent="0.2">
      <c r="A1675" s="7" t="s">
        <v>1465</v>
      </c>
      <c r="B1675" s="8">
        <v>1.33</v>
      </c>
      <c r="C1675" s="9">
        <v>44743</v>
      </c>
      <c r="D1675" s="10">
        <v>525000</v>
      </c>
      <c r="E1675" s="10">
        <v>525000</v>
      </c>
      <c r="F1675" s="10">
        <v>525000</v>
      </c>
    </row>
    <row r="1676" spans="1:6" x14ac:dyDescent="0.2">
      <c r="A1676" s="7" t="s">
        <v>1934</v>
      </c>
      <c r="B1676" s="8">
        <v>3.62</v>
      </c>
      <c r="C1676" s="9">
        <v>47150</v>
      </c>
      <c r="D1676" s="10">
        <v>639000</v>
      </c>
      <c r="E1676" s="10">
        <v>639000</v>
      </c>
      <c r="F1676" s="10">
        <v>638816.22</v>
      </c>
    </row>
    <row r="1677" spans="1:6" x14ac:dyDescent="0.2">
      <c r="A1677" s="7" t="s">
        <v>419</v>
      </c>
      <c r="B1677" s="8">
        <v>0.72</v>
      </c>
      <c r="C1677" s="9">
        <v>45000</v>
      </c>
      <c r="D1677" s="10">
        <v>500000</v>
      </c>
      <c r="E1677" s="10">
        <v>500000</v>
      </c>
      <c r="F1677" s="10">
        <v>491875.25</v>
      </c>
    </row>
    <row r="1678" spans="1:6" x14ac:dyDescent="0.2">
      <c r="A1678" s="7" t="s">
        <v>1466</v>
      </c>
      <c r="B1678" s="8">
        <v>1.0900000000000001</v>
      </c>
      <c r="C1678" s="9">
        <v>45108</v>
      </c>
      <c r="D1678" s="10">
        <v>830000</v>
      </c>
      <c r="E1678" s="10">
        <v>830000</v>
      </c>
      <c r="F1678" s="10">
        <v>814616.95</v>
      </c>
    </row>
    <row r="1679" spans="1:6" x14ac:dyDescent="0.2">
      <c r="A1679" s="7"/>
      <c r="B1679" s="8"/>
      <c r="C1679" s="9"/>
      <c r="D1679" s="10"/>
      <c r="E1679" s="10"/>
      <c r="F1679" s="10"/>
    </row>
    <row r="1680" spans="1:6" x14ac:dyDescent="0.2">
      <c r="A1680" s="18" t="s">
        <v>213</v>
      </c>
      <c r="E1680" s="17"/>
      <c r="F1680" s="17"/>
    </row>
    <row r="1681" spans="1:6" x14ac:dyDescent="0.2">
      <c r="A1681" s="7" t="s">
        <v>2195</v>
      </c>
      <c r="B1681" s="8">
        <v>3.32</v>
      </c>
      <c r="C1681" s="9">
        <v>44982</v>
      </c>
      <c r="D1681" s="10">
        <v>574108.56000000006</v>
      </c>
      <c r="E1681" s="10">
        <v>598149.36</v>
      </c>
      <c r="F1681" s="10">
        <v>573811.92000000004</v>
      </c>
    </row>
    <row r="1682" spans="1:6" x14ac:dyDescent="0.2">
      <c r="A1682" s="7" t="s">
        <v>218</v>
      </c>
      <c r="B1682" s="8">
        <v>2.42</v>
      </c>
      <c r="C1682" s="9">
        <v>15888</v>
      </c>
      <c r="D1682" s="10">
        <v>218452.9</v>
      </c>
      <c r="E1682" s="10">
        <v>230194.75</v>
      </c>
      <c r="F1682" s="10">
        <v>222143.95</v>
      </c>
    </row>
    <row r="1683" spans="1:6" x14ac:dyDescent="0.2">
      <c r="A1683" s="7" t="s">
        <v>218</v>
      </c>
      <c r="B1683" s="8">
        <v>2.4900000000000002</v>
      </c>
      <c r="C1683" s="9">
        <v>17411</v>
      </c>
      <c r="D1683" s="10">
        <v>453694.08</v>
      </c>
      <c r="E1683" s="10">
        <v>473711.39</v>
      </c>
      <c r="F1683" s="10">
        <v>461302.48</v>
      </c>
    </row>
    <row r="1684" spans="1:6" x14ac:dyDescent="0.2">
      <c r="A1684" s="7" t="s">
        <v>218</v>
      </c>
      <c r="B1684" s="8">
        <v>2.12</v>
      </c>
      <c r="C1684" s="9">
        <v>17199</v>
      </c>
      <c r="D1684" s="10">
        <v>690901.19</v>
      </c>
      <c r="E1684" s="10">
        <v>725878.05</v>
      </c>
      <c r="F1684" s="10">
        <v>698626.69</v>
      </c>
    </row>
    <row r="1685" spans="1:6" x14ac:dyDescent="0.2">
      <c r="A1685" s="7" t="s">
        <v>218</v>
      </c>
      <c r="B1685" s="8">
        <v>3</v>
      </c>
      <c r="C1685" s="9">
        <v>12206</v>
      </c>
      <c r="D1685" s="10">
        <v>463094.76</v>
      </c>
      <c r="E1685" s="10">
        <v>497465.08</v>
      </c>
      <c r="F1685" s="10">
        <v>458999.52</v>
      </c>
    </row>
    <row r="1686" spans="1:6" x14ac:dyDescent="0.2">
      <c r="A1686" s="7" t="s">
        <v>220</v>
      </c>
      <c r="B1686" s="8">
        <v>1.92</v>
      </c>
      <c r="C1686" s="9">
        <v>15766</v>
      </c>
      <c r="D1686" s="10">
        <v>153882.51</v>
      </c>
      <c r="E1686" s="10">
        <v>157585.32</v>
      </c>
      <c r="F1686" s="10">
        <v>155503.82999999999</v>
      </c>
    </row>
    <row r="1687" spans="1:6" x14ac:dyDescent="0.2">
      <c r="A1687" s="7" t="s">
        <v>220</v>
      </c>
      <c r="B1687" s="8">
        <v>2.37</v>
      </c>
      <c r="C1687" s="9">
        <v>16163</v>
      </c>
      <c r="D1687" s="10">
        <v>118402.58</v>
      </c>
      <c r="E1687" s="10">
        <v>122287.66</v>
      </c>
      <c r="F1687" s="10">
        <v>119486.76</v>
      </c>
    </row>
    <row r="1688" spans="1:6" x14ac:dyDescent="0.2">
      <c r="A1688" s="7" t="s">
        <v>2196</v>
      </c>
      <c r="B1688" s="8">
        <v>3.5</v>
      </c>
      <c r="C1688" s="9">
        <v>21391</v>
      </c>
      <c r="D1688" s="10">
        <v>469445.32</v>
      </c>
      <c r="E1688" s="10">
        <v>498650.43</v>
      </c>
      <c r="F1688" s="10">
        <v>464629.66</v>
      </c>
    </row>
    <row r="1689" spans="1:6" x14ac:dyDescent="0.2">
      <c r="A1689" s="7" t="s">
        <v>2197</v>
      </c>
      <c r="B1689" s="8">
        <v>3.5</v>
      </c>
      <c r="C1689" s="9">
        <v>47011</v>
      </c>
      <c r="D1689" s="10">
        <v>724667.51</v>
      </c>
      <c r="E1689" s="10">
        <v>730357.28</v>
      </c>
      <c r="F1689" s="10">
        <v>725829.73</v>
      </c>
    </row>
    <row r="1690" spans="1:6" x14ac:dyDescent="0.2">
      <c r="A1690" s="7" t="s">
        <v>431</v>
      </c>
      <c r="B1690" s="8">
        <v>2.5299999999999998</v>
      </c>
      <c r="C1690" s="9">
        <v>15615</v>
      </c>
      <c r="D1690" s="10">
        <v>43997.43</v>
      </c>
      <c r="E1690" s="10">
        <v>45509.84</v>
      </c>
      <c r="F1690" s="10">
        <v>44923.69</v>
      </c>
    </row>
    <row r="1691" spans="1:6" x14ac:dyDescent="0.2">
      <c r="A1691" s="7" t="s">
        <v>2198</v>
      </c>
      <c r="B1691" s="8">
        <v>2.48</v>
      </c>
      <c r="C1691" s="9">
        <v>16893</v>
      </c>
      <c r="D1691" s="10">
        <v>32366.74</v>
      </c>
      <c r="E1691" s="10">
        <v>33289.71</v>
      </c>
      <c r="F1691" s="10">
        <v>32831.879999999997</v>
      </c>
    </row>
    <row r="1692" spans="1:6" x14ac:dyDescent="0.2">
      <c r="A1692" s="7" t="s">
        <v>2199</v>
      </c>
      <c r="B1692" s="8">
        <v>2.16</v>
      </c>
      <c r="C1692" s="9">
        <v>16346</v>
      </c>
      <c r="D1692" s="10">
        <v>151395.21</v>
      </c>
      <c r="E1692" s="10">
        <v>157143.49</v>
      </c>
      <c r="F1692" s="10">
        <v>153181.63</v>
      </c>
    </row>
    <row r="1693" spans="1:6" x14ac:dyDescent="0.2">
      <c r="A1693" s="7" t="s">
        <v>2200</v>
      </c>
      <c r="B1693" s="8">
        <v>2.16</v>
      </c>
      <c r="C1693" s="9">
        <v>17258</v>
      </c>
      <c r="D1693" s="10">
        <v>145676.26</v>
      </c>
      <c r="E1693" s="10">
        <v>147451.68</v>
      </c>
      <c r="F1693" s="10">
        <v>147694.57</v>
      </c>
    </row>
    <row r="1694" spans="1:6" x14ac:dyDescent="0.2">
      <c r="A1694" s="7" t="s">
        <v>667</v>
      </c>
      <c r="B1694" s="8">
        <v>3.16</v>
      </c>
      <c r="C1694" s="9">
        <v>17502</v>
      </c>
      <c r="D1694" s="10">
        <v>76977.63</v>
      </c>
      <c r="E1694" s="10">
        <v>77203.14</v>
      </c>
      <c r="F1694" s="10">
        <v>78338.38</v>
      </c>
    </row>
    <row r="1695" spans="1:6" x14ac:dyDescent="0.2">
      <c r="A1695" s="7" t="s">
        <v>668</v>
      </c>
      <c r="B1695" s="8">
        <v>2.12</v>
      </c>
      <c r="C1695" s="9">
        <v>13759</v>
      </c>
      <c r="D1695" s="10">
        <v>260459.03</v>
      </c>
      <c r="E1695" s="10">
        <v>270877.40000000002</v>
      </c>
      <c r="F1695" s="10">
        <v>265614.44</v>
      </c>
    </row>
    <row r="1696" spans="1:6" x14ac:dyDescent="0.2">
      <c r="A1696" s="7" t="s">
        <v>2201</v>
      </c>
      <c r="B1696" s="8">
        <v>2.42</v>
      </c>
      <c r="C1696" s="9">
        <v>13971</v>
      </c>
      <c r="D1696" s="10">
        <v>758993.14</v>
      </c>
      <c r="E1696" s="10">
        <v>810699.54</v>
      </c>
      <c r="F1696" s="10">
        <v>780227.94</v>
      </c>
    </row>
    <row r="1697" spans="1:6" x14ac:dyDescent="0.2">
      <c r="A1697" s="7" t="s">
        <v>669</v>
      </c>
      <c r="B1697" s="8">
        <v>2.64</v>
      </c>
      <c r="C1697" s="9">
        <v>17472</v>
      </c>
      <c r="D1697" s="10">
        <v>182562.12</v>
      </c>
      <c r="E1697" s="10">
        <v>179852.2</v>
      </c>
      <c r="F1697" s="10">
        <v>181839.68</v>
      </c>
    </row>
    <row r="1698" spans="1:6" x14ac:dyDescent="0.2">
      <c r="A1698" s="7" t="s">
        <v>2202</v>
      </c>
      <c r="B1698" s="8">
        <v>2.37</v>
      </c>
      <c r="C1698" s="9">
        <v>16103</v>
      </c>
      <c r="D1698" s="10">
        <v>303273.34999999998</v>
      </c>
      <c r="E1698" s="10">
        <v>319574.28000000003</v>
      </c>
      <c r="F1698" s="10">
        <v>308144.93</v>
      </c>
    </row>
    <row r="1699" spans="1:6" x14ac:dyDescent="0.2">
      <c r="A1699" s="7" t="s">
        <v>2203</v>
      </c>
      <c r="B1699" s="8">
        <v>2.4300000000000002</v>
      </c>
      <c r="C1699" s="9">
        <v>17258</v>
      </c>
      <c r="D1699" s="10">
        <v>399015.13</v>
      </c>
      <c r="E1699" s="10">
        <v>417469.58</v>
      </c>
      <c r="F1699" s="10">
        <v>407907.85</v>
      </c>
    </row>
    <row r="1700" spans="1:6" x14ac:dyDescent="0.2">
      <c r="A1700" s="7" t="s">
        <v>1467</v>
      </c>
      <c r="B1700" s="8">
        <v>2.5</v>
      </c>
      <c r="C1700" s="9">
        <v>11810</v>
      </c>
      <c r="D1700" s="10">
        <v>216346.28</v>
      </c>
      <c r="E1700" s="10">
        <v>229056.62</v>
      </c>
      <c r="F1700" s="10">
        <v>212201</v>
      </c>
    </row>
    <row r="1701" spans="1:6" x14ac:dyDescent="0.2">
      <c r="A1701" s="7" t="s">
        <v>1468</v>
      </c>
      <c r="B1701" s="8">
        <v>3</v>
      </c>
      <c r="C1701" s="9">
        <v>12844</v>
      </c>
      <c r="D1701" s="10">
        <v>268968.58</v>
      </c>
      <c r="E1701" s="10">
        <v>286199.37</v>
      </c>
      <c r="F1701" s="10">
        <v>267423.90999999997</v>
      </c>
    </row>
    <row r="1702" spans="1:6" x14ac:dyDescent="0.2">
      <c r="A1702" s="7" t="s">
        <v>1469</v>
      </c>
      <c r="B1702" s="8">
        <v>3</v>
      </c>
      <c r="C1702" s="9">
        <v>12724</v>
      </c>
      <c r="D1702" s="10">
        <v>286626.36</v>
      </c>
      <c r="E1702" s="10">
        <v>305257.07</v>
      </c>
      <c r="F1702" s="10">
        <v>285694.45</v>
      </c>
    </row>
    <row r="1703" spans="1:6" x14ac:dyDescent="0.2">
      <c r="A1703" s="7" t="s">
        <v>1470</v>
      </c>
      <c r="B1703" s="8">
        <v>4</v>
      </c>
      <c r="C1703" s="9">
        <v>12844</v>
      </c>
      <c r="D1703" s="10">
        <v>441090.38</v>
      </c>
      <c r="E1703" s="10">
        <v>474999.19</v>
      </c>
      <c r="F1703" s="10">
        <v>447223.35</v>
      </c>
    </row>
    <row r="1704" spans="1:6" x14ac:dyDescent="0.2">
      <c r="A1704" s="7" t="s">
        <v>670</v>
      </c>
      <c r="B1704" s="8">
        <v>2.5</v>
      </c>
      <c r="C1704" s="9">
        <v>15517</v>
      </c>
      <c r="D1704" s="10">
        <v>116211.6</v>
      </c>
      <c r="E1704" s="10">
        <v>116674.64</v>
      </c>
      <c r="F1704" s="10">
        <v>115569.87</v>
      </c>
    </row>
    <row r="1705" spans="1:6" x14ac:dyDescent="0.2">
      <c r="A1705" s="7" t="s">
        <v>1015</v>
      </c>
      <c r="B1705" s="8">
        <v>3.5</v>
      </c>
      <c r="C1705" s="9">
        <v>14148</v>
      </c>
      <c r="D1705" s="10">
        <v>124219.04</v>
      </c>
      <c r="E1705" s="10">
        <v>127271.13</v>
      </c>
      <c r="F1705" s="10">
        <v>124556.92</v>
      </c>
    </row>
    <row r="1706" spans="1:6" x14ac:dyDescent="0.2">
      <c r="A1706" s="7" t="s">
        <v>1431</v>
      </c>
      <c r="B1706" s="8">
        <v>3.5</v>
      </c>
      <c r="C1706" s="9">
        <v>21057</v>
      </c>
      <c r="D1706" s="10">
        <v>254932.24</v>
      </c>
      <c r="E1706" s="10">
        <v>276183.23</v>
      </c>
      <c r="F1706" s="10">
        <v>252546.71</v>
      </c>
    </row>
    <row r="1707" spans="1:6" x14ac:dyDescent="0.2">
      <c r="A1707" s="7" t="s">
        <v>430</v>
      </c>
      <c r="B1707" s="8">
        <v>5.09</v>
      </c>
      <c r="C1707" s="9">
        <v>45931</v>
      </c>
      <c r="D1707" s="10">
        <v>68287.320000000007</v>
      </c>
      <c r="E1707" s="10">
        <v>75681.56</v>
      </c>
      <c r="F1707" s="10">
        <v>67967.69</v>
      </c>
    </row>
    <row r="1708" spans="1:6" x14ac:dyDescent="0.2">
      <c r="A1708" s="7" t="s">
        <v>227</v>
      </c>
      <c r="B1708" s="8">
        <v>4.95</v>
      </c>
      <c r="C1708" s="9">
        <v>45717</v>
      </c>
      <c r="D1708" s="10">
        <v>27766.81</v>
      </c>
      <c r="E1708" s="10">
        <v>30925.279999999999</v>
      </c>
      <c r="F1708" s="10">
        <v>27442.35</v>
      </c>
    </row>
    <row r="1709" spans="1:6" x14ac:dyDescent="0.2">
      <c r="A1709" s="7" t="s">
        <v>227</v>
      </c>
      <c r="B1709" s="8">
        <v>3.8</v>
      </c>
      <c r="C1709" s="9">
        <v>11140</v>
      </c>
      <c r="D1709" s="10">
        <v>238385.99</v>
      </c>
      <c r="E1709" s="10">
        <v>242855.73</v>
      </c>
      <c r="F1709" s="10">
        <v>235403.85</v>
      </c>
    </row>
    <row r="1710" spans="1:6" x14ac:dyDescent="0.2">
      <c r="A1710" s="7" t="s">
        <v>227</v>
      </c>
      <c r="B1710" s="8">
        <v>2.1800000000000002</v>
      </c>
      <c r="C1710" s="9">
        <v>11963</v>
      </c>
      <c r="D1710" s="10">
        <v>249609.39</v>
      </c>
      <c r="E1710" s="10">
        <v>251949.47</v>
      </c>
      <c r="F1710" s="10">
        <v>235772.04</v>
      </c>
    </row>
    <row r="1711" spans="1:6" x14ac:dyDescent="0.2">
      <c r="A1711" s="7"/>
      <c r="B1711" s="8"/>
      <c r="C1711" s="9"/>
      <c r="D1711" s="10"/>
      <c r="E1711" s="10"/>
      <c r="F1711" s="10"/>
    </row>
    <row r="1712" spans="1:6" x14ac:dyDescent="0.2">
      <c r="A1712" s="18" t="s">
        <v>105</v>
      </c>
      <c r="B1712" s="8"/>
      <c r="C1712" s="9"/>
      <c r="D1712" s="10"/>
      <c r="E1712" s="10"/>
      <c r="F1712" s="10"/>
    </row>
    <row r="1713" spans="1:6" x14ac:dyDescent="0.2">
      <c r="A1713" s="7" t="s">
        <v>893</v>
      </c>
      <c r="B1713" s="8">
        <v>0.25</v>
      </c>
      <c r="C1713" s="9">
        <v>45838</v>
      </c>
      <c r="D1713" s="10">
        <v>9023000</v>
      </c>
      <c r="E1713" s="10">
        <v>8355474.8099999996</v>
      </c>
      <c r="F1713" s="10">
        <v>8307504.25</v>
      </c>
    </row>
    <row r="1714" spans="1:6" x14ac:dyDescent="0.2">
      <c r="A1714" s="7" t="s">
        <v>2193</v>
      </c>
      <c r="B1714" s="8">
        <v>0.5</v>
      </c>
      <c r="C1714" s="9">
        <v>45747</v>
      </c>
      <c r="D1714" s="10">
        <v>24955000</v>
      </c>
      <c r="E1714" s="10">
        <v>24508991.52</v>
      </c>
      <c r="F1714" s="10">
        <v>23290033.59</v>
      </c>
    </row>
    <row r="1715" spans="1:6" x14ac:dyDescent="0.2">
      <c r="A1715" s="7" t="s">
        <v>2194</v>
      </c>
      <c r="B1715" s="8">
        <v>0.38</v>
      </c>
      <c r="C1715" s="9">
        <v>45519</v>
      </c>
      <c r="D1715" s="10">
        <v>7918000</v>
      </c>
      <c r="E1715" s="10">
        <v>7819122.9100000001</v>
      </c>
      <c r="F1715" s="10">
        <v>7490242.4000000004</v>
      </c>
    </row>
    <row r="1716" spans="1:6" x14ac:dyDescent="0.2">
      <c r="A1716" s="7"/>
      <c r="B1716" s="8"/>
      <c r="C1716" s="9"/>
      <c r="D1716" s="10"/>
      <c r="E1716" s="10"/>
      <c r="F1716" s="10"/>
    </row>
    <row r="1717" spans="1:6" x14ac:dyDescent="0.2">
      <c r="A1717" s="18" t="s">
        <v>132</v>
      </c>
      <c r="B1717" s="8"/>
      <c r="C1717" s="9"/>
      <c r="D1717" s="10"/>
      <c r="E1717" s="10"/>
      <c r="F1717" s="10"/>
    </row>
    <row r="1718" spans="1:6" x14ac:dyDescent="0.2">
      <c r="A1718" s="7" t="s">
        <v>390</v>
      </c>
      <c r="B1718" s="8"/>
      <c r="C1718" s="9"/>
      <c r="D1718" s="10">
        <v>-1033648.44</v>
      </c>
      <c r="E1718" s="10">
        <v>-1033648.44</v>
      </c>
      <c r="F1718" s="10">
        <v>-1033648.44</v>
      </c>
    </row>
    <row r="1719" spans="1:6" ht="15" x14ac:dyDescent="0.35">
      <c r="A1719" s="7" t="s">
        <v>13</v>
      </c>
      <c r="B1719" s="8">
        <v>0.01</v>
      </c>
      <c r="C1719" s="9"/>
      <c r="D1719" s="10">
        <v>2138485.11</v>
      </c>
      <c r="E1719" s="12">
        <v>2138485.11</v>
      </c>
      <c r="F1719" s="12">
        <v>2138485.11</v>
      </c>
    </row>
    <row r="1720" spans="1:6" x14ac:dyDescent="0.2">
      <c r="A1720" s="7" t="s">
        <v>2615</v>
      </c>
      <c r="B1720" s="8"/>
      <c r="C1720" s="9"/>
      <c r="D1720" s="10"/>
      <c r="E1720" s="10">
        <v>219287888.49000001</v>
      </c>
      <c r="F1720" s="10">
        <v>210192446.05000001</v>
      </c>
    </row>
    <row r="1721" spans="1:6" x14ac:dyDescent="0.2">
      <c r="A1721" s="7"/>
      <c r="B1721" s="8"/>
      <c r="C1721" s="9"/>
      <c r="D1721" s="10"/>
      <c r="E1721" s="10"/>
      <c r="F1721" s="10"/>
    </row>
    <row r="1722" spans="1:6" x14ac:dyDescent="0.2">
      <c r="A1722" s="11" t="s">
        <v>2614</v>
      </c>
      <c r="B1722" s="8"/>
      <c r="C1722" s="9"/>
      <c r="D1722" s="10"/>
      <c r="E1722" s="10"/>
      <c r="F1722" s="10"/>
    </row>
    <row r="1723" spans="1:6" x14ac:dyDescent="0.2">
      <c r="A1723" s="18" t="s">
        <v>126</v>
      </c>
    </row>
    <row r="1724" spans="1:6" x14ac:dyDescent="0.2">
      <c r="A1724" s="7" t="s">
        <v>2204</v>
      </c>
      <c r="B1724" s="8">
        <v>2.0499999999999998</v>
      </c>
      <c r="C1724" s="9">
        <v>46042</v>
      </c>
      <c r="D1724" s="10">
        <v>1800000</v>
      </c>
      <c r="E1724" s="10">
        <v>1799899.56</v>
      </c>
      <c r="F1724" s="10">
        <v>1781039.7</v>
      </c>
    </row>
    <row r="1725" spans="1:6" x14ac:dyDescent="0.2">
      <c r="A1725" s="7" t="s">
        <v>1471</v>
      </c>
      <c r="B1725" s="8">
        <v>0.68</v>
      </c>
      <c r="C1725" s="9">
        <v>11032</v>
      </c>
      <c r="D1725" s="10">
        <v>1500000</v>
      </c>
      <c r="E1725" s="10">
        <v>1499575.05</v>
      </c>
      <c r="F1725" s="10">
        <v>1393773.15</v>
      </c>
    </row>
    <row r="1726" spans="1:6" x14ac:dyDescent="0.2">
      <c r="A1726" s="7" t="s">
        <v>607</v>
      </c>
      <c r="B1726" s="8">
        <v>3.36</v>
      </c>
      <c r="C1726" s="9">
        <v>45184</v>
      </c>
      <c r="D1726" s="10">
        <v>4739.21</v>
      </c>
      <c r="E1726" s="10">
        <v>4739.17</v>
      </c>
      <c r="F1726" s="10">
        <v>4744.04</v>
      </c>
    </row>
    <row r="1727" spans="1:6" x14ac:dyDescent="0.2">
      <c r="A1727" s="7" t="s">
        <v>1337</v>
      </c>
      <c r="B1727" s="8">
        <v>0.5</v>
      </c>
      <c r="C1727" s="9">
        <v>45884</v>
      </c>
      <c r="D1727" s="10">
        <v>500000</v>
      </c>
      <c r="E1727" s="10">
        <v>499889.95</v>
      </c>
      <c r="F1727" s="10">
        <v>489302.95</v>
      </c>
    </row>
    <row r="1728" spans="1:6" x14ac:dyDescent="0.2">
      <c r="A1728" s="7" t="s">
        <v>1950</v>
      </c>
      <c r="B1728" s="8">
        <v>3.52</v>
      </c>
      <c r="C1728" s="9">
        <v>46434</v>
      </c>
      <c r="D1728" s="10">
        <v>900000</v>
      </c>
      <c r="E1728" s="10">
        <v>899863.11</v>
      </c>
      <c r="F1728" s="10">
        <v>895011.58</v>
      </c>
    </row>
    <row r="1729" spans="1:6" x14ac:dyDescent="0.2">
      <c r="A1729" s="7" t="s">
        <v>1588</v>
      </c>
      <c r="B1729" s="8">
        <v>0</v>
      </c>
      <c r="C1729" s="9">
        <v>46336</v>
      </c>
      <c r="D1729" s="10">
        <v>1900000</v>
      </c>
      <c r="E1729" s="10">
        <v>1899334.14</v>
      </c>
      <c r="F1729" s="10">
        <v>1800752.55</v>
      </c>
    </row>
    <row r="1730" spans="1:6" x14ac:dyDescent="0.2">
      <c r="A1730" s="7" t="s">
        <v>1472</v>
      </c>
      <c r="B1730" s="8">
        <v>0.54</v>
      </c>
      <c r="C1730" s="9">
        <v>46735</v>
      </c>
      <c r="D1730" s="10">
        <v>157343.03</v>
      </c>
      <c r="E1730" s="10">
        <v>157341.97</v>
      </c>
      <c r="F1730" s="10">
        <v>154317.18</v>
      </c>
    </row>
    <row r="1731" spans="1:6" x14ac:dyDescent="0.2">
      <c r="A1731" s="7" t="s">
        <v>2166</v>
      </c>
      <c r="B1731" s="8">
        <v>0.54</v>
      </c>
      <c r="C1731" s="9">
        <v>47191</v>
      </c>
      <c r="D1731" s="10">
        <v>1042002.34</v>
      </c>
      <c r="E1731" s="10">
        <v>1041832.81</v>
      </c>
      <c r="F1731" s="10">
        <v>1006509.97</v>
      </c>
    </row>
    <row r="1732" spans="1:6" x14ac:dyDescent="0.2">
      <c r="A1732" s="7" t="s">
        <v>1473</v>
      </c>
      <c r="B1732" s="8">
        <v>0.56000000000000005</v>
      </c>
      <c r="C1732" s="9">
        <v>12764</v>
      </c>
      <c r="D1732" s="10">
        <v>559108.80000000005</v>
      </c>
      <c r="E1732" s="10">
        <v>559040.48</v>
      </c>
      <c r="F1732" s="10">
        <v>542634.55000000005</v>
      </c>
    </row>
    <row r="1733" spans="1:6" x14ac:dyDescent="0.2">
      <c r="A1733" s="7" t="s">
        <v>1341</v>
      </c>
      <c r="B1733" s="8">
        <v>0.62</v>
      </c>
      <c r="C1733" s="9">
        <v>45153</v>
      </c>
      <c r="D1733" s="10">
        <v>179833.22</v>
      </c>
      <c r="E1733" s="10">
        <v>179823.2</v>
      </c>
      <c r="F1733" s="10">
        <v>179637.15</v>
      </c>
    </row>
    <row r="1734" spans="1:6" x14ac:dyDescent="0.2">
      <c r="A1734" s="7" t="s">
        <v>1955</v>
      </c>
      <c r="B1734" s="8">
        <v>3.51</v>
      </c>
      <c r="C1734" s="9">
        <v>45792</v>
      </c>
      <c r="D1734" s="10">
        <v>880000</v>
      </c>
      <c r="E1734" s="10">
        <v>879893.7</v>
      </c>
      <c r="F1734" s="10">
        <v>876312.71</v>
      </c>
    </row>
    <row r="1735" spans="1:6" x14ac:dyDescent="0.2">
      <c r="A1735" s="7" t="s">
        <v>501</v>
      </c>
      <c r="B1735" s="8">
        <v>3.42</v>
      </c>
      <c r="C1735" s="9">
        <v>45828</v>
      </c>
      <c r="D1735" s="10">
        <v>1300000</v>
      </c>
      <c r="E1735" s="10">
        <v>1299864.4099999999</v>
      </c>
      <c r="F1735" s="10">
        <v>1292579.99</v>
      </c>
    </row>
    <row r="1736" spans="1:6" x14ac:dyDescent="0.2">
      <c r="A1736" s="7" t="s">
        <v>2167</v>
      </c>
      <c r="B1736" s="8">
        <v>0.85</v>
      </c>
      <c r="C1736" s="9">
        <v>46218</v>
      </c>
      <c r="D1736" s="10">
        <v>1500000</v>
      </c>
      <c r="E1736" s="10">
        <v>1499670.3</v>
      </c>
      <c r="F1736" s="10">
        <v>1401944.1</v>
      </c>
    </row>
    <row r="1737" spans="1:6" x14ac:dyDescent="0.2">
      <c r="A1737" s="7" t="s">
        <v>2205</v>
      </c>
      <c r="B1737" s="8">
        <v>3.81</v>
      </c>
      <c r="C1737" s="9">
        <v>45792</v>
      </c>
      <c r="D1737" s="10">
        <v>1500000</v>
      </c>
      <c r="E1737" s="10">
        <v>1499986.65</v>
      </c>
      <c r="F1737" s="10">
        <v>1503953.01</v>
      </c>
    </row>
    <row r="1738" spans="1:6" x14ac:dyDescent="0.2">
      <c r="A1738" s="7" t="s">
        <v>1474</v>
      </c>
      <c r="B1738" s="8">
        <v>0.7</v>
      </c>
      <c r="C1738" s="9">
        <v>45757</v>
      </c>
      <c r="D1738" s="10">
        <v>1225000</v>
      </c>
      <c r="E1738" s="10">
        <v>1224729.03</v>
      </c>
      <c r="F1738" s="10">
        <v>1174568.31</v>
      </c>
    </row>
    <row r="1739" spans="1:6" x14ac:dyDescent="0.2">
      <c r="A1739" s="7" t="s">
        <v>2206</v>
      </c>
      <c r="B1739" s="8">
        <v>2.2999999999999998</v>
      </c>
      <c r="C1739" s="9">
        <v>46122</v>
      </c>
      <c r="D1739" s="10">
        <v>300000</v>
      </c>
      <c r="E1739" s="10">
        <v>299985.57</v>
      </c>
      <c r="F1739" s="10">
        <v>287383.53000000003</v>
      </c>
    </row>
    <row r="1740" spans="1:6" x14ac:dyDescent="0.2">
      <c r="A1740" s="7" t="s">
        <v>1475</v>
      </c>
      <c r="B1740" s="8">
        <v>0.87</v>
      </c>
      <c r="C1740" s="9">
        <v>11916</v>
      </c>
      <c r="D1740" s="10">
        <v>190610.43</v>
      </c>
      <c r="E1740" s="10">
        <v>190601.67</v>
      </c>
      <c r="F1740" s="10">
        <v>187837.49</v>
      </c>
    </row>
    <row r="1741" spans="1:6" x14ac:dyDescent="0.2">
      <c r="A1741" s="7" t="s">
        <v>1967</v>
      </c>
      <c r="B1741" s="8">
        <v>1</v>
      </c>
      <c r="C1741" s="9">
        <v>45859</v>
      </c>
      <c r="D1741" s="10">
        <v>1200000</v>
      </c>
      <c r="E1741" s="10">
        <v>1199947.44</v>
      </c>
      <c r="F1741" s="10">
        <v>1151551.8</v>
      </c>
    </row>
    <row r="1742" spans="1:6" x14ac:dyDescent="0.2">
      <c r="A1742" s="7" t="s">
        <v>409</v>
      </c>
      <c r="B1742" s="8">
        <v>0.44</v>
      </c>
      <c r="C1742" s="9">
        <v>46377</v>
      </c>
      <c r="D1742" s="10">
        <v>198517.74</v>
      </c>
      <c r="E1742" s="10">
        <v>198507.87</v>
      </c>
      <c r="F1742" s="10">
        <v>192690.29</v>
      </c>
    </row>
    <row r="1743" spans="1:6" x14ac:dyDescent="0.2">
      <c r="A1743" s="7" t="s">
        <v>409</v>
      </c>
      <c r="B1743" s="8">
        <v>0.53</v>
      </c>
      <c r="C1743" s="9">
        <v>46527</v>
      </c>
      <c r="D1743" s="10">
        <v>363287.98</v>
      </c>
      <c r="E1743" s="10">
        <v>363262.62</v>
      </c>
      <c r="F1743" s="10">
        <v>348595.74</v>
      </c>
    </row>
    <row r="1744" spans="1:6" x14ac:dyDescent="0.2">
      <c r="A1744" s="7" t="s">
        <v>409</v>
      </c>
      <c r="B1744" s="8">
        <v>0.77</v>
      </c>
      <c r="C1744" s="9">
        <v>46619</v>
      </c>
      <c r="D1744" s="10">
        <v>600000</v>
      </c>
      <c r="E1744" s="10">
        <v>599889.84</v>
      </c>
      <c r="F1744" s="10">
        <v>575554.80000000005</v>
      </c>
    </row>
    <row r="1745" spans="1:6" x14ac:dyDescent="0.2">
      <c r="A1745" s="7" t="s">
        <v>506</v>
      </c>
      <c r="B1745" s="8">
        <v>2.06</v>
      </c>
      <c r="C1745" s="9">
        <v>45797</v>
      </c>
      <c r="D1745" s="10">
        <v>159826</v>
      </c>
      <c r="E1745" s="10">
        <v>159800.63</v>
      </c>
      <c r="F1745" s="10">
        <v>159360.88</v>
      </c>
    </row>
    <row r="1746" spans="1:6" x14ac:dyDescent="0.2">
      <c r="A1746" s="7" t="s">
        <v>1476</v>
      </c>
      <c r="B1746" s="8">
        <v>0.64</v>
      </c>
      <c r="C1746" s="9">
        <v>45853</v>
      </c>
      <c r="D1746" s="10">
        <v>1291364.68</v>
      </c>
      <c r="E1746" s="10">
        <v>1292081.8899999999</v>
      </c>
      <c r="F1746" s="10">
        <v>1281104.1399999999</v>
      </c>
    </row>
    <row r="1747" spans="1:6" x14ac:dyDescent="0.2">
      <c r="A1747" s="7" t="s">
        <v>662</v>
      </c>
      <c r="B1747" s="8">
        <v>2.84</v>
      </c>
      <c r="C1747" s="9">
        <v>45243</v>
      </c>
      <c r="D1747" s="10">
        <v>164324.63</v>
      </c>
      <c r="E1747" s="10">
        <v>164298.01</v>
      </c>
      <c r="F1747" s="10">
        <v>164335.82</v>
      </c>
    </row>
    <row r="1748" spans="1:6" x14ac:dyDescent="0.2">
      <c r="A1748" s="7" t="s">
        <v>2207</v>
      </c>
      <c r="B1748" s="8">
        <v>0</v>
      </c>
      <c r="C1748" s="9">
        <v>45910</v>
      </c>
      <c r="D1748" s="10">
        <v>350000</v>
      </c>
      <c r="E1748" s="10">
        <v>349927.87</v>
      </c>
      <c r="F1748" s="10">
        <v>332876.09000000003</v>
      </c>
    </row>
    <row r="1749" spans="1:6" x14ac:dyDescent="0.2">
      <c r="A1749" s="7" t="s">
        <v>1016</v>
      </c>
      <c r="B1749" s="8">
        <v>1.85</v>
      </c>
      <c r="C1749" s="9">
        <v>45040</v>
      </c>
      <c r="D1749" s="10">
        <v>202095.04</v>
      </c>
      <c r="E1749" s="10">
        <v>202060.44</v>
      </c>
      <c r="F1749" s="10">
        <v>201934.33</v>
      </c>
    </row>
    <row r="1750" spans="1:6" x14ac:dyDescent="0.2">
      <c r="A1750" s="7" t="s">
        <v>1017</v>
      </c>
      <c r="B1750" s="8">
        <v>2.04</v>
      </c>
      <c r="C1750" s="9">
        <v>45245</v>
      </c>
      <c r="D1750" s="10">
        <v>355296.54</v>
      </c>
      <c r="E1750" s="10">
        <v>355643.51</v>
      </c>
      <c r="F1750" s="10">
        <v>354973.08</v>
      </c>
    </row>
    <row r="1751" spans="1:6" x14ac:dyDescent="0.2">
      <c r="A1751" s="7" t="s">
        <v>1569</v>
      </c>
      <c r="B1751" s="8">
        <v>2.98</v>
      </c>
      <c r="C1751" s="9">
        <v>46310</v>
      </c>
      <c r="D1751" s="10">
        <v>1200000</v>
      </c>
      <c r="E1751" s="10">
        <v>1199850.6000000001</v>
      </c>
      <c r="F1751" s="10">
        <v>1182997.44</v>
      </c>
    </row>
    <row r="1752" spans="1:6" x14ac:dyDescent="0.2">
      <c r="A1752" s="7" t="s">
        <v>1018</v>
      </c>
      <c r="B1752" s="8">
        <v>2.16</v>
      </c>
      <c r="C1752" s="9">
        <v>44854</v>
      </c>
      <c r="D1752" s="10">
        <v>134138.65</v>
      </c>
      <c r="E1752" s="10">
        <v>134123.06</v>
      </c>
      <c r="F1752" s="10">
        <v>134078.17000000001</v>
      </c>
    </row>
    <row r="1753" spans="1:6" x14ac:dyDescent="0.2">
      <c r="A1753" s="7" t="s">
        <v>1477</v>
      </c>
      <c r="B1753" s="8">
        <v>0.56000000000000005</v>
      </c>
      <c r="C1753" s="9">
        <v>45736</v>
      </c>
      <c r="D1753" s="10">
        <v>700000</v>
      </c>
      <c r="E1753" s="10">
        <v>699977.53</v>
      </c>
      <c r="F1753" s="10">
        <v>675326.89</v>
      </c>
    </row>
    <row r="1754" spans="1:6" x14ac:dyDescent="0.2">
      <c r="A1754" s="7" t="s">
        <v>2208</v>
      </c>
      <c r="B1754" s="8">
        <v>3.44</v>
      </c>
      <c r="C1754" s="9">
        <v>45859</v>
      </c>
      <c r="D1754" s="10">
        <v>400000</v>
      </c>
      <c r="E1754" s="10">
        <v>399968.16</v>
      </c>
      <c r="F1754" s="10">
        <v>396738</v>
      </c>
    </row>
    <row r="1755" spans="1:6" x14ac:dyDescent="0.2">
      <c r="A1755" s="7" t="s">
        <v>1360</v>
      </c>
      <c r="B1755" s="8">
        <v>0.39</v>
      </c>
      <c r="C1755" s="9">
        <v>45313</v>
      </c>
      <c r="D1755" s="10">
        <v>750000</v>
      </c>
      <c r="E1755" s="10">
        <v>749858.63</v>
      </c>
      <c r="F1755" s="10">
        <v>743933.7</v>
      </c>
    </row>
    <row r="1756" spans="1:6" x14ac:dyDescent="0.2">
      <c r="A1756" s="7" t="s">
        <v>1975</v>
      </c>
      <c r="B1756" s="8">
        <v>3.21</v>
      </c>
      <c r="C1756" s="9">
        <v>45706</v>
      </c>
      <c r="D1756" s="10">
        <v>925000</v>
      </c>
      <c r="E1756" s="10">
        <v>924871.89</v>
      </c>
      <c r="F1756" s="10">
        <v>920029.33</v>
      </c>
    </row>
    <row r="1757" spans="1:6" x14ac:dyDescent="0.2">
      <c r="A1757" s="7"/>
      <c r="B1757" s="8"/>
      <c r="C1757" s="9"/>
      <c r="D1757" s="10"/>
      <c r="E1757" s="10"/>
      <c r="F1757" s="10"/>
    </row>
    <row r="1758" spans="1:6" x14ac:dyDescent="0.2">
      <c r="A1758" s="18" t="s">
        <v>199</v>
      </c>
      <c r="B1758" s="8"/>
      <c r="C1758" s="9"/>
      <c r="D1758" s="10"/>
      <c r="E1758" s="10"/>
      <c r="F1758" s="10"/>
    </row>
    <row r="1759" spans="1:6" x14ac:dyDescent="0.2">
      <c r="A1759" s="7" t="s">
        <v>434</v>
      </c>
      <c r="B1759" s="8">
        <v>3.15</v>
      </c>
      <c r="C1759" s="9">
        <v>17208</v>
      </c>
      <c r="D1759" s="10">
        <v>56502.17</v>
      </c>
      <c r="E1759" s="10">
        <v>58409.120000000003</v>
      </c>
      <c r="F1759" s="10">
        <v>56206.65</v>
      </c>
    </row>
    <row r="1760" spans="1:6" x14ac:dyDescent="0.2">
      <c r="A1760" s="7"/>
      <c r="B1760" s="8"/>
      <c r="C1760" s="9"/>
      <c r="D1760" s="10"/>
      <c r="E1760" s="10"/>
      <c r="F1760" s="10"/>
    </row>
    <row r="1761" spans="1:6" x14ac:dyDescent="0.2">
      <c r="A1761" s="18" t="s">
        <v>106</v>
      </c>
      <c r="B1761" s="8"/>
      <c r="C1761" s="9"/>
      <c r="D1761" s="10"/>
      <c r="E1761" s="10"/>
      <c r="F1761" s="10"/>
    </row>
    <row r="1762" spans="1:6" x14ac:dyDescent="0.2">
      <c r="A1762" s="7" t="s">
        <v>2209</v>
      </c>
      <c r="B1762" s="8">
        <v>3.4</v>
      </c>
      <c r="C1762" s="9">
        <v>45366</v>
      </c>
      <c r="D1762" s="10">
        <v>850000</v>
      </c>
      <c r="E1762" s="10">
        <v>857607.5</v>
      </c>
      <c r="F1762" s="10">
        <v>822280.03</v>
      </c>
    </row>
    <row r="1763" spans="1:6" x14ac:dyDescent="0.2">
      <c r="A1763" s="7" t="s">
        <v>2210</v>
      </c>
      <c r="B1763" s="8">
        <v>2.4</v>
      </c>
      <c r="C1763" s="9">
        <v>45706</v>
      </c>
      <c r="D1763" s="10">
        <v>1000000</v>
      </c>
      <c r="E1763" s="10">
        <v>1000000</v>
      </c>
      <c r="F1763" s="10">
        <v>954999.55</v>
      </c>
    </row>
    <row r="1764" spans="1:6" x14ac:dyDescent="0.2">
      <c r="A1764" s="7" t="s">
        <v>1478</v>
      </c>
      <c r="B1764" s="8">
        <v>0.7</v>
      </c>
      <c r="C1764" s="9">
        <v>45473</v>
      </c>
      <c r="D1764" s="10">
        <v>800000</v>
      </c>
      <c r="E1764" s="10">
        <v>800000</v>
      </c>
      <c r="F1764" s="10">
        <v>770638.43</v>
      </c>
    </row>
    <row r="1765" spans="1:6" x14ac:dyDescent="0.2">
      <c r="A1765" s="7" t="s">
        <v>1364</v>
      </c>
      <c r="B1765" s="8">
        <v>0.98</v>
      </c>
      <c r="C1765" s="9">
        <v>45925</v>
      </c>
      <c r="D1765" s="10">
        <v>200000</v>
      </c>
      <c r="E1765" s="10">
        <v>200000</v>
      </c>
      <c r="F1765" s="10">
        <v>185038.2</v>
      </c>
    </row>
    <row r="1766" spans="1:6" x14ac:dyDescent="0.2">
      <c r="A1766" s="7" t="s">
        <v>2211</v>
      </c>
      <c r="B1766" s="8">
        <v>2.44</v>
      </c>
      <c r="C1766" s="9">
        <v>45362</v>
      </c>
      <c r="D1766" s="10">
        <v>1600000</v>
      </c>
      <c r="E1766" s="10">
        <v>1600000</v>
      </c>
      <c r="F1766" s="10">
        <v>1566151.06</v>
      </c>
    </row>
    <row r="1767" spans="1:6" x14ac:dyDescent="0.2">
      <c r="A1767" s="7" t="s">
        <v>1479</v>
      </c>
      <c r="B1767" s="8">
        <v>1.01</v>
      </c>
      <c r="C1767" s="9">
        <v>45636</v>
      </c>
      <c r="D1767" s="10">
        <v>800000</v>
      </c>
      <c r="E1767" s="10">
        <v>800665</v>
      </c>
      <c r="F1767" s="10">
        <v>759267.58</v>
      </c>
    </row>
    <row r="1768" spans="1:6" x14ac:dyDescent="0.2">
      <c r="A1768" s="7" t="s">
        <v>2014</v>
      </c>
      <c r="B1768" s="8">
        <v>1.04</v>
      </c>
      <c r="C1768" s="9">
        <v>45527</v>
      </c>
      <c r="D1768" s="10">
        <v>1000000</v>
      </c>
      <c r="E1768" s="10">
        <v>1000000</v>
      </c>
      <c r="F1768" s="10">
        <v>934955.35</v>
      </c>
    </row>
    <row r="1769" spans="1:6" x14ac:dyDescent="0.2">
      <c r="A1769" s="7" t="s">
        <v>1511</v>
      </c>
      <c r="B1769" s="8">
        <v>1.63</v>
      </c>
      <c r="C1769" s="9">
        <v>45671</v>
      </c>
      <c r="D1769" s="10">
        <v>1850000</v>
      </c>
      <c r="E1769" s="10">
        <v>1844339</v>
      </c>
      <c r="F1769" s="10">
        <v>1743760.33</v>
      </c>
    </row>
    <row r="1770" spans="1:6" x14ac:dyDescent="0.2">
      <c r="A1770" s="7" t="s">
        <v>1371</v>
      </c>
      <c r="B1770" s="8">
        <v>0.7</v>
      </c>
      <c r="C1770" s="9">
        <v>44987</v>
      </c>
      <c r="D1770" s="10">
        <v>900000</v>
      </c>
      <c r="E1770" s="10">
        <v>899127</v>
      </c>
      <c r="F1770" s="10">
        <v>881366.99</v>
      </c>
    </row>
    <row r="1771" spans="1:6" x14ac:dyDescent="0.2">
      <c r="A1771" s="7" t="s">
        <v>2212</v>
      </c>
      <c r="B1771" s="8">
        <v>0.61</v>
      </c>
      <c r="C1771" s="9">
        <v>45366</v>
      </c>
      <c r="D1771" s="10">
        <v>550000</v>
      </c>
      <c r="E1771" s="10">
        <v>550000</v>
      </c>
      <c r="F1771" s="10">
        <v>523766.64</v>
      </c>
    </row>
    <row r="1772" spans="1:6" x14ac:dyDescent="0.2">
      <c r="A1772" s="7" t="s">
        <v>2213</v>
      </c>
      <c r="B1772" s="8">
        <v>4.1399999999999997</v>
      </c>
      <c r="C1772" s="9">
        <v>45801</v>
      </c>
      <c r="D1772" s="10">
        <v>600000</v>
      </c>
      <c r="E1772" s="10">
        <v>600000</v>
      </c>
      <c r="F1772" s="10">
        <v>597548.86</v>
      </c>
    </row>
    <row r="1773" spans="1:6" x14ac:dyDescent="0.2">
      <c r="A1773" s="7" t="s">
        <v>2036</v>
      </c>
      <c r="B1773" s="8">
        <v>1.1299999999999999</v>
      </c>
      <c r="C1773" s="9">
        <v>45274</v>
      </c>
      <c r="D1773" s="10">
        <v>950000</v>
      </c>
      <c r="E1773" s="10">
        <v>947853</v>
      </c>
      <c r="F1773" s="10">
        <v>912085.43</v>
      </c>
    </row>
    <row r="1774" spans="1:6" x14ac:dyDescent="0.2">
      <c r="A1774" s="7" t="s">
        <v>1481</v>
      </c>
      <c r="B1774" s="8">
        <v>0.9</v>
      </c>
      <c r="C1774" s="9">
        <v>45915</v>
      </c>
      <c r="D1774" s="10">
        <v>1025000</v>
      </c>
      <c r="E1774" s="10">
        <v>1020961.5</v>
      </c>
      <c r="F1774" s="10">
        <v>922660.23</v>
      </c>
    </row>
    <row r="1775" spans="1:6" x14ac:dyDescent="0.2">
      <c r="A1775" s="7" t="s">
        <v>2214</v>
      </c>
      <c r="B1775" s="8">
        <v>3.35</v>
      </c>
      <c r="C1775" s="9">
        <v>45000</v>
      </c>
      <c r="D1775" s="10">
        <v>460000</v>
      </c>
      <c r="E1775" s="10">
        <v>471578.2</v>
      </c>
      <c r="F1775" s="10">
        <v>458814.84</v>
      </c>
    </row>
    <row r="1776" spans="1:6" x14ac:dyDescent="0.2">
      <c r="A1776" s="7" t="s">
        <v>957</v>
      </c>
      <c r="B1776" s="8">
        <v>0.38</v>
      </c>
      <c r="C1776" s="9">
        <v>44986</v>
      </c>
      <c r="D1776" s="10">
        <v>650000</v>
      </c>
      <c r="E1776" s="10">
        <v>649486.5</v>
      </c>
      <c r="F1776" s="10">
        <v>636508.03</v>
      </c>
    </row>
    <row r="1777" spans="1:6" x14ac:dyDescent="0.2">
      <c r="A1777" s="7" t="s">
        <v>2215</v>
      </c>
      <c r="B1777" s="8">
        <v>1.75</v>
      </c>
      <c r="C1777" s="9">
        <v>45689</v>
      </c>
      <c r="D1777" s="10">
        <v>600000</v>
      </c>
      <c r="E1777" s="10">
        <v>598326</v>
      </c>
      <c r="F1777" s="10">
        <v>565301.66</v>
      </c>
    </row>
    <row r="1778" spans="1:6" x14ac:dyDescent="0.2">
      <c r="A1778" s="7" t="s">
        <v>1381</v>
      </c>
      <c r="B1778" s="8">
        <v>0.75</v>
      </c>
      <c r="C1778" s="9">
        <v>45198</v>
      </c>
      <c r="D1778" s="10">
        <v>355000</v>
      </c>
      <c r="E1778" s="10">
        <v>354875.75</v>
      </c>
      <c r="F1778" s="10">
        <v>343516.02</v>
      </c>
    </row>
    <row r="1779" spans="1:6" x14ac:dyDescent="0.2">
      <c r="A1779" s="7" t="s">
        <v>2059</v>
      </c>
      <c r="B1779" s="8">
        <v>0.73</v>
      </c>
      <c r="C1779" s="9">
        <v>45521</v>
      </c>
      <c r="D1779" s="10">
        <v>1500000</v>
      </c>
      <c r="E1779" s="10">
        <v>1500000</v>
      </c>
      <c r="F1779" s="10">
        <v>1438050.11</v>
      </c>
    </row>
    <row r="1780" spans="1:6" x14ac:dyDescent="0.2">
      <c r="A1780" s="7" t="s">
        <v>2216</v>
      </c>
      <c r="B1780" s="8">
        <v>3.85</v>
      </c>
      <c r="C1780" s="9">
        <v>45822</v>
      </c>
      <c r="D1780" s="10">
        <v>1600000</v>
      </c>
      <c r="E1780" s="10">
        <v>1600000</v>
      </c>
      <c r="F1780" s="10">
        <v>1584230.18</v>
      </c>
    </row>
    <row r="1781" spans="1:6" x14ac:dyDescent="0.2">
      <c r="A1781" s="7" t="s">
        <v>1482</v>
      </c>
      <c r="B1781" s="8">
        <v>0.75</v>
      </c>
      <c r="C1781" s="9">
        <v>45366</v>
      </c>
      <c r="D1781" s="10">
        <v>850000</v>
      </c>
      <c r="E1781" s="10">
        <v>849974.5</v>
      </c>
      <c r="F1781" s="10">
        <v>808287.42</v>
      </c>
    </row>
    <row r="1782" spans="1:6" x14ac:dyDescent="0.2">
      <c r="A1782" s="7" t="s">
        <v>1483</v>
      </c>
      <c r="B1782" s="8">
        <v>0.97</v>
      </c>
      <c r="C1782" s="9">
        <v>45337</v>
      </c>
      <c r="D1782" s="10">
        <v>1000000</v>
      </c>
      <c r="E1782" s="10">
        <v>993699</v>
      </c>
      <c r="F1782" s="10">
        <v>949465.26</v>
      </c>
    </row>
    <row r="1783" spans="1:6" x14ac:dyDescent="0.2">
      <c r="A1783" s="7" t="s">
        <v>438</v>
      </c>
      <c r="B1783" s="8">
        <v>0.85</v>
      </c>
      <c r="C1783" s="9">
        <v>45550</v>
      </c>
      <c r="D1783" s="10">
        <v>300000</v>
      </c>
      <c r="E1783" s="10">
        <v>300000</v>
      </c>
      <c r="F1783" s="10">
        <v>288812.03000000003</v>
      </c>
    </row>
    <row r="1784" spans="1:6" x14ac:dyDescent="0.2">
      <c r="A1784" s="7" t="s">
        <v>438</v>
      </c>
      <c r="B1784" s="8">
        <v>0.96</v>
      </c>
      <c r="C1784" s="9">
        <v>45941</v>
      </c>
      <c r="D1784" s="10">
        <v>1075000</v>
      </c>
      <c r="E1784" s="10">
        <v>1075000</v>
      </c>
      <c r="F1784" s="10">
        <v>995759.15</v>
      </c>
    </row>
    <row r="1785" spans="1:6" x14ac:dyDescent="0.2">
      <c r="A1785" s="7" t="s">
        <v>1484</v>
      </c>
      <c r="B1785" s="8">
        <v>1.24</v>
      </c>
      <c r="C1785" s="9">
        <v>45483</v>
      </c>
      <c r="D1785" s="10">
        <v>1500000</v>
      </c>
      <c r="E1785" s="10">
        <v>1500000</v>
      </c>
      <c r="F1785" s="10">
        <v>1458200.61</v>
      </c>
    </row>
    <row r="1786" spans="1:6" x14ac:dyDescent="0.2">
      <c r="A1786" s="7" t="s">
        <v>1485</v>
      </c>
      <c r="B1786" s="8">
        <v>0.79</v>
      </c>
      <c r="C1786" s="9">
        <v>45807</v>
      </c>
      <c r="D1786" s="10">
        <v>1000000</v>
      </c>
      <c r="E1786" s="10">
        <v>1000000</v>
      </c>
      <c r="F1786" s="10">
        <v>930916.11</v>
      </c>
    </row>
    <row r="1787" spans="1:6" x14ac:dyDescent="0.2">
      <c r="A1787" s="7" t="s">
        <v>1487</v>
      </c>
      <c r="B1787" s="8">
        <v>0.9</v>
      </c>
      <c r="C1787" s="9">
        <v>45337</v>
      </c>
      <c r="D1787" s="10">
        <v>600000</v>
      </c>
      <c r="E1787" s="10">
        <v>599352</v>
      </c>
      <c r="F1787" s="10">
        <v>571339.11</v>
      </c>
    </row>
    <row r="1788" spans="1:6" x14ac:dyDescent="0.2">
      <c r="A1788" s="7" t="s">
        <v>1403</v>
      </c>
      <c r="B1788" s="8">
        <v>0.55000000000000004</v>
      </c>
      <c r="C1788" s="9">
        <v>45061</v>
      </c>
      <c r="D1788" s="10">
        <v>250000</v>
      </c>
      <c r="E1788" s="10">
        <v>249985</v>
      </c>
      <c r="F1788" s="10">
        <v>243659.24</v>
      </c>
    </row>
    <row r="1789" spans="1:6" x14ac:dyDescent="0.2">
      <c r="A1789" s="7" t="s">
        <v>2100</v>
      </c>
      <c r="B1789" s="8">
        <v>0.63</v>
      </c>
      <c r="C1789" s="9">
        <v>44967</v>
      </c>
      <c r="D1789" s="10">
        <v>900000</v>
      </c>
      <c r="E1789" s="10">
        <v>899253</v>
      </c>
      <c r="F1789" s="10">
        <v>882518.34</v>
      </c>
    </row>
    <row r="1790" spans="1:6" x14ac:dyDescent="0.2">
      <c r="A1790" s="7" t="s">
        <v>1488</v>
      </c>
      <c r="B1790" s="8">
        <v>2.8</v>
      </c>
      <c r="C1790" s="9">
        <v>45072</v>
      </c>
      <c r="D1790" s="10">
        <v>500000</v>
      </c>
      <c r="E1790" s="10">
        <v>519770</v>
      </c>
      <c r="F1790" s="10">
        <v>494713.93</v>
      </c>
    </row>
    <row r="1791" spans="1:6" x14ac:dyDescent="0.2">
      <c r="A1791" s="7" t="s">
        <v>1020</v>
      </c>
      <c r="B1791" s="8">
        <v>0.65</v>
      </c>
      <c r="C1791" s="9">
        <v>45349</v>
      </c>
      <c r="D1791" s="10">
        <v>550000</v>
      </c>
      <c r="E1791" s="10">
        <v>549224.5</v>
      </c>
      <c r="F1791" s="10">
        <v>522274.18</v>
      </c>
    </row>
    <row r="1792" spans="1:6" x14ac:dyDescent="0.2">
      <c r="A1792" s="7" t="s">
        <v>2104</v>
      </c>
      <c r="B1792" s="8">
        <v>0.75</v>
      </c>
      <c r="C1792" s="9">
        <v>45516</v>
      </c>
      <c r="D1792" s="10">
        <v>800000</v>
      </c>
      <c r="E1792" s="10">
        <v>799928</v>
      </c>
      <c r="F1792" s="10">
        <v>752473.38</v>
      </c>
    </row>
    <row r="1793" spans="1:6" x14ac:dyDescent="0.2">
      <c r="A1793" s="7" t="s">
        <v>2217</v>
      </c>
      <c r="B1793" s="8">
        <v>1.2</v>
      </c>
      <c r="C1793" s="9">
        <v>45275</v>
      </c>
      <c r="D1793" s="10">
        <v>700000</v>
      </c>
      <c r="E1793" s="10">
        <v>699657</v>
      </c>
      <c r="F1793" s="10">
        <v>673341.4</v>
      </c>
    </row>
    <row r="1794" spans="1:6" x14ac:dyDescent="0.2">
      <c r="A1794" s="7" t="s">
        <v>1489</v>
      </c>
      <c r="B1794" s="8">
        <v>0.6</v>
      </c>
      <c r="C1794" s="9">
        <v>45105</v>
      </c>
      <c r="D1794" s="10">
        <v>750000</v>
      </c>
      <c r="E1794" s="10">
        <v>749880</v>
      </c>
      <c r="F1794" s="10">
        <v>726087.53</v>
      </c>
    </row>
    <row r="1795" spans="1:6" x14ac:dyDescent="0.2">
      <c r="A1795" s="7" t="s">
        <v>1489</v>
      </c>
      <c r="B1795" s="8">
        <v>1.75</v>
      </c>
      <c r="C1795" s="9">
        <v>45670</v>
      </c>
      <c r="D1795" s="10">
        <v>300000</v>
      </c>
      <c r="E1795" s="10">
        <v>299616</v>
      </c>
      <c r="F1795" s="10">
        <v>278946.89</v>
      </c>
    </row>
    <row r="1796" spans="1:6" x14ac:dyDescent="0.2">
      <c r="A1796" s="7" t="s">
        <v>671</v>
      </c>
      <c r="B1796" s="8">
        <v>1.23</v>
      </c>
      <c r="C1796" s="9">
        <v>45465</v>
      </c>
      <c r="D1796" s="10">
        <v>1000000</v>
      </c>
      <c r="E1796" s="10">
        <v>1000000</v>
      </c>
      <c r="F1796" s="10">
        <v>940704.93</v>
      </c>
    </row>
    <row r="1797" spans="1:6" x14ac:dyDescent="0.2">
      <c r="A1797" s="7" t="s">
        <v>1490</v>
      </c>
      <c r="B1797" s="8">
        <v>1</v>
      </c>
      <c r="C1797" s="9">
        <v>46031</v>
      </c>
      <c r="D1797" s="10">
        <v>1500000</v>
      </c>
      <c r="E1797" s="10">
        <v>1498035</v>
      </c>
      <c r="F1797" s="10">
        <v>1334439.93</v>
      </c>
    </row>
    <row r="1798" spans="1:6" x14ac:dyDescent="0.2">
      <c r="A1798" s="7" t="s">
        <v>449</v>
      </c>
      <c r="B1798" s="8">
        <v>0.7</v>
      </c>
      <c r="C1798" s="9">
        <v>45433</v>
      </c>
      <c r="D1798" s="10">
        <v>1500000</v>
      </c>
      <c r="E1798" s="10">
        <v>1499730</v>
      </c>
      <c r="F1798" s="10">
        <v>1409715.27</v>
      </c>
    </row>
    <row r="1799" spans="1:6" x14ac:dyDescent="0.2">
      <c r="A1799" s="7" t="s">
        <v>1926</v>
      </c>
      <c r="B1799" s="8">
        <v>3.85</v>
      </c>
      <c r="C1799" s="9">
        <v>45758</v>
      </c>
      <c r="D1799" s="10">
        <v>2000000</v>
      </c>
      <c r="E1799" s="10">
        <v>1999440</v>
      </c>
      <c r="F1799" s="10">
        <v>1961951.92</v>
      </c>
    </row>
    <row r="1800" spans="1:6" x14ac:dyDescent="0.2">
      <c r="A1800" s="7" t="s">
        <v>2218</v>
      </c>
      <c r="B1800" s="8">
        <v>1</v>
      </c>
      <c r="C1800" s="9">
        <v>45408</v>
      </c>
      <c r="D1800" s="10">
        <v>590000</v>
      </c>
      <c r="E1800" s="10">
        <v>589097.30000000005</v>
      </c>
      <c r="F1800" s="10">
        <v>561862.30000000005</v>
      </c>
    </row>
    <row r="1801" spans="1:6" x14ac:dyDescent="0.2">
      <c r="A1801" s="7" t="s">
        <v>1491</v>
      </c>
      <c r="B1801" s="8">
        <v>0.8</v>
      </c>
      <c r="C1801" s="9">
        <v>45299</v>
      </c>
      <c r="D1801" s="10">
        <v>1000000</v>
      </c>
      <c r="E1801" s="10">
        <v>998730</v>
      </c>
      <c r="F1801" s="10">
        <v>949743.62</v>
      </c>
    </row>
    <row r="1802" spans="1:6" x14ac:dyDescent="0.2">
      <c r="A1802" s="7" t="s">
        <v>2219</v>
      </c>
      <c r="B1802" s="8">
        <v>1.1299999999999999</v>
      </c>
      <c r="C1802" s="9">
        <v>45252</v>
      </c>
      <c r="D1802" s="10">
        <v>550000</v>
      </c>
      <c r="E1802" s="10">
        <v>549664.5</v>
      </c>
      <c r="F1802" s="10">
        <v>528575.4</v>
      </c>
    </row>
    <row r="1803" spans="1:6" x14ac:dyDescent="0.2">
      <c r="A1803" s="7" t="s">
        <v>2220</v>
      </c>
      <c r="B1803" s="8">
        <v>1.75</v>
      </c>
      <c r="C1803" s="9">
        <v>45669</v>
      </c>
      <c r="D1803" s="10">
        <v>1000000</v>
      </c>
      <c r="E1803" s="10">
        <v>999830</v>
      </c>
      <c r="F1803" s="10">
        <v>943063.83</v>
      </c>
    </row>
    <row r="1804" spans="1:6" x14ac:dyDescent="0.2">
      <c r="A1804" s="7" t="s">
        <v>2221</v>
      </c>
      <c r="B1804" s="8">
        <v>3.55</v>
      </c>
      <c r="C1804" s="9">
        <v>45366</v>
      </c>
      <c r="D1804" s="10">
        <v>400000</v>
      </c>
      <c r="E1804" s="10">
        <v>400000</v>
      </c>
      <c r="F1804" s="10">
        <v>392132.79</v>
      </c>
    </row>
    <row r="1805" spans="1:6" x14ac:dyDescent="0.2">
      <c r="A1805" s="7" t="s">
        <v>1492</v>
      </c>
      <c r="B1805" s="8">
        <v>1</v>
      </c>
      <c r="C1805" s="9">
        <v>45897</v>
      </c>
      <c r="D1805" s="10">
        <v>1100000</v>
      </c>
      <c r="E1805" s="10">
        <v>1098449</v>
      </c>
      <c r="F1805" s="10">
        <v>994191</v>
      </c>
    </row>
    <row r="1806" spans="1:6" x14ac:dyDescent="0.2">
      <c r="A1806" s="7" t="s">
        <v>1406</v>
      </c>
      <c r="B1806" s="8">
        <v>0.8</v>
      </c>
      <c r="C1806" s="9">
        <v>46036</v>
      </c>
      <c r="D1806" s="10">
        <v>900000</v>
      </c>
      <c r="E1806" s="10">
        <v>898416</v>
      </c>
      <c r="F1806" s="10">
        <v>808889.49</v>
      </c>
    </row>
    <row r="1807" spans="1:6" x14ac:dyDescent="0.2">
      <c r="A1807" s="7" t="s">
        <v>1493</v>
      </c>
      <c r="B1807" s="8">
        <v>0.8</v>
      </c>
      <c r="C1807" s="9">
        <v>45901</v>
      </c>
      <c r="D1807" s="10">
        <v>1500000</v>
      </c>
      <c r="E1807" s="10">
        <v>1496850</v>
      </c>
      <c r="F1807" s="10">
        <v>1369095.99</v>
      </c>
    </row>
    <row r="1808" spans="1:6" x14ac:dyDescent="0.2">
      <c r="A1808" s="7" t="s">
        <v>598</v>
      </c>
      <c r="B1808" s="8">
        <v>0.65</v>
      </c>
      <c r="C1808" s="9">
        <v>45362</v>
      </c>
      <c r="D1808" s="10">
        <v>1600000</v>
      </c>
      <c r="E1808" s="10">
        <v>1599616</v>
      </c>
      <c r="F1808" s="10">
        <v>1529051.97</v>
      </c>
    </row>
    <row r="1809" spans="1:6" x14ac:dyDescent="0.2">
      <c r="A1809" s="7" t="s">
        <v>2222</v>
      </c>
      <c r="B1809" s="8">
        <v>0.7</v>
      </c>
      <c r="C1809" s="9">
        <v>45019</v>
      </c>
      <c r="D1809" s="10">
        <v>1000000</v>
      </c>
      <c r="E1809" s="10">
        <v>999070</v>
      </c>
      <c r="F1809" s="10">
        <v>977251.04</v>
      </c>
    </row>
    <row r="1810" spans="1:6" x14ac:dyDescent="0.2">
      <c r="A1810" s="7" t="s">
        <v>1494</v>
      </c>
      <c r="B1810" s="8">
        <v>0.6</v>
      </c>
      <c r="C1810" s="9">
        <v>45348</v>
      </c>
      <c r="D1810" s="10">
        <v>500000</v>
      </c>
      <c r="E1810" s="10">
        <v>499955</v>
      </c>
      <c r="F1810" s="10">
        <v>473202.17</v>
      </c>
    </row>
    <row r="1811" spans="1:6" x14ac:dyDescent="0.2">
      <c r="A1811" s="7" t="s">
        <v>1495</v>
      </c>
      <c r="B1811" s="8">
        <v>0.85</v>
      </c>
      <c r="C1811" s="9">
        <v>45376</v>
      </c>
      <c r="D1811" s="10">
        <v>1500000</v>
      </c>
      <c r="E1811" s="10">
        <v>1499070</v>
      </c>
      <c r="F1811" s="10">
        <v>1422248.54</v>
      </c>
    </row>
    <row r="1812" spans="1:6" x14ac:dyDescent="0.2">
      <c r="A1812" s="7" t="s">
        <v>2223</v>
      </c>
      <c r="B1812" s="8">
        <v>2.35</v>
      </c>
      <c r="C1812" s="9">
        <v>45359</v>
      </c>
      <c r="D1812" s="10">
        <v>1400000</v>
      </c>
      <c r="E1812" s="10">
        <v>1398810</v>
      </c>
      <c r="F1812" s="10">
        <v>1370999.06</v>
      </c>
    </row>
    <row r="1813" spans="1:6" x14ac:dyDescent="0.2">
      <c r="A1813" s="7" t="s">
        <v>2133</v>
      </c>
      <c r="B1813" s="8">
        <v>0.7</v>
      </c>
      <c r="C1813" s="9">
        <v>45513</v>
      </c>
      <c r="D1813" s="10">
        <v>525000</v>
      </c>
      <c r="E1813" s="10">
        <v>524784.75</v>
      </c>
      <c r="F1813" s="10">
        <v>491354.55</v>
      </c>
    </row>
    <row r="1814" spans="1:6" x14ac:dyDescent="0.2">
      <c r="A1814" s="7" t="s">
        <v>1416</v>
      </c>
      <c r="B1814" s="8">
        <v>1.01</v>
      </c>
      <c r="C1814" s="9">
        <v>45503</v>
      </c>
      <c r="D1814" s="10">
        <v>500000</v>
      </c>
      <c r="E1814" s="10">
        <v>500000</v>
      </c>
      <c r="F1814" s="10">
        <v>484147.59</v>
      </c>
    </row>
    <row r="1815" spans="1:6" x14ac:dyDescent="0.2">
      <c r="A1815" s="7" t="s">
        <v>1417</v>
      </c>
      <c r="B1815" s="8">
        <v>0.75</v>
      </c>
      <c r="C1815" s="9">
        <v>45373</v>
      </c>
      <c r="D1815" s="10">
        <v>1000000</v>
      </c>
      <c r="E1815" s="10">
        <v>999940</v>
      </c>
      <c r="F1815" s="10">
        <v>953888.18</v>
      </c>
    </row>
    <row r="1816" spans="1:6" x14ac:dyDescent="0.2">
      <c r="A1816" s="7" t="s">
        <v>2224</v>
      </c>
      <c r="B1816" s="8">
        <v>0.6</v>
      </c>
      <c r="C1816" s="9">
        <v>45153</v>
      </c>
      <c r="D1816" s="10">
        <v>1000000</v>
      </c>
      <c r="E1816" s="10">
        <v>998950</v>
      </c>
      <c r="F1816" s="10">
        <v>966468</v>
      </c>
    </row>
    <row r="1817" spans="1:6" x14ac:dyDescent="0.2">
      <c r="A1817" s="7"/>
      <c r="B1817" s="8"/>
      <c r="C1817" s="9"/>
      <c r="D1817" s="10"/>
      <c r="E1817" s="10"/>
      <c r="F1817" s="10"/>
    </row>
    <row r="1818" spans="1:6" x14ac:dyDescent="0.2">
      <c r="A1818" s="7"/>
      <c r="B1818" s="8"/>
      <c r="C1818" s="9"/>
      <c r="D1818" s="10"/>
      <c r="E1818" s="10"/>
      <c r="F1818" s="10"/>
    </row>
    <row r="1819" spans="1:6" x14ac:dyDescent="0.2">
      <c r="A1819" s="18" t="s">
        <v>127</v>
      </c>
      <c r="B1819" s="8"/>
      <c r="C1819" s="9"/>
      <c r="D1819" s="10"/>
      <c r="E1819" s="10"/>
      <c r="F1819" s="10"/>
    </row>
    <row r="1820" spans="1:6" x14ac:dyDescent="0.2">
      <c r="A1820" s="7" t="s">
        <v>2225</v>
      </c>
      <c r="B1820" s="8">
        <v>0</v>
      </c>
      <c r="C1820" s="9">
        <v>45809</v>
      </c>
      <c r="D1820" s="10">
        <v>1350000</v>
      </c>
      <c r="E1820" s="10">
        <v>1350000</v>
      </c>
      <c r="F1820" s="10">
        <v>1273611.6000000001</v>
      </c>
    </row>
    <row r="1821" spans="1:6" x14ac:dyDescent="0.2">
      <c r="A1821" s="7" t="s">
        <v>1496</v>
      </c>
      <c r="B1821" s="8">
        <v>0.53</v>
      </c>
      <c r="C1821" s="9">
        <v>45505</v>
      </c>
      <c r="D1821" s="10">
        <v>1000000</v>
      </c>
      <c r="E1821" s="10">
        <v>1000000</v>
      </c>
      <c r="F1821" s="10">
        <v>938810.9</v>
      </c>
    </row>
    <row r="1822" spans="1:6" x14ac:dyDescent="0.2">
      <c r="A1822" s="7" t="s">
        <v>1497</v>
      </c>
      <c r="B1822" s="8">
        <v>1.05</v>
      </c>
      <c r="C1822" s="9">
        <v>46023</v>
      </c>
      <c r="D1822" s="10">
        <v>1000000</v>
      </c>
      <c r="E1822" s="10">
        <v>1000000</v>
      </c>
      <c r="F1822" s="10">
        <v>917037.2</v>
      </c>
    </row>
    <row r="1823" spans="1:6" x14ac:dyDescent="0.2">
      <c r="A1823" s="7"/>
      <c r="B1823" s="8"/>
      <c r="C1823" s="9"/>
      <c r="D1823" s="10"/>
      <c r="E1823" s="10"/>
      <c r="F1823" s="10"/>
    </row>
    <row r="1824" spans="1:6" x14ac:dyDescent="0.2">
      <c r="A1824" s="18" t="s">
        <v>213</v>
      </c>
      <c r="B1824" s="8"/>
      <c r="C1824" s="9"/>
      <c r="D1824" s="10"/>
      <c r="E1824" s="10"/>
      <c r="F1824" s="10"/>
    </row>
    <row r="1825" spans="1:6" x14ac:dyDescent="0.2">
      <c r="A1825" s="7" t="s">
        <v>220</v>
      </c>
      <c r="B1825" s="8">
        <v>5</v>
      </c>
      <c r="C1825" s="9">
        <v>46266</v>
      </c>
      <c r="D1825" s="10">
        <v>142260.93</v>
      </c>
      <c r="E1825" s="10">
        <v>147729.07</v>
      </c>
      <c r="F1825" s="10">
        <v>146063.5</v>
      </c>
    </row>
    <row r="1826" spans="1:6" x14ac:dyDescent="0.2">
      <c r="A1826" s="7" t="s">
        <v>1022</v>
      </c>
      <c r="B1826" s="8">
        <v>2.5</v>
      </c>
      <c r="C1826" s="9">
        <v>11079</v>
      </c>
      <c r="D1826" s="10">
        <v>596642.15</v>
      </c>
      <c r="E1826" s="10">
        <v>607456.28</v>
      </c>
      <c r="F1826" s="10">
        <v>588201.98</v>
      </c>
    </row>
    <row r="1827" spans="1:6" x14ac:dyDescent="0.2">
      <c r="A1827" s="7" t="s">
        <v>1498</v>
      </c>
      <c r="B1827" s="8">
        <v>3.5</v>
      </c>
      <c r="C1827" s="9">
        <v>46006</v>
      </c>
      <c r="D1827" s="10">
        <v>524931.43000000005</v>
      </c>
      <c r="E1827" s="10">
        <v>552654.38</v>
      </c>
      <c r="F1827" s="10">
        <v>527281.92000000004</v>
      </c>
    </row>
    <row r="1828" spans="1:6" x14ac:dyDescent="0.2">
      <c r="A1828" s="7" t="s">
        <v>1023</v>
      </c>
      <c r="B1828" s="8">
        <v>2.5</v>
      </c>
      <c r="C1828" s="9">
        <v>46388</v>
      </c>
      <c r="D1828" s="10">
        <v>434363.14</v>
      </c>
      <c r="E1828" s="10">
        <v>438706.77</v>
      </c>
      <c r="F1828" s="10">
        <v>429175.13</v>
      </c>
    </row>
    <row r="1829" spans="1:6" x14ac:dyDescent="0.2">
      <c r="A1829" s="7" t="s">
        <v>1024</v>
      </c>
      <c r="B1829" s="8">
        <v>2.5</v>
      </c>
      <c r="C1829" s="9">
        <v>47270</v>
      </c>
      <c r="D1829" s="10">
        <v>1323899.3400000001</v>
      </c>
      <c r="E1829" s="10">
        <v>1349343.03</v>
      </c>
      <c r="F1829" s="10">
        <v>1303575.08</v>
      </c>
    </row>
    <row r="1830" spans="1:6" x14ac:dyDescent="0.2">
      <c r="A1830" s="7" t="s">
        <v>1025</v>
      </c>
      <c r="B1830" s="8">
        <v>2.5</v>
      </c>
      <c r="C1830" s="9">
        <v>12236</v>
      </c>
      <c r="D1830" s="10">
        <v>963975.04</v>
      </c>
      <c r="E1830" s="10">
        <v>981296.47</v>
      </c>
      <c r="F1830" s="10">
        <v>950361.07</v>
      </c>
    </row>
    <row r="1831" spans="1:6" x14ac:dyDescent="0.2">
      <c r="A1831" s="7" t="s">
        <v>1499</v>
      </c>
      <c r="B1831" s="8">
        <v>3</v>
      </c>
      <c r="C1831" s="9">
        <v>11994</v>
      </c>
      <c r="D1831" s="10">
        <v>1313691.3</v>
      </c>
      <c r="E1831" s="10">
        <v>1393128.58</v>
      </c>
      <c r="F1831" s="10">
        <v>1309429.75</v>
      </c>
    </row>
    <row r="1832" spans="1:6" x14ac:dyDescent="0.2">
      <c r="A1832" s="7" t="s">
        <v>1500</v>
      </c>
      <c r="B1832" s="8">
        <v>3</v>
      </c>
      <c r="C1832" s="9">
        <v>47270</v>
      </c>
      <c r="D1832" s="10">
        <v>599554.87</v>
      </c>
      <c r="E1832" s="10">
        <v>636418.14</v>
      </c>
      <c r="F1832" s="10">
        <v>596115.31999999995</v>
      </c>
    </row>
    <row r="1833" spans="1:6" x14ac:dyDescent="0.2">
      <c r="A1833" s="7" t="s">
        <v>1501</v>
      </c>
      <c r="B1833" s="8">
        <v>2.5</v>
      </c>
      <c r="C1833" s="9">
        <v>12816</v>
      </c>
      <c r="D1833" s="10">
        <v>592646.71</v>
      </c>
      <c r="E1833" s="10">
        <v>622464.24</v>
      </c>
      <c r="F1833" s="10">
        <v>580654.18000000005</v>
      </c>
    </row>
    <row r="1834" spans="1:6" x14ac:dyDescent="0.2">
      <c r="A1834" s="7" t="s">
        <v>2226</v>
      </c>
      <c r="B1834" s="8">
        <v>3.69</v>
      </c>
      <c r="C1834" s="9">
        <v>24673</v>
      </c>
      <c r="D1834" s="10">
        <v>2241380.15</v>
      </c>
      <c r="E1834" s="10">
        <v>2301967.46</v>
      </c>
      <c r="F1834" s="10">
        <v>2225890.87</v>
      </c>
    </row>
    <row r="1835" spans="1:6" x14ac:dyDescent="0.2">
      <c r="A1835" s="7" t="s">
        <v>1026</v>
      </c>
      <c r="B1835" s="8">
        <v>2.2000000000000002</v>
      </c>
      <c r="C1835" s="9">
        <v>25527</v>
      </c>
      <c r="D1835" s="10">
        <v>1424740.38</v>
      </c>
      <c r="E1835" s="10">
        <v>1429804.88</v>
      </c>
      <c r="F1835" s="10">
        <v>1380658.06</v>
      </c>
    </row>
    <row r="1836" spans="1:6" x14ac:dyDescent="0.2">
      <c r="A1836" s="7" t="s">
        <v>672</v>
      </c>
      <c r="B1836" s="8">
        <v>2.5</v>
      </c>
      <c r="C1836" s="9">
        <v>25343</v>
      </c>
      <c r="D1836" s="10">
        <v>1289282.73</v>
      </c>
      <c r="E1836" s="10">
        <v>1296333.51</v>
      </c>
      <c r="F1836" s="10">
        <v>1265282.8600000001</v>
      </c>
    </row>
    <row r="1837" spans="1:6" x14ac:dyDescent="0.2">
      <c r="A1837" s="7" t="s">
        <v>1027</v>
      </c>
      <c r="B1837" s="8">
        <v>2.5</v>
      </c>
      <c r="C1837" s="9">
        <v>25404</v>
      </c>
      <c r="D1837" s="10">
        <v>1302222.67</v>
      </c>
      <c r="E1837" s="10">
        <v>1309089.8400000001</v>
      </c>
      <c r="F1837" s="10">
        <v>1274981.08</v>
      </c>
    </row>
    <row r="1838" spans="1:6" x14ac:dyDescent="0.2">
      <c r="A1838" s="7"/>
      <c r="B1838" s="8"/>
      <c r="C1838" s="9"/>
      <c r="D1838" s="10"/>
      <c r="E1838" s="10"/>
      <c r="F1838" s="10"/>
    </row>
    <row r="1839" spans="1:6" x14ac:dyDescent="0.2">
      <c r="A1839" s="18" t="s">
        <v>105</v>
      </c>
      <c r="B1839" s="8"/>
      <c r="C1839" s="9"/>
      <c r="D1839" s="10"/>
      <c r="E1839" s="10"/>
      <c r="F1839" s="10"/>
    </row>
    <row r="1840" spans="1:6" x14ac:dyDescent="0.2">
      <c r="A1840" s="7" t="s">
        <v>308</v>
      </c>
      <c r="B1840" s="8">
        <v>0.38</v>
      </c>
      <c r="C1840" s="9">
        <v>45550</v>
      </c>
      <c r="D1840" s="10">
        <v>800000</v>
      </c>
      <c r="E1840" s="10">
        <v>795750</v>
      </c>
      <c r="F1840" s="10">
        <v>755062.5</v>
      </c>
    </row>
    <row r="1841" spans="1:6" x14ac:dyDescent="0.2">
      <c r="A1841" s="7" t="s">
        <v>308</v>
      </c>
      <c r="B1841" s="8">
        <v>0.88</v>
      </c>
      <c r="C1841" s="9">
        <v>45322</v>
      </c>
      <c r="D1841" s="10">
        <v>3400000</v>
      </c>
      <c r="E1841" s="10">
        <v>3377858.13</v>
      </c>
      <c r="F1841" s="10">
        <v>3290031.25</v>
      </c>
    </row>
    <row r="1842" spans="1:6" x14ac:dyDescent="0.2">
      <c r="A1842" s="7" t="s">
        <v>308</v>
      </c>
      <c r="B1842" s="8">
        <v>2.75</v>
      </c>
      <c r="C1842" s="9">
        <v>45792</v>
      </c>
      <c r="D1842" s="10">
        <v>7400000</v>
      </c>
      <c r="E1842" s="10">
        <v>7392929.6900000004</v>
      </c>
      <c r="F1842" s="10">
        <v>7343343.75</v>
      </c>
    </row>
    <row r="1843" spans="1:6" x14ac:dyDescent="0.2">
      <c r="A1843" s="7" t="s">
        <v>429</v>
      </c>
      <c r="B1843" s="8">
        <v>3</v>
      </c>
      <c r="C1843" s="9">
        <v>45473</v>
      </c>
      <c r="D1843" s="10">
        <v>1000000</v>
      </c>
      <c r="E1843" s="10">
        <v>1000312.5</v>
      </c>
      <c r="F1843" s="10">
        <v>1000507.81</v>
      </c>
    </row>
    <row r="1844" spans="1:6" x14ac:dyDescent="0.2">
      <c r="A1844" s="7" t="s">
        <v>2194</v>
      </c>
      <c r="B1844" s="8">
        <v>0.38</v>
      </c>
      <c r="C1844" s="9">
        <v>45519</v>
      </c>
      <c r="D1844" s="10">
        <v>1800000</v>
      </c>
      <c r="E1844" s="10">
        <v>1795992.18</v>
      </c>
      <c r="F1844" s="10">
        <v>1702757.81</v>
      </c>
    </row>
    <row r="1845" spans="1:6" x14ac:dyDescent="0.2">
      <c r="A1845" s="7"/>
      <c r="B1845" s="8"/>
      <c r="C1845" s="9"/>
      <c r="D1845" s="10"/>
      <c r="E1845" s="10"/>
      <c r="F1845" s="10"/>
    </row>
    <row r="1846" spans="1:6" x14ac:dyDescent="0.2">
      <c r="A1846" s="18" t="s">
        <v>132</v>
      </c>
      <c r="B1846" s="8"/>
      <c r="C1846" s="9"/>
      <c r="D1846" s="10"/>
      <c r="E1846" s="10"/>
      <c r="F1846" s="10"/>
    </row>
    <row r="1847" spans="1:6" x14ac:dyDescent="0.2">
      <c r="A1847" s="7" t="s">
        <v>390</v>
      </c>
      <c r="B1847" s="8"/>
      <c r="C1847" s="9"/>
      <c r="D1847" s="10">
        <v>-3785.63</v>
      </c>
      <c r="E1847" s="10">
        <v>-3785.63</v>
      </c>
      <c r="F1847" s="10">
        <v>-3785.63</v>
      </c>
    </row>
    <row r="1848" spans="1:6" ht="15" x14ac:dyDescent="0.35">
      <c r="A1848" s="7" t="s">
        <v>13</v>
      </c>
      <c r="B1848" s="8">
        <v>0.01</v>
      </c>
      <c r="C1848" s="9"/>
      <c r="D1848" s="10">
        <v>72553.509999999995</v>
      </c>
      <c r="E1848" s="12">
        <v>72553.509999999995</v>
      </c>
      <c r="F1848" s="12">
        <v>72553.509999999995</v>
      </c>
    </row>
    <row r="1849" spans="1:6" x14ac:dyDescent="0.2">
      <c r="A1849" s="7" t="s">
        <v>2613</v>
      </c>
      <c r="B1849" s="8"/>
      <c r="C1849" s="9"/>
      <c r="D1849" s="10"/>
      <c r="E1849" s="10">
        <v>105765148.91</v>
      </c>
      <c r="F1849" s="10">
        <v>101752902.23999999</v>
      </c>
    </row>
    <row r="1850" spans="1:6" x14ac:dyDescent="0.2">
      <c r="A1850" s="7"/>
      <c r="B1850" s="8"/>
      <c r="C1850" s="9"/>
      <c r="D1850" s="10"/>
      <c r="E1850" s="10"/>
      <c r="F1850" s="10"/>
    </row>
    <row r="1851" spans="1:6" x14ac:dyDescent="0.2">
      <c r="A1851" s="7"/>
      <c r="B1851" s="8"/>
      <c r="C1851" s="9"/>
      <c r="D1851" s="10"/>
      <c r="E1851" s="10"/>
      <c r="F1851" s="10"/>
    </row>
    <row r="1852" spans="1:6" x14ac:dyDescent="0.2">
      <c r="A1852" s="7"/>
      <c r="B1852" s="8"/>
      <c r="C1852" s="9"/>
      <c r="D1852" s="10"/>
      <c r="E1852" s="10"/>
      <c r="F1852" s="10"/>
    </row>
    <row r="1853" spans="1:6" x14ac:dyDescent="0.2">
      <c r="A1853" s="11" t="s">
        <v>259</v>
      </c>
      <c r="B1853" s="8"/>
      <c r="C1853" s="9"/>
      <c r="D1853" s="10"/>
      <c r="E1853" s="10"/>
      <c r="F1853" s="10"/>
    </row>
    <row r="1854" spans="1:6" x14ac:dyDescent="0.2">
      <c r="A1854" s="18" t="s">
        <v>128</v>
      </c>
      <c r="B1854" s="8"/>
      <c r="C1854" s="9"/>
      <c r="D1854" s="10"/>
      <c r="E1854" s="10"/>
      <c r="F1854" s="10"/>
    </row>
    <row r="1855" spans="1:6" x14ac:dyDescent="0.2">
      <c r="A1855" s="7" t="s">
        <v>241</v>
      </c>
      <c r="B1855" s="8">
        <v>2.21</v>
      </c>
      <c r="C1855" s="9">
        <v>46461</v>
      </c>
      <c r="D1855" s="10">
        <v>400000</v>
      </c>
      <c r="E1855" s="10">
        <v>399979.44</v>
      </c>
      <c r="F1855" s="10">
        <v>386460.44</v>
      </c>
    </row>
    <row r="1856" spans="1:6" x14ac:dyDescent="0.2">
      <c r="A1856" s="7" t="s">
        <v>935</v>
      </c>
      <c r="B1856" s="8">
        <v>1.89</v>
      </c>
      <c r="C1856" s="9">
        <v>45642</v>
      </c>
      <c r="D1856" s="10">
        <v>82128.210000000006</v>
      </c>
      <c r="E1856" s="10">
        <v>82112.09</v>
      </c>
      <c r="F1856" s="10">
        <v>81490.42</v>
      </c>
    </row>
    <row r="1857" spans="1:6" x14ac:dyDescent="0.2">
      <c r="A1857" s="7" t="s">
        <v>673</v>
      </c>
      <c r="B1857" s="8">
        <v>2.52</v>
      </c>
      <c r="C1857" s="9">
        <v>45519</v>
      </c>
      <c r="D1857" s="10">
        <v>54895.49</v>
      </c>
      <c r="E1857" s="10">
        <v>54883.39</v>
      </c>
      <c r="F1857" s="10">
        <v>54845.95</v>
      </c>
    </row>
    <row r="1858" spans="1:6" x14ac:dyDescent="0.2">
      <c r="A1858" s="7" t="s">
        <v>661</v>
      </c>
      <c r="B1858" s="8">
        <v>3.01</v>
      </c>
      <c r="C1858" s="9">
        <v>45397</v>
      </c>
      <c r="D1858" s="10">
        <v>54985.52</v>
      </c>
      <c r="E1858" s="10">
        <v>54973.43</v>
      </c>
      <c r="F1858" s="10">
        <v>55038.06</v>
      </c>
    </row>
    <row r="1859" spans="1:6" x14ac:dyDescent="0.2">
      <c r="A1859" s="7" t="s">
        <v>1955</v>
      </c>
      <c r="B1859" s="8">
        <v>2.78</v>
      </c>
      <c r="C1859" s="9">
        <v>45580</v>
      </c>
      <c r="D1859" s="10">
        <v>100000</v>
      </c>
      <c r="E1859" s="10">
        <v>99998.14</v>
      </c>
      <c r="F1859" s="10">
        <v>99358.89</v>
      </c>
    </row>
    <row r="1860" spans="1:6" x14ac:dyDescent="0.2">
      <c r="A1860" s="7" t="s">
        <v>1028</v>
      </c>
      <c r="B1860" s="8">
        <v>0.56000000000000005</v>
      </c>
      <c r="C1860" s="9">
        <v>45580</v>
      </c>
      <c r="D1860" s="10">
        <v>375741.28</v>
      </c>
      <c r="E1860" s="10">
        <v>375689.46</v>
      </c>
      <c r="F1860" s="10">
        <v>371398.05</v>
      </c>
    </row>
    <row r="1861" spans="1:6" x14ac:dyDescent="0.2">
      <c r="A1861" s="7" t="s">
        <v>502</v>
      </c>
      <c r="B1861" s="8">
        <v>1.84</v>
      </c>
      <c r="C1861" s="9">
        <v>45551</v>
      </c>
      <c r="D1861" s="10">
        <v>69155.64</v>
      </c>
      <c r="E1861" s="10">
        <v>69139.360000000001</v>
      </c>
      <c r="F1861" s="10">
        <v>68946.63</v>
      </c>
    </row>
    <row r="1862" spans="1:6" x14ac:dyDescent="0.2">
      <c r="A1862" s="7" t="s">
        <v>1502</v>
      </c>
      <c r="B1862" s="8">
        <v>0.36</v>
      </c>
      <c r="C1862" s="9">
        <v>45736</v>
      </c>
      <c r="D1862" s="10">
        <v>118858.01</v>
      </c>
      <c r="E1862" s="10">
        <v>118856.8</v>
      </c>
      <c r="F1862" s="10">
        <v>117008.62</v>
      </c>
    </row>
    <row r="1863" spans="1:6" x14ac:dyDescent="0.2">
      <c r="A1863" s="7" t="s">
        <v>943</v>
      </c>
      <c r="B1863" s="8">
        <v>1.66</v>
      </c>
      <c r="C1863" s="9">
        <v>45427</v>
      </c>
      <c r="D1863" s="10">
        <v>72486.52</v>
      </c>
      <c r="E1863" s="10">
        <v>72481.289999999994</v>
      </c>
      <c r="F1863" s="10">
        <v>72168.490000000005</v>
      </c>
    </row>
    <row r="1864" spans="1:6" x14ac:dyDescent="0.2">
      <c r="A1864" s="7" t="s">
        <v>945</v>
      </c>
      <c r="B1864" s="8">
        <v>1.85</v>
      </c>
      <c r="C1864" s="9">
        <v>45495</v>
      </c>
      <c r="D1864" s="10">
        <v>190729.16</v>
      </c>
      <c r="E1864" s="10">
        <v>190706.83</v>
      </c>
      <c r="F1864" s="10">
        <v>190140.74</v>
      </c>
    </row>
    <row r="1865" spans="1:6" x14ac:dyDescent="0.2">
      <c r="A1865" s="7" t="s">
        <v>433</v>
      </c>
      <c r="B1865" s="8">
        <v>1.7</v>
      </c>
      <c r="C1865" s="9">
        <v>44943</v>
      </c>
      <c r="D1865" s="10">
        <v>30622.27</v>
      </c>
      <c r="E1865" s="10">
        <v>30619.41</v>
      </c>
      <c r="F1865" s="10">
        <v>30604.19</v>
      </c>
    </row>
    <row r="1866" spans="1:6" x14ac:dyDescent="0.2">
      <c r="A1866" s="7"/>
      <c r="B1866" s="8"/>
      <c r="C1866" s="9"/>
      <c r="D1866" s="10"/>
      <c r="E1866" s="10"/>
      <c r="F1866" s="10"/>
    </row>
    <row r="1867" spans="1:6" x14ac:dyDescent="0.2">
      <c r="A1867" s="18" t="s">
        <v>199</v>
      </c>
    </row>
    <row r="1868" spans="1:6" x14ac:dyDescent="0.2">
      <c r="A1868" s="7" t="s">
        <v>1095</v>
      </c>
      <c r="B1868" s="8">
        <v>3.21</v>
      </c>
      <c r="C1868" s="9">
        <v>18028</v>
      </c>
      <c r="D1868" s="10">
        <v>435000</v>
      </c>
      <c r="E1868" s="10">
        <v>474744.73</v>
      </c>
      <c r="F1868" s="10">
        <v>418271.68</v>
      </c>
    </row>
    <row r="1869" spans="1:6" x14ac:dyDescent="0.2">
      <c r="A1869" s="7" t="s">
        <v>301</v>
      </c>
      <c r="B1869" s="8">
        <v>3.23</v>
      </c>
      <c r="C1869" s="9">
        <v>17821</v>
      </c>
      <c r="D1869" s="10">
        <v>930000</v>
      </c>
      <c r="E1869" s="10">
        <v>998151.56</v>
      </c>
      <c r="F1869" s="10">
        <v>904518.56</v>
      </c>
    </row>
    <row r="1870" spans="1:6" x14ac:dyDescent="0.2">
      <c r="A1870" s="7" t="s">
        <v>302</v>
      </c>
      <c r="B1870" s="8">
        <v>4.21</v>
      </c>
      <c r="C1870" s="9">
        <v>16998</v>
      </c>
      <c r="D1870" s="10">
        <v>805000</v>
      </c>
      <c r="E1870" s="10">
        <v>843489.06</v>
      </c>
      <c r="F1870" s="10">
        <v>802093.06</v>
      </c>
    </row>
    <row r="1871" spans="1:6" x14ac:dyDescent="0.2">
      <c r="A1871" s="7" t="s">
        <v>443</v>
      </c>
      <c r="B1871" s="8">
        <v>4.26</v>
      </c>
      <c r="C1871" s="9">
        <v>17090</v>
      </c>
      <c r="D1871" s="10">
        <v>425000</v>
      </c>
      <c r="E1871" s="10">
        <v>445785.16</v>
      </c>
      <c r="F1871" s="10">
        <v>422972.45</v>
      </c>
    </row>
    <row r="1872" spans="1:6" x14ac:dyDescent="0.2">
      <c r="A1872" s="7" t="s">
        <v>520</v>
      </c>
      <c r="B1872" s="8">
        <v>3.64</v>
      </c>
      <c r="C1872" s="9">
        <v>21565</v>
      </c>
      <c r="D1872" s="10">
        <v>430000</v>
      </c>
      <c r="E1872" s="10">
        <v>475821.88</v>
      </c>
      <c r="F1872" s="10">
        <v>421334.81</v>
      </c>
    </row>
    <row r="1873" spans="1:6" x14ac:dyDescent="0.2">
      <c r="A1873" s="7" t="s">
        <v>2371</v>
      </c>
      <c r="B1873" s="8">
        <v>3.05</v>
      </c>
      <c r="C1873" s="9">
        <v>18028</v>
      </c>
      <c r="D1873" s="10">
        <v>625000</v>
      </c>
      <c r="E1873" s="10">
        <v>676440.43</v>
      </c>
      <c r="F1873" s="10">
        <v>598147.18999999994</v>
      </c>
    </row>
    <row r="1874" spans="1:6" x14ac:dyDescent="0.2">
      <c r="A1874" s="7" t="s">
        <v>2174</v>
      </c>
      <c r="B1874" s="8">
        <v>3.7</v>
      </c>
      <c r="C1874" s="9">
        <v>17852</v>
      </c>
      <c r="D1874" s="10">
        <v>600000</v>
      </c>
      <c r="E1874" s="10">
        <v>662390.62</v>
      </c>
      <c r="F1874" s="10">
        <v>589072.62</v>
      </c>
    </row>
    <row r="1875" spans="1:6" x14ac:dyDescent="0.2">
      <c r="A1875" s="7" t="s">
        <v>1503</v>
      </c>
      <c r="B1875" s="8">
        <v>3.72</v>
      </c>
      <c r="C1875" s="9">
        <v>17882</v>
      </c>
      <c r="D1875" s="10">
        <v>885000</v>
      </c>
      <c r="E1875" s="10">
        <v>998010.35</v>
      </c>
      <c r="F1875" s="10">
        <v>870572.91</v>
      </c>
    </row>
    <row r="1876" spans="1:6" x14ac:dyDescent="0.2">
      <c r="A1876" s="7" t="s">
        <v>1990</v>
      </c>
      <c r="B1876" s="8">
        <v>3.43</v>
      </c>
      <c r="C1876" s="9">
        <v>21624</v>
      </c>
      <c r="D1876" s="10">
        <v>430000</v>
      </c>
      <c r="E1876" s="10">
        <v>472344.92</v>
      </c>
      <c r="F1876" s="10">
        <v>418402.04</v>
      </c>
    </row>
    <row r="1877" spans="1:6" x14ac:dyDescent="0.2">
      <c r="A1877" s="7" t="s">
        <v>2372</v>
      </c>
      <c r="B1877" s="8">
        <v>3.45</v>
      </c>
      <c r="C1877" s="9">
        <v>17578</v>
      </c>
      <c r="D1877" s="10">
        <v>625000</v>
      </c>
      <c r="E1877" s="10">
        <v>676611.33</v>
      </c>
      <c r="F1877" s="10">
        <v>612344.31000000006</v>
      </c>
    </row>
    <row r="1878" spans="1:6" x14ac:dyDescent="0.2">
      <c r="A1878" s="7"/>
      <c r="B1878" s="8"/>
      <c r="C1878" s="9"/>
      <c r="D1878" s="10"/>
      <c r="E1878" s="10"/>
      <c r="F1878" s="10"/>
    </row>
    <row r="1879" spans="1:6" x14ac:dyDescent="0.2">
      <c r="A1879" s="18" t="s">
        <v>106</v>
      </c>
      <c r="B1879" s="8"/>
      <c r="C1879" s="9"/>
      <c r="D1879" s="10"/>
      <c r="E1879" s="10"/>
      <c r="F1879" s="10"/>
    </row>
    <row r="1880" spans="1:6" x14ac:dyDescent="0.2">
      <c r="A1880" s="7" t="s">
        <v>1029</v>
      </c>
      <c r="B1880" s="8">
        <v>3.75</v>
      </c>
      <c r="C1880" s="9">
        <v>45031</v>
      </c>
      <c r="D1880" s="10">
        <v>790000</v>
      </c>
      <c r="E1880" s="10">
        <v>831312</v>
      </c>
      <c r="F1880" s="10">
        <v>790860.52</v>
      </c>
    </row>
    <row r="1881" spans="1:6" x14ac:dyDescent="0.2">
      <c r="A1881" s="7" t="s">
        <v>2373</v>
      </c>
      <c r="B1881" s="8">
        <v>1.65</v>
      </c>
      <c r="C1881" s="9">
        <v>45594</v>
      </c>
      <c r="D1881" s="10">
        <v>250000</v>
      </c>
      <c r="E1881" s="10">
        <v>249837.5</v>
      </c>
      <c r="F1881" s="10">
        <v>230832.95</v>
      </c>
    </row>
    <row r="1882" spans="1:6" x14ac:dyDescent="0.2">
      <c r="A1882" s="7" t="s">
        <v>689</v>
      </c>
      <c r="B1882" s="8">
        <v>2.25</v>
      </c>
      <c r="C1882" s="9">
        <v>44941</v>
      </c>
      <c r="D1882" s="10">
        <v>170000</v>
      </c>
      <c r="E1882" s="10">
        <v>168786.2</v>
      </c>
      <c r="F1882" s="10">
        <v>168273.09</v>
      </c>
    </row>
    <row r="1883" spans="1:6" x14ac:dyDescent="0.2">
      <c r="A1883" s="7" t="s">
        <v>689</v>
      </c>
      <c r="B1883" s="8">
        <v>0.8</v>
      </c>
      <c r="C1883" s="9">
        <v>45522</v>
      </c>
      <c r="D1883" s="10">
        <v>160000</v>
      </c>
      <c r="E1883" s="10">
        <v>158920</v>
      </c>
      <c r="F1883" s="10">
        <v>146510.45000000001</v>
      </c>
    </row>
    <row r="1884" spans="1:6" x14ac:dyDescent="0.2">
      <c r="A1884" s="7" t="s">
        <v>1504</v>
      </c>
      <c r="B1884" s="8">
        <v>1.45</v>
      </c>
      <c r="C1884" s="9">
        <v>45201</v>
      </c>
      <c r="D1884" s="10">
        <v>220000</v>
      </c>
      <c r="E1884" s="10">
        <v>223731.20000000001</v>
      </c>
      <c r="F1884" s="10">
        <v>212656.33</v>
      </c>
    </row>
    <row r="1885" spans="1:6" x14ac:dyDescent="0.2">
      <c r="A1885" s="7" t="s">
        <v>1030</v>
      </c>
      <c r="B1885" s="8">
        <v>2.5</v>
      </c>
      <c r="C1885" s="9">
        <v>45550</v>
      </c>
      <c r="D1885" s="10">
        <v>120000</v>
      </c>
      <c r="E1885" s="10">
        <v>119960.4</v>
      </c>
      <c r="F1885" s="10">
        <v>116303.37</v>
      </c>
    </row>
    <row r="1886" spans="1:6" x14ac:dyDescent="0.2">
      <c r="A1886" s="7" t="s">
        <v>1505</v>
      </c>
      <c r="B1886" s="8">
        <v>0.38</v>
      </c>
      <c r="C1886" s="9">
        <v>45092</v>
      </c>
      <c r="D1886" s="10">
        <v>100000</v>
      </c>
      <c r="E1886" s="10">
        <v>99975</v>
      </c>
      <c r="F1886" s="10">
        <v>96866.1</v>
      </c>
    </row>
    <row r="1887" spans="1:6" x14ac:dyDescent="0.2">
      <c r="A1887" s="7" t="s">
        <v>1506</v>
      </c>
      <c r="B1887" s="8">
        <v>1</v>
      </c>
      <c r="C1887" s="9">
        <v>45962</v>
      </c>
      <c r="D1887" s="10">
        <v>200000</v>
      </c>
      <c r="E1887" s="10">
        <v>199538</v>
      </c>
      <c r="F1887" s="10">
        <v>179828.51</v>
      </c>
    </row>
    <row r="1888" spans="1:6" x14ac:dyDescent="0.2">
      <c r="A1888" s="7" t="s">
        <v>1031</v>
      </c>
      <c r="B1888" s="8">
        <v>2.5</v>
      </c>
      <c r="C1888" s="9">
        <v>45503</v>
      </c>
      <c r="D1888" s="10">
        <v>100000</v>
      </c>
      <c r="E1888" s="10">
        <v>99678</v>
      </c>
      <c r="F1888" s="10">
        <v>97293.89</v>
      </c>
    </row>
    <row r="1889" spans="1:6" x14ac:dyDescent="0.2">
      <c r="A1889" s="7" t="s">
        <v>232</v>
      </c>
      <c r="B1889" s="8">
        <v>1.95</v>
      </c>
      <c r="C1889" s="9">
        <v>45056</v>
      </c>
      <c r="D1889" s="10">
        <v>160000</v>
      </c>
      <c r="E1889" s="10">
        <v>159940.79999999999</v>
      </c>
      <c r="F1889" s="10">
        <v>158324.68</v>
      </c>
    </row>
    <row r="1890" spans="1:6" x14ac:dyDescent="0.2">
      <c r="A1890" s="7" t="s">
        <v>232</v>
      </c>
      <c r="B1890" s="8">
        <v>0.88</v>
      </c>
      <c r="C1890" s="9">
        <v>45114</v>
      </c>
      <c r="D1890" s="10">
        <v>270000</v>
      </c>
      <c r="E1890" s="10">
        <v>269913.59999999998</v>
      </c>
      <c r="F1890" s="10">
        <v>263366.56</v>
      </c>
    </row>
    <row r="1891" spans="1:6" x14ac:dyDescent="0.2">
      <c r="A1891" s="7" t="s">
        <v>232</v>
      </c>
      <c r="B1891" s="8">
        <v>0.55000000000000004</v>
      </c>
      <c r="C1891" s="9">
        <v>45485</v>
      </c>
      <c r="D1891" s="10">
        <v>200000</v>
      </c>
      <c r="E1891" s="10">
        <v>199868</v>
      </c>
      <c r="F1891" s="10">
        <v>187838.06</v>
      </c>
    </row>
    <row r="1892" spans="1:6" x14ac:dyDescent="0.2">
      <c r="A1892" s="7" t="s">
        <v>1032</v>
      </c>
      <c r="B1892" s="8">
        <v>1.3</v>
      </c>
      <c r="C1892" s="9">
        <v>45915</v>
      </c>
      <c r="D1892" s="10">
        <v>220000</v>
      </c>
      <c r="E1892" s="10">
        <v>219381.8</v>
      </c>
      <c r="F1892" s="10">
        <v>199171.1</v>
      </c>
    </row>
    <row r="1893" spans="1:6" x14ac:dyDescent="0.2">
      <c r="A1893" s="7" t="s">
        <v>1033</v>
      </c>
      <c r="B1893" s="8">
        <v>2.4</v>
      </c>
      <c r="C1893" s="9">
        <v>45731</v>
      </c>
      <c r="D1893" s="10">
        <v>90000</v>
      </c>
      <c r="E1893" s="10">
        <v>89914.5</v>
      </c>
      <c r="F1893" s="10">
        <v>85052.95</v>
      </c>
    </row>
    <row r="1894" spans="1:6" x14ac:dyDescent="0.2">
      <c r="A1894" s="7" t="s">
        <v>948</v>
      </c>
      <c r="B1894" s="8">
        <v>2.0499999999999998</v>
      </c>
      <c r="C1894" s="9">
        <v>45717</v>
      </c>
      <c r="D1894" s="10">
        <v>180000</v>
      </c>
      <c r="E1894" s="10">
        <v>179692.2</v>
      </c>
      <c r="F1894" s="10">
        <v>171951.37</v>
      </c>
    </row>
    <row r="1895" spans="1:6" x14ac:dyDescent="0.2">
      <c r="A1895" s="7" t="s">
        <v>2239</v>
      </c>
      <c r="B1895" s="8">
        <v>0.93</v>
      </c>
      <c r="C1895" s="9">
        <v>45566</v>
      </c>
      <c r="D1895" s="10">
        <v>40000</v>
      </c>
      <c r="E1895" s="10">
        <v>40000</v>
      </c>
      <c r="F1895" s="10">
        <v>39035.449999999997</v>
      </c>
    </row>
    <row r="1896" spans="1:6" x14ac:dyDescent="0.2">
      <c r="A1896" s="7" t="s">
        <v>1034</v>
      </c>
      <c r="B1896" s="8">
        <v>2.38</v>
      </c>
      <c r="C1896" s="9">
        <v>45672</v>
      </c>
      <c r="D1896" s="10">
        <v>130000</v>
      </c>
      <c r="E1896" s="10">
        <v>129885.6</v>
      </c>
      <c r="F1896" s="10">
        <v>125153.54</v>
      </c>
    </row>
    <row r="1897" spans="1:6" x14ac:dyDescent="0.2">
      <c r="A1897" s="7" t="s">
        <v>1035</v>
      </c>
      <c r="B1897" s="8">
        <v>2.2000000000000002</v>
      </c>
      <c r="C1897" s="9">
        <v>44880</v>
      </c>
      <c r="D1897" s="10">
        <v>110000</v>
      </c>
      <c r="E1897" s="10">
        <v>109978</v>
      </c>
      <c r="F1897" s="10">
        <v>109756.12</v>
      </c>
    </row>
    <row r="1898" spans="1:6" x14ac:dyDescent="0.2">
      <c r="A1898" s="7" t="s">
        <v>2210</v>
      </c>
      <c r="B1898" s="8">
        <v>2.4</v>
      </c>
      <c r="C1898" s="9">
        <v>45706</v>
      </c>
      <c r="D1898" s="10">
        <v>130000</v>
      </c>
      <c r="E1898" s="10">
        <v>130000</v>
      </c>
      <c r="F1898" s="10">
        <v>124149.94</v>
      </c>
    </row>
    <row r="1899" spans="1:6" x14ac:dyDescent="0.2">
      <c r="A1899" s="7" t="s">
        <v>1036</v>
      </c>
      <c r="B1899" s="8">
        <v>4.2</v>
      </c>
      <c r="C1899" s="9">
        <v>45453</v>
      </c>
      <c r="D1899" s="10">
        <v>180000</v>
      </c>
      <c r="E1899" s="10">
        <v>183960</v>
      </c>
      <c r="F1899" s="10">
        <v>176729.66</v>
      </c>
    </row>
    <row r="1900" spans="1:6" x14ac:dyDescent="0.2">
      <c r="A1900" s="7" t="s">
        <v>1507</v>
      </c>
      <c r="B1900" s="8">
        <v>0.7</v>
      </c>
      <c r="C1900" s="9">
        <v>46120</v>
      </c>
      <c r="D1900" s="10">
        <v>940000</v>
      </c>
      <c r="E1900" s="10">
        <v>936193</v>
      </c>
      <c r="F1900" s="10">
        <v>836283.16</v>
      </c>
    </row>
    <row r="1901" spans="1:6" x14ac:dyDescent="0.2">
      <c r="A1901" s="7" t="s">
        <v>1019</v>
      </c>
      <c r="B1901" s="8">
        <v>3</v>
      </c>
      <c r="C1901" s="9">
        <v>44743</v>
      </c>
      <c r="D1901" s="10">
        <v>100000</v>
      </c>
      <c r="E1901" s="10">
        <v>102434</v>
      </c>
      <c r="F1901" s="10">
        <v>100000</v>
      </c>
    </row>
    <row r="1902" spans="1:6" x14ac:dyDescent="0.2">
      <c r="A1902" s="7" t="s">
        <v>1019</v>
      </c>
      <c r="B1902" s="8">
        <v>1.2</v>
      </c>
      <c r="C1902" s="9">
        <v>45212</v>
      </c>
      <c r="D1902" s="10">
        <v>400000</v>
      </c>
      <c r="E1902" s="10">
        <v>399884</v>
      </c>
      <c r="F1902" s="10">
        <v>385121.48</v>
      </c>
    </row>
    <row r="1903" spans="1:6" x14ac:dyDescent="0.2">
      <c r="A1903" s="7" t="s">
        <v>1019</v>
      </c>
      <c r="B1903" s="8">
        <v>0.95</v>
      </c>
      <c r="C1903" s="9">
        <v>45299</v>
      </c>
      <c r="D1903" s="10">
        <v>400000</v>
      </c>
      <c r="E1903" s="10">
        <v>399860</v>
      </c>
      <c r="F1903" s="10">
        <v>379611.2</v>
      </c>
    </row>
    <row r="1904" spans="1:6" x14ac:dyDescent="0.2">
      <c r="A1904" s="7" t="s">
        <v>1037</v>
      </c>
      <c r="B1904" s="8">
        <v>2.88</v>
      </c>
      <c r="C1904" s="9">
        <v>45703</v>
      </c>
      <c r="D1904" s="10">
        <v>200000</v>
      </c>
      <c r="E1904" s="10">
        <v>199762</v>
      </c>
      <c r="F1904" s="10">
        <v>183963.13</v>
      </c>
    </row>
    <row r="1905" spans="1:6" x14ac:dyDescent="0.2">
      <c r="A1905" s="7" t="s">
        <v>1999</v>
      </c>
      <c r="B1905" s="8">
        <v>1.23</v>
      </c>
      <c r="C1905" s="9">
        <v>45275</v>
      </c>
      <c r="D1905" s="10">
        <v>80000</v>
      </c>
      <c r="E1905" s="10">
        <v>80000</v>
      </c>
      <c r="F1905" s="10">
        <v>77665.36</v>
      </c>
    </row>
    <row r="1906" spans="1:6" x14ac:dyDescent="0.2">
      <c r="A1906" s="7" t="s">
        <v>2374</v>
      </c>
      <c r="B1906" s="8">
        <v>1.6</v>
      </c>
      <c r="C1906" s="9">
        <v>45589</v>
      </c>
      <c r="D1906" s="10">
        <v>380000</v>
      </c>
      <c r="E1906" s="10">
        <v>380000</v>
      </c>
      <c r="F1906" s="10">
        <v>376337.4</v>
      </c>
    </row>
    <row r="1907" spans="1:6" x14ac:dyDescent="0.2">
      <c r="A1907" s="7" t="s">
        <v>674</v>
      </c>
      <c r="B1907" s="8">
        <v>2.14</v>
      </c>
      <c r="C1907" s="9">
        <v>45496</v>
      </c>
      <c r="D1907" s="10">
        <v>520000</v>
      </c>
      <c r="E1907" s="10">
        <v>520000</v>
      </c>
      <c r="F1907" s="10">
        <v>518442.07</v>
      </c>
    </row>
    <row r="1908" spans="1:6" x14ac:dyDescent="0.2">
      <c r="A1908" s="7" t="s">
        <v>413</v>
      </c>
      <c r="B1908" s="8">
        <v>1.51</v>
      </c>
      <c r="C1908" s="9">
        <v>45268</v>
      </c>
      <c r="D1908" s="10">
        <v>200000</v>
      </c>
      <c r="E1908" s="10">
        <v>200000</v>
      </c>
      <c r="F1908" s="10">
        <v>197992</v>
      </c>
    </row>
    <row r="1909" spans="1:6" x14ac:dyDescent="0.2">
      <c r="A1909" s="7" t="s">
        <v>617</v>
      </c>
      <c r="B1909" s="8">
        <v>3.43</v>
      </c>
      <c r="C1909" s="9">
        <v>45821</v>
      </c>
      <c r="D1909" s="10">
        <v>450000</v>
      </c>
      <c r="E1909" s="10">
        <v>450000</v>
      </c>
      <c r="F1909" s="10">
        <v>446378.77</v>
      </c>
    </row>
    <row r="1910" spans="1:6" x14ac:dyDescent="0.2">
      <c r="A1910" s="7" t="s">
        <v>1038</v>
      </c>
      <c r="B1910" s="8">
        <v>2</v>
      </c>
      <c r="C1910" s="9">
        <v>45709</v>
      </c>
      <c r="D1910" s="10">
        <v>280000</v>
      </c>
      <c r="E1910" s="10">
        <v>278465.59999999998</v>
      </c>
      <c r="F1910" s="10">
        <v>266639.05</v>
      </c>
    </row>
    <row r="1911" spans="1:6" x14ac:dyDescent="0.2">
      <c r="A1911" s="7" t="s">
        <v>1479</v>
      </c>
      <c r="B1911" s="8">
        <v>1.01</v>
      </c>
      <c r="C1911" s="9">
        <v>45636</v>
      </c>
      <c r="D1911" s="10">
        <v>140000</v>
      </c>
      <c r="E1911" s="10">
        <v>140000</v>
      </c>
      <c r="F1911" s="10">
        <v>132871.82999999999</v>
      </c>
    </row>
    <row r="1912" spans="1:6" x14ac:dyDescent="0.2">
      <c r="A1912" s="7" t="s">
        <v>1509</v>
      </c>
      <c r="B1912" s="8">
        <v>3.36</v>
      </c>
      <c r="C1912" s="9">
        <v>45449</v>
      </c>
      <c r="D1912" s="10">
        <v>118000</v>
      </c>
      <c r="E1912" s="10">
        <v>127150.9</v>
      </c>
      <c r="F1912" s="10">
        <v>116781.22</v>
      </c>
    </row>
    <row r="1913" spans="1:6" x14ac:dyDescent="0.2">
      <c r="A1913" s="7" t="s">
        <v>1368</v>
      </c>
      <c r="B1913" s="8">
        <v>0.75</v>
      </c>
      <c r="C1913" s="9">
        <v>45368</v>
      </c>
      <c r="D1913" s="10">
        <v>240000</v>
      </c>
      <c r="E1913" s="10">
        <v>239769.60000000001</v>
      </c>
      <c r="F1913" s="10">
        <v>228553.74</v>
      </c>
    </row>
    <row r="1914" spans="1:6" x14ac:dyDescent="0.2">
      <c r="A1914" s="7" t="s">
        <v>2014</v>
      </c>
      <c r="B1914" s="8">
        <v>1.04</v>
      </c>
      <c r="C1914" s="9">
        <v>45527</v>
      </c>
      <c r="D1914" s="10">
        <v>210000</v>
      </c>
      <c r="E1914" s="10">
        <v>210000</v>
      </c>
      <c r="F1914" s="10">
        <v>196340.62</v>
      </c>
    </row>
    <row r="1915" spans="1:6" x14ac:dyDescent="0.2">
      <c r="A1915" s="7" t="s">
        <v>1510</v>
      </c>
      <c r="B1915" s="8">
        <v>1.32</v>
      </c>
      <c r="C1915" s="9">
        <v>46400</v>
      </c>
      <c r="D1915" s="10">
        <v>300000</v>
      </c>
      <c r="E1915" s="10">
        <v>301085.88</v>
      </c>
      <c r="F1915" s="10">
        <v>265036.08</v>
      </c>
    </row>
    <row r="1916" spans="1:6" x14ac:dyDescent="0.2">
      <c r="A1916" s="7" t="s">
        <v>675</v>
      </c>
      <c r="B1916" s="8">
        <v>2.8</v>
      </c>
      <c r="C1916" s="9">
        <v>44986</v>
      </c>
      <c r="D1916" s="10">
        <v>250000</v>
      </c>
      <c r="E1916" s="10">
        <v>252485</v>
      </c>
      <c r="F1916" s="10">
        <v>248560.95</v>
      </c>
    </row>
    <row r="1917" spans="1:6" x14ac:dyDescent="0.2">
      <c r="A1917" s="7" t="s">
        <v>1511</v>
      </c>
      <c r="B1917" s="8">
        <v>1</v>
      </c>
      <c r="C1917" s="9">
        <v>46042</v>
      </c>
      <c r="D1917" s="10">
        <v>330000</v>
      </c>
      <c r="E1917" s="10">
        <v>328478.7</v>
      </c>
      <c r="F1917" s="10">
        <v>292542.46999999997</v>
      </c>
    </row>
    <row r="1918" spans="1:6" x14ac:dyDescent="0.2">
      <c r="A1918" s="7" t="s">
        <v>1512</v>
      </c>
      <c r="B1918" s="8">
        <v>1.63</v>
      </c>
      <c r="C1918" s="9">
        <v>45886</v>
      </c>
      <c r="D1918" s="10">
        <v>230000</v>
      </c>
      <c r="E1918" s="10">
        <v>229988.5</v>
      </c>
      <c r="F1918" s="10">
        <v>211878.38</v>
      </c>
    </row>
    <row r="1919" spans="1:6" x14ac:dyDescent="0.2">
      <c r="A1919" s="7" t="s">
        <v>1006</v>
      </c>
      <c r="B1919" s="8">
        <v>2.61</v>
      </c>
      <c r="C1919" s="9">
        <v>45129</v>
      </c>
      <c r="D1919" s="10">
        <v>250000</v>
      </c>
      <c r="E1919" s="10">
        <v>250000</v>
      </c>
      <c r="F1919" s="10">
        <v>249878.86</v>
      </c>
    </row>
    <row r="1920" spans="1:6" x14ac:dyDescent="0.2">
      <c r="A1920" s="7" t="s">
        <v>1007</v>
      </c>
      <c r="B1920" s="8">
        <v>3.5</v>
      </c>
      <c r="C1920" s="9">
        <v>45092</v>
      </c>
      <c r="D1920" s="10">
        <v>500000</v>
      </c>
      <c r="E1920" s="10">
        <v>531500</v>
      </c>
      <c r="F1920" s="10">
        <v>497156.08</v>
      </c>
    </row>
    <row r="1921" spans="1:6" x14ac:dyDescent="0.2">
      <c r="A1921" s="7" t="s">
        <v>236</v>
      </c>
      <c r="B1921" s="8">
        <v>0.25</v>
      </c>
      <c r="C1921" s="9">
        <v>44986</v>
      </c>
      <c r="D1921" s="10">
        <v>350000</v>
      </c>
      <c r="E1921" s="10">
        <v>349699</v>
      </c>
      <c r="F1921" s="10">
        <v>344375.68</v>
      </c>
    </row>
    <row r="1922" spans="1:6" x14ac:dyDescent="0.2">
      <c r="A1922" s="7" t="s">
        <v>1039</v>
      </c>
      <c r="B1922" s="8">
        <v>2.5</v>
      </c>
      <c r="C1922" s="9">
        <v>45536</v>
      </c>
      <c r="D1922" s="10">
        <v>220000</v>
      </c>
      <c r="E1922" s="10">
        <v>219626</v>
      </c>
      <c r="F1922" s="10">
        <v>212649.35</v>
      </c>
    </row>
    <row r="1923" spans="1:6" x14ac:dyDescent="0.2">
      <c r="A1923" s="7" t="s">
        <v>1513</v>
      </c>
      <c r="B1923" s="8">
        <v>1.61</v>
      </c>
      <c r="C1923" s="9">
        <v>45425</v>
      </c>
      <c r="D1923" s="10">
        <v>110000</v>
      </c>
      <c r="E1923" s="10">
        <v>110000</v>
      </c>
      <c r="F1923" s="10">
        <v>107288.36</v>
      </c>
    </row>
    <row r="1924" spans="1:6" x14ac:dyDescent="0.2">
      <c r="A1924" s="7" t="s">
        <v>1514</v>
      </c>
      <c r="B1924" s="8">
        <v>1.25</v>
      </c>
      <c r="C1924" s="9">
        <v>46096</v>
      </c>
      <c r="D1924" s="10">
        <v>500000</v>
      </c>
      <c r="E1924" s="10">
        <v>499855</v>
      </c>
      <c r="F1924" s="10">
        <v>451053.2</v>
      </c>
    </row>
    <row r="1925" spans="1:6" x14ac:dyDescent="0.2">
      <c r="A1925" s="7" t="s">
        <v>1040</v>
      </c>
      <c r="B1925" s="8">
        <v>2.97</v>
      </c>
      <c r="C1925" s="9">
        <v>45927</v>
      </c>
      <c r="D1925" s="10">
        <v>250000</v>
      </c>
      <c r="E1925" s="10">
        <v>250000</v>
      </c>
      <c r="F1925" s="10">
        <v>240819.53</v>
      </c>
    </row>
    <row r="1926" spans="1:6" x14ac:dyDescent="0.2">
      <c r="A1926" s="7" t="s">
        <v>436</v>
      </c>
      <c r="B1926" s="8">
        <v>1.91</v>
      </c>
      <c r="C1926" s="9">
        <v>44861</v>
      </c>
      <c r="D1926" s="10">
        <v>195000</v>
      </c>
      <c r="E1926" s="10">
        <v>195000</v>
      </c>
      <c r="F1926" s="10">
        <v>194743.58</v>
      </c>
    </row>
    <row r="1927" spans="1:6" x14ac:dyDescent="0.2">
      <c r="A1927" s="7" t="s">
        <v>1375</v>
      </c>
      <c r="B1927" s="8">
        <v>0.98</v>
      </c>
      <c r="C1927" s="9">
        <v>45778</v>
      </c>
      <c r="D1927" s="10">
        <v>300000</v>
      </c>
      <c r="E1927" s="10">
        <v>300000</v>
      </c>
      <c r="F1927" s="10">
        <v>281048.71999999997</v>
      </c>
    </row>
    <row r="1928" spans="1:6" x14ac:dyDescent="0.2">
      <c r="A1928" s="7" t="s">
        <v>2032</v>
      </c>
      <c r="B1928" s="8">
        <v>3.95</v>
      </c>
      <c r="C1928" s="9">
        <v>45800</v>
      </c>
      <c r="D1928" s="10">
        <v>100000</v>
      </c>
      <c r="E1928" s="10">
        <v>99469</v>
      </c>
      <c r="F1928" s="10">
        <v>98941.68</v>
      </c>
    </row>
    <row r="1929" spans="1:6" x14ac:dyDescent="0.2">
      <c r="A1929" s="7" t="s">
        <v>1041</v>
      </c>
      <c r="B1929" s="8">
        <v>4.2</v>
      </c>
      <c r="C1929" s="9">
        <v>45306</v>
      </c>
      <c r="D1929" s="10">
        <v>170000</v>
      </c>
      <c r="E1929" s="10">
        <v>182260.4</v>
      </c>
      <c r="F1929" s="10">
        <v>170113.53</v>
      </c>
    </row>
    <row r="1930" spans="1:6" x14ac:dyDescent="0.2">
      <c r="A1930" s="7" t="s">
        <v>2375</v>
      </c>
      <c r="B1930" s="8">
        <v>0.5</v>
      </c>
      <c r="C1930" s="9">
        <v>45149</v>
      </c>
      <c r="D1930" s="10">
        <v>140000</v>
      </c>
      <c r="E1930" s="10">
        <v>139736.79999999999</v>
      </c>
      <c r="F1930" s="10">
        <v>134943.97</v>
      </c>
    </row>
    <row r="1931" spans="1:6" x14ac:dyDescent="0.2">
      <c r="A1931" s="7" t="s">
        <v>2376</v>
      </c>
      <c r="B1931" s="8">
        <v>3.6</v>
      </c>
      <c r="C1931" s="9">
        <v>45421</v>
      </c>
      <c r="D1931" s="10">
        <v>160000</v>
      </c>
      <c r="E1931" s="10">
        <v>159905.60000000001</v>
      </c>
      <c r="F1931" s="10">
        <v>159404.25</v>
      </c>
    </row>
    <row r="1932" spans="1:6" x14ac:dyDescent="0.2">
      <c r="A1932" s="7" t="s">
        <v>510</v>
      </c>
      <c r="B1932" s="8">
        <v>2.2000000000000002</v>
      </c>
      <c r="C1932" s="9">
        <v>45040</v>
      </c>
      <c r="D1932" s="10">
        <v>550000</v>
      </c>
      <c r="E1932" s="10">
        <v>550000</v>
      </c>
      <c r="F1932" s="10">
        <v>549916.29</v>
      </c>
    </row>
    <row r="1933" spans="1:6" x14ac:dyDescent="0.2">
      <c r="A1933" s="7" t="s">
        <v>1042</v>
      </c>
      <c r="B1933" s="8">
        <v>3.15</v>
      </c>
      <c r="C1933" s="9">
        <v>45122</v>
      </c>
      <c r="D1933" s="10">
        <v>600000</v>
      </c>
      <c r="E1933" s="10">
        <v>638682</v>
      </c>
      <c r="F1933" s="10">
        <v>593474.41</v>
      </c>
    </row>
    <row r="1934" spans="1:6" x14ac:dyDescent="0.2">
      <c r="A1934" s="7" t="s">
        <v>1043</v>
      </c>
      <c r="B1934" s="8">
        <v>1.35</v>
      </c>
      <c r="C1934" s="9">
        <v>45853</v>
      </c>
      <c r="D1934" s="10">
        <v>100000</v>
      </c>
      <c r="E1934" s="10">
        <v>99736</v>
      </c>
      <c r="F1934" s="10">
        <v>91405</v>
      </c>
    </row>
    <row r="1935" spans="1:6" x14ac:dyDescent="0.2">
      <c r="A1935" s="7" t="s">
        <v>952</v>
      </c>
      <c r="B1935" s="8">
        <v>2.63</v>
      </c>
      <c r="C1935" s="9">
        <v>45519</v>
      </c>
      <c r="D1935" s="10">
        <v>150000</v>
      </c>
      <c r="E1935" s="10">
        <v>149227.5</v>
      </c>
      <c r="F1935" s="10">
        <v>146643.76</v>
      </c>
    </row>
    <row r="1936" spans="1:6" x14ac:dyDescent="0.2">
      <c r="A1936" s="7" t="s">
        <v>2036</v>
      </c>
      <c r="B1936" s="8">
        <v>1.1299999999999999</v>
      </c>
      <c r="C1936" s="9">
        <v>45274</v>
      </c>
      <c r="D1936" s="10">
        <v>300000</v>
      </c>
      <c r="E1936" s="10">
        <v>299322</v>
      </c>
      <c r="F1936" s="10">
        <v>288026.98</v>
      </c>
    </row>
    <row r="1937" spans="1:6" x14ac:dyDescent="0.2">
      <c r="A1937" s="7" t="s">
        <v>237</v>
      </c>
      <c r="B1937" s="8">
        <v>2.6</v>
      </c>
      <c r="C1937" s="9">
        <v>45358</v>
      </c>
      <c r="D1937" s="10">
        <v>250000</v>
      </c>
      <c r="E1937" s="10">
        <v>249572.5</v>
      </c>
      <c r="F1937" s="10">
        <v>247070.73</v>
      </c>
    </row>
    <row r="1938" spans="1:6" x14ac:dyDescent="0.2">
      <c r="A1938" s="7" t="s">
        <v>237</v>
      </c>
      <c r="B1938" s="8">
        <v>0.45</v>
      </c>
      <c r="C1938" s="9">
        <v>45450</v>
      </c>
      <c r="D1938" s="10">
        <v>200000</v>
      </c>
      <c r="E1938" s="10">
        <v>199750</v>
      </c>
      <c r="F1938" s="10">
        <v>188964.76</v>
      </c>
    </row>
    <row r="1939" spans="1:6" x14ac:dyDescent="0.2">
      <c r="A1939" s="7" t="s">
        <v>2377</v>
      </c>
      <c r="B1939" s="8">
        <v>5.45</v>
      </c>
      <c r="C1939" s="9">
        <v>45092</v>
      </c>
      <c r="D1939" s="10">
        <v>23000</v>
      </c>
      <c r="E1939" s="10">
        <v>24951.23</v>
      </c>
      <c r="F1939" s="10">
        <v>23232.39</v>
      </c>
    </row>
    <row r="1940" spans="1:6" x14ac:dyDescent="0.2">
      <c r="A1940" s="7" t="s">
        <v>1044</v>
      </c>
      <c r="B1940" s="8">
        <v>2.2000000000000002</v>
      </c>
      <c r="C1940" s="9">
        <v>45611</v>
      </c>
      <c r="D1940" s="10">
        <v>200000</v>
      </c>
      <c r="E1940" s="10">
        <v>199904</v>
      </c>
      <c r="F1940" s="10">
        <v>191853.4</v>
      </c>
    </row>
    <row r="1941" spans="1:6" x14ac:dyDescent="0.2">
      <c r="A1941" s="7" t="s">
        <v>953</v>
      </c>
      <c r="B1941" s="8">
        <v>1.75</v>
      </c>
      <c r="C1941" s="9">
        <v>45534</v>
      </c>
      <c r="D1941" s="10">
        <v>250000</v>
      </c>
      <c r="E1941" s="10">
        <v>248980</v>
      </c>
      <c r="F1941" s="10">
        <v>240923.72</v>
      </c>
    </row>
    <row r="1942" spans="1:6" x14ac:dyDescent="0.2">
      <c r="A1942" s="7" t="s">
        <v>1045</v>
      </c>
      <c r="B1942" s="8">
        <v>4.21</v>
      </c>
      <c r="C1942" s="9">
        <v>45245</v>
      </c>
      <c r="D1942" s="10">
        <v>150000</v>
      </c>
      <c r="E1942" s="10">
        <v>160074</v>
      </c>
      <c r="F1942" s="10">
        <v>150902.94</v>
      </c>
    </row>
    <row r="1943" spans="1:6" x14ac:dyDescent="0.2">
      <c r="A1943" s="7" t="s">
        <v>1046</v>
      </c>
      <c r="B1943" s="8">
        <v>1.9</v>
      </c>
      <c r="C1943" s="9">
        <v>45727</v>
      </c>
      <c r="D1943" s="10">
        <v>300000</v>
      </c>
      <c r="E1943" s="10">
        <v>310296</v>
      </c>
      <c r="F1943" s="10">
        <v>281797.7</v>
      </c>
    </row>
    <row r="1944" spans="1:6" x14ac:dyDescent="0.2">
      <c r="A1944" s="7" t="s">
        <v>1047</v>
      </c>
      <c r="B1944" s="8">
        <v>2.5</v>
      </c>
      <c r="C1944" s="9">
        <v>45672</v>
      </c>
      <c r="D1944" s="10">
        <v>130000</v>
      </c>
      <c r="E1944" s="10">
        <v>129758.2</v>
      </c>
      <c r="F1944" s="10">
        <v>125086.28</v>
      </c>
    </row>
    <row r="1945" spans="1:6" x14ac:dyDescent="0.2">
      <c r="A1945" s="7" t="s">
        <v>1048</v>
      </c>
      <c r="B1945" s="8">
        <v>2.63</v>
      </c>
      <c r="C1945" s="9">
        <v>45614</v>
      </c>
      <c r="D1945" s="10">
        <v>230000</v>
      </c>
      <c r="E1945" s="10">
        <v>230000</v>
      </c>
      <c r="F1945" s="10">
        <v>220620.95</v>
      </c>
    </row>
    <row r="1946" spans="1:6" x14ac:dyDescent="0.2">
      <c r="A1946" s="7" t="s">
        <v>676</v>
      </c>
      <c r="B1946" s="8">
        <v>0</v>
      </c>
      <c r="C1946" s="9">
        <v>36341</v>
      </c>
      <c r="D1946" s="10">
        <v>130000</v>
      </c>
      <c r="E1946" s="10">
        <v>0</v>
      </c>
      <c r="F1946" s="10">
        <v>1300</v>
      </c>
    </row>
    <row r="1947" spans="1:6" x14ac:dyDescent="0.2">
      <c r="A1947" s="7" t="s">
        <v>437</v>
      </c>
      <c r="B1947" s="8">
        <v>0</v>
      </c>
      <c r="C1947" s="9">
        <v>36341</v>
      </c>
      <c r="D1947" s="10">
        <v>990000</v>
      </c>
      <c r="E1947" s="10">
        <v>8.91</v>
      </c>
      <c r="F1947" s="10">
        <v>8.91</v>
      </c>
    </row>
    <row r="1948" spans="1:6" x14ac:dyDescent="0.2">
      <c r="A1948" s="7" t="s">
        <v>957</v>
      </c>
      <c r="B1948" s="8">
        <v>0.6</v>
      </c>
      <c r="C1948" s="9">
        <v>45352</v>
      </c>
      <c r="D1948" s="10">
        <v>80000</v>
      </c>
      <c r="E1948" s="10">
        <v>79952.800000000003</v>
      </c>
      <c r="F1948" s="10">
        <v>75719.149999999994</v>
      </c>
    </row>
    <row r="1949" spans="1:6" x14ac:dyDescent="0.2">
      <c r="A1949" s="7" t="s">
        <v>1049</v>
      </c>
      <c r="B1949" s="8">
        <v>2.38</v>
      </c>
      <c r="C1949" s="9">
        <v>45685</v>
      </c>
      <c r="D1949" s="10">
        <v>75000</v>
      </c>
      <c r="E1949" s="10">
        <v>74979</v>
      </c>
      <c r="F1949" s="10">
        <v>71824.789999999994</v>
      </c>
    </row>
    <row r="1950" spans="1:6" x14ac:dyDescent="0.2">
      <c r="A1950" s="7" t="s">
        <v>623</v>
      </c>
      <c r="B1950" s="8">
        <v>2.75</v>
      </c>
      <c r="C1950" s="9">
        <v>45474</v>
      </c>
      <c r="D1950" s="10">
        <v>60000</v>
      </c>
      <c r="E1950" s="10">
        <v>59899.199999999997</v>
      </c>
      <c r="F1950" s="10">
        <v>58525.96</v>
      </c>
    </row>
    <row r="1951" spans="1:6" x14ac:dyDescent="0.2">
      <c r="A1951" s="7" t="s">
        <v>2378</v>
      </c>
      <c r="B1951" s="8">
        <v>1.65</v>
      </c>
      <c r="C1951" s="9">
        <v>45577</v>
      </c>
      <c r="D1951" s="10">
        <v>100000</v>
      </c>
      <c r="E1951" s="10">
        <v>99846</v>
      </c>
      <c r="F1951" s="10">
        <v>88961</v>
      </c>
    </row>
    <row r="1952" spans="1:6" x14ac:dyDescent="0.2">
      <c r="A1952" s="7" t="s">
        <v>2285</v>
      </c>
      <c r="B1952" s="8">
        <v>1.71</v>
      </c>
      <c r="C1952" s="9">
        <v>45548</v>
      </c>
      <c r="D1952" s="10">
        <v>500000</v>
      </c>
      <c r="E1952" s="10">
        <v>500000</v>
      </c>
      <c r="F1952" s="10">
        <v>484111.59</v>
      </c>
    </row>
    <row r="1953" spans="1:6" x14ac:dyDescent="0.2">
      <c r="A1953" s="7" t="s">
        <v>677</v>
      </c>
      <c r="B1953" s="8">
        <v>3.38</v>
      </c>
      <c r="C1953" s="9">
        <v>45061</v>
      </c>
      <c r="D1953" s="10">
        <v>250000</v>
      </c>
      <c r="E1953" s="10">
        <v>259690</v>
      </c>
      <c r="F1953" s="10">
        <v>251532.89</v>
      </c>
    </row>
    <row r="1954" spans="1:6" x14ac:dyDescent="0.2">
      <c r="A1954" s="7" t="s">
        <v>2379</v>
      </c>
      <c r="B1954" s="8">
        <v>3.5</v>
      </c>
      <c r="C1954" s="9">
        <v>45603</v>
      </c>
      <c r="D1954" s="10">
        <v>150000</v>
      </c>
      <c r="E1954" s="10">
        <v>161559</v>
      </c>
      <c r="F1954" s="10">
        <v>146573.88</v>
      </c>
    </row>
    <row r="1955" spans="1:6" x14ac:dyDescent="0.2">
      <c r="A1955" s="7" t="s">
        <v>1381</v>
      </c>
      <c r="B1955" s="8">
        <v>0.75</v>
      </c>
      <c r="C1955" s="9">
        <v>45198</v>
      </c>
      <c r="D1955" s="10">
        <v>158000</v>
      </c>
      <c r="E1955" s="10">
        <v>157944.70000000001</v>
      </c>
      <c r="F1955" s="10">
        <v>152888.82</v>
      </c>
    </row>
    <row r="1956" spans="1:6" x14ac:dyDescent="0.2">
      <c r="A1956" s="7" t="s">
        <v>1382</v>
      </c>
      <c r="B1956" s="8">
        <v>0.53</v>
      </c>
      <c r="C1956" s="9">
        <v>45200</v>
      </c>
      <c r="D1956" s="10">
        <v>60000</v>
      </c>
      <c r="E1956" s="10">
        <v>60000</v>
      </c>
      <c r="F1956" s="10">
        <v>57965.9</v>
      </c>
    </row>
    <row r="1957" spans="1:6" x14ac:dyDescent="0.2">
      <c r="A1957" s="7" t="s">
        <v>2380</v>
      </c>
      <c r="B1957" s="8">
        <v>1.5</v>
      </c>
      <c r="C1957" s="9">
        <v>45611</v>
      </c>
      <c r="D1957" s="10">
        <v>50000</v>
      </c>
      <c r="E1957" s="10">
        <v>49965</v>
      </c>
      <c r="F1957" s="10">
        <v>46937.63</v>
      </c>
    </row>
    <row r="1958" spans="1:6" x14ac:dyDescent="0.2">
      <c r="A1958" s="7" t="s">
        <v>1050</v>
      </c>
      <c r="B1958" s="8">
        <v>2.65</v>
      </c>
      <c r="C1958" s="9">
        <v>45703</v>
      </c>
      <c r="D1958" s="10">
        <v>300000</v>
      </c>
      <c r="E1958" s="10">
        <v>299925</v>
      </c>
      <c r="F1958" s="10">
        <v>286298.21999999997</v>
      </c>
    </row>
    <row r="1959" spans="1:6" x14ac:dyDescent="0.2">
      <c r="A1959" s="7" t="s">
        <v>1515</v>
      </c>
      <c r="B1959" s="8">
        <v>0.86</v>
      </c>
      <c r="C1959" s="9">
        <v>46065</v>
      </c>
      <c r="D1959" s="10">
        <v>140000</v>
      </c>
      <c r="E1959" s="10">
        <v>140000</v>
      </c>
      <c r="F1959" s="10">
        <v>127365.83</v>
      </c>
    </row>
    <row r="1960" spans="1:6" x14ac:dyDescent="0.2">
      <c r="A1960" s="7" t="s">
        <v>1051</v>
      </c>
      <c r="B1960" s="8">
        <v>1.85</v>
      </c>
      <c r="C1960" s="9">
        <v>45703</v>
      </c>
      <c r="D1960" s="10">
        <v>210000</v>
      </c>
      <c r="E1960" s="10">
        <v>209416.2</v>
      </c>
      <c r="F1960" s="10">
        <v>200012.03</v>
      </c>
    </row>
    <row r="1961" spans="1:6" x14ac:dyDescent="0.2">
      <c r="A1961" s="7" t="s">
        <v>532</v>
      </c>
      <c r="B1961" s="8">
        <v>3.25</v>
      </c>
      <c r="C1961" s="9">
        <v>46218</v>
      </c>
      <c r="D1961" s="10">
        <v>275000</v>
      </c>
      <c r="E1961" s="10">
        <v>275106</v>
      </c>
      <c r="F1961" s="10">
        <v>264754.87</v>
      </c>
    </row>
    <row r="1962" spans="1:6" x14ac:dyDescent="0.2">
      <c r="A1962" s="7" t="s">
        <v>1052</v>
      </c>
      <c r="B1962" s="8">
        <v>0.9</v>
      </c>
      <c r="C1962" s="9">
        <v>45809</v>
      </c>
      <c r="D1962" s="10">
        <v>140000</v>
      </c>
      <c r="E1962" s="10">
        <v>139741</v>
      </c>
      <c r="F1962" s="10">
        <v>129635.45</v>
      </c>
    </row>
    <row r="1963" spans="1:6" x14ac:dyDescent="0.2">
      <c r="A1963" s="7" t="s">
        <v>242</v>
      </c>
      <c r="B1963" s="8">
        <v>2.25</v>
      </c>
      <c r="C1963" s="9">
        <v>45017</v>
      </c>
      <c r="D1963" s="10">
        <v>120000</v>
      </c>
      <c r="E1963" s="10">
        <v>119974.8</v>
      </c>
      <c r="F1963" s="10">
        <v>119134.65</v>
      </c>
    </row>
    <row r="1964" spans="1:6" x14ac:dyDescent="0.2">
      <c r="A1964" s="7" t="s">
        <v>242</v>
      </c>
      <c r="B1964" s="8">
        <v>4.4000000000000004</v>
      </c>
      <c r="C1964" s="9">
        <v>44849</v>
      </c>
      <c r="D1964" s="10">
        <v>130000</v>
      </c>
      <c r="E1964" s="10">
        <v>136385.60000000001</v>
      </c>
      <c r="F1964" s="10">
        <v>130241.76</v>
      </c>
    </row>
    <row r="1965" spans="1:6" x14ac:dyDescent="0.2">
      <c r="A1965" s="7" t="s">
        <v>2381</v>
      </c>
      <c r="B1965" s="8">
        <v>0.65</v>
      </c>
      <c r="C1965" s="9">
        <v>45141</v>
      </c>
      <c r="D1965" s="10">
        <v>180000</v>
      </c>
      <c r="E1965" s="10">
        <v>179879.4</v>
      </c>
      <c r="F1965" s="10">
        <v>174139.76</v>
      </c>
    </row>
    <row r="1966" spans="1:6" x14ac:dyDescent="0.2">
      <c r="A1966" s="7" t="s">
        <v>1053</v>
      </c>
      <c r="B1966" s="8">
        <v>2.85</v>
      </c>
      <c r="C1966" s="9">
        <v>44866</v>
      </c>
      <c r="D1966" s="10">
        <v>130000</v>
      </c>
      <c r="E1966" s="10">
        <v>129985.7</v>
      </c>
      <c r="F1966" s="10">
        <v>129669.36</v>
      </c>
    </row>
    <row r="1967" spans="1:6" x14ac:dyDescent="0.2">
      <c r="A1967" s="7" t="s">
        <v>2382</v>
      </c>
      <c r="B1967" s="8">
        <v>2.4700000000000002</v>
      </c>
      <c r="C1967" s="9">
        <v>46478</v>
      </c>
      <c r="D1967" s="10">
        <v>300000</v>
      </c>
      <c r="E1967" s="10">
        <v>300000</v>
      </c>
      <c r="F1967" s="10">
        <v>287145.46999999997</v>
      </c>
    </row>
    <row r="1968" spans="1:6" x14ac:dyDescent="0.2">
      <c r="A1968" s="7" t="s">
        <v>1054</v>
      </c>
      <c r="B1968" s="8">
        <v>0.65</v>
      </c>
      <c r="C1968" s="9">
        <v>45122</v>
      </c>
      <c r="D1968" s="10">
        <v>240000</v>
      </c>
      <c r="E1968" s="10">
        <v>240159.4</v>
      </c>
      <c r="F1968" s="10">
        <v>233171.44</v>
      </c>
    </row>
    <row r="1969" spans="1:6" x14ac:dyDescent="0.2">
      <c r="A1969" s="7" t="s">
        <v>1517</v>
      </c>
      <c r="B1969" s="8">
        <v>0.45</v>
      </c>
      <c r="C1969" s="9">
        <v>45308</v>
      </c>
      <c r="D1969" s="10">
        <v>200000</v>
      </c>
      <c r="E1969" s="10">
        <v>199858</v>
      </c>
      <c r="F1969" s="10">
        <v>191780.24</v>
      </c>
    </row>
    <row r="1970" spans="1:6" x14ac:dyDescent="0.2">
      <c r="A1970" s="7" t="s">
        <v>1518</v>
      </c>
      <c r="B1970" s="8">
        <v>1.04</v>
      </c>
      <c r="C1970" s="9">
        <v>46422</v>
      </c>
      <c r="D1970" s="10">
        <v>280000</v>
      </c>
      <c r="E1970" s="10">
        <v>280000</v>
      </c>
      <c r="F1970" s="10">
        <v>247638.52</v>
      </c>
    </row>
    <row r="1971" spans="1:6" x14ac:dyDescent="0.2">
      <c r="A1971" s="7" t="s">
        <v>2383</v>
      </c>
      <c r="B1971" s="8">
        <v>1.91</v>
      </c>
      <c r="C1971" s="9">
        <v>46077</v>
      </c>
      <c r="D1971" s="10">
        <v>500000</v>
      </c>
      <c r="E1971" s="10">
        <v>500000</v>
      </c>
      <c r="F1971" s="10">
        <v>485605</v>
      </c>
    </row>
    <row r="1972" spans="1:6" x14ac:dyDescent="0.2">
      <c r="A1972" s="7" t="s">
        <v>1482</v>
      </c>
      <c r="B1972" s="8">
        <v>0.75</v>
      </c>
      <c r="C1972" s="9">
        <v>45366</v>
      </c>
      <c r="D1972" s="10">
        <v>100000</v>
      </c>
      <c r="E1972" s="10">
        <v>99997</v>
      </c>
      <c r="F1972" s="10">
        <v>95092.64</v>
      </c>
    </row>
    <row r="1973" spans="1:6" x14ac:dyDescent="0.2">
      <c r="A1973" s="7" t="s">
        <v>1055</v>
      </c>
      <c r="B1973" s="8">
        <v>1.25</v>
      </c>
      <c r="C1973" s="9">
        <v>44995</v>
      </c>
      <c r="D1973" s="10">
        <v>150000</v>
      </c>
      <c r="E1973" s="10">
        <v>149929.5</v>
      </c>
      <c r="F1973" s="10">
        <v>147870.66</v>
      </c>
    </row>
    <row r="1974" spans="1:6" x14ac:dyDescent="0.2">
      <c r="A1974" s="7" t="s">
        <v>1056</v>
      </c>
      <c r="B1974" s="8">
        <v>4.55</v>
      </c>
      <c r="C1974" s="9">
        <v>45595</v>
      </c>
      <c r="D1974" s="10">
        <v>250000</v>
      </c>
      <c r="E1974" s="10">
        <v>273907.5</v>
      </c>
      <c r="F1974" s="10">
        <v>253181.69</v>
      </c>
    </row>
    <row r="1975" spans="1:6" x14ac:dyDescent="0.2">
      <c r="A1975" s="7" t="s">
        <v>2384</v>
      </c>
      <c r="B1975" s="8">
        <v>3.05</v>
      </c>
      <c r="C1975" s="9">
        <v>45884</v>
      </c>
      <c r="D1975" s="10">
        <v>100000</v>
      </c>
      <c r="E1975" s="10">
        <v>108802</v>
      </c>
      <c r="F1975" s="10">
        <v>98246.98</v>
      </c>
    </row>
    <row r="1976" spans="1:6" x14ac:dyDescent="0.2">
      <c r="A1976" s="7" t="s">
        <v>1057</v>
      </c>
      <c r="B1976" s="8">
        <v>4.05</v>
      </c>
      <c r="C1976" s="9">
        <v>45154</v>
      </c>
      <c r="D1976" s="10">
        <v>250000</v>
      </c>
      <c r="E1976" s="10">
        <v>271935</v>
      </c>
      <c r="F1976" s="10">
        <v>250609.88</v>
      </c>
    </row>
    <row r="1977" spans="1:6" x14ac:dyDescent="0.2">
      <c r="A1977" s="7" t="s">
        <v>1057</v>
      </c>
      <c r="B1977" s="8">
        <v>2.44</v>
      </c>
      <c r="C1977" s="9">
        <v>46058</v>
      </c>
      <c r="D1977" s="10">
        <v>230000</v>
      </c>
      <c r="E1977" s="10">
        <v>230000</v>
      </c>
      <c r="F1977" s="10">
        <v>217637.51</v>
      </c>
    </row>
    <row r="1978" spans="1:6" x14ac:dyDescent="0.2">
      <c r="A1978" s="7" t="s">
        <v>1391</v>
      </c>
      <c r="B1978" s="8">
        <v>0.65</v>
      </c>
      <c r="C1978" s="9">
        <v>45122</v>
      </c>
      <c r="D1978" s="10">
        <v>90000</v>
      </c>
      <c r="E1978" s="10">
        <v>89989.2</v>
      </c>
      <c r="F1978" s="10">
        <v>86972.28</v>
      </c>
    </row>
    <row r="1979" spans="1:6" x14ac:dyDescent="0.2">
      <c r="A1979" s="7" t="s">
        <v>1519</v>
      </c>
      <c r="B1979" s="8">
        <v>0.9</v>
      </c>
      <c r="C1979" s="9">
        <v>46068</v>
      </c>
      <c r="D1979" s="10">
        <v>290000</v>
      </c>
      <c r="E1979" s="10">
        <v>289234.40000000002</v>
      </c>
      <c r="F1979" s="10">
        <v>257032.76</v>
      </c>
    </row>
    <row r="1980" spans="1:6" x14ac:dyDescent="0.2">
      <c r="A1980" s="7" t="s">
        <v>438</v>
      </c>
      <c r="B1980" s="8">
        <v>0.95</v>
      </c>
      <c r="C1980" s="9">
        <v>45857</v>
      </c>
      <c r="D1980" s="10">
        <v>280000</v>
      </c>
      <c r="E1980" s="10">
        <v>280000</v>
      </c>
      <c r="F1980" s="10">
        <v>261275.88</v>
      </c>
    </row>
    <row r="1981" spans="1:6" x14ac:dyDescent="0.2">
      <c r="A1981" s="7" t="s">
        <v>438</v>
      </c>
      <c r="B1981" s="8">
        <v>2.8</v>
      </c>
      <c r="C1981" s="9">
        <v>45491</v>
      </c>
      <c r="D1981" s="10">
        <v>250000</v>
      </c>
      <c r="E1981" s="10">
        <v>250000</v>
      </c>
      <c r="F1981" s="10">
        <v>243521.61</v>
      </c>
    </row>
    <row r="1982" spans="1:6" x14ac:dyDescent="0.2">
      <c r="A1982" s="7" t="s">
        <v>1520</v>
      </c>
      <c r="B1982" s="8">
        <v>2.2799999999999998</v>
      </c>
      <c r="C1982" s="9">
        <v>45543</v>
      </c>
      <c r="D1982" s="10">
        <v>200000</v>
      </c>
      <c r="E1982" s="10">
        <v>200000</v>
      </c>
      <c r="F1982" s="10">
        <v>197738.13</v>
      </c>
    </row>
    <row r="1983" spans="1:6" x14ac:dyDescent="0.2">
      <c r="A1983" s="7" t="s">
        <v>2385</v>
      </c>
      <c r="B1983" s="8">
        <v>2.13</v>
      </c>
      <c r="C1983" s="9">
        <v>45368</v>
      </c>
      <c r="D1983" s="10">
        <v>70000</v>
      </c>
      <c r="E1983" s="10">
        <v>69832.7</v>
      </c>
      <c r="F1983" s="10">
        <v>68228.97</v>
      </c>
    </row>
    <row r="1984" spans="1:6" x14ac:dyDescent="0.2">
      <c r="A1984" s="7" t="s">
        <v>964</v>
      </c>
      <c r="B1984" s="8">
        <v>2.13</v>
      </c>
      <c r="C1984" s="9">
        <v>44823</v>
      </c>
      <c r="D1984" s="10">
        <v>220000</v>
      </c>
      <c r="E1984" s="10">
        <v>219942.8</v>
      </c>
      <c r="F1984" s="10">
        <v>219503.33</v>
      </c>
    </row>
    <row r="1985" spans="1:6" x14ac:dyDescent="0.2">
      <c r="A1985" s="7" t="s">
        <v>1058</v>
      </c>
      <c r="B1985" s="8">
        <v>2.72</v>
      </c>
      <c r="C1985" s="9">
        <v>45860</v>
      </c>
      <c r="D1985" s="10">
        <v>55000</v>
      </c>
      <c r="E1985" s="10">
        <v>55000</v>
      </c>
      <c r="F1985" s="10">
        <v>52985.56</v>
      </c>
    </row>
    <row r="1986" spans="1:6" x14ac:dyDescent="0.2">
      <c r="A1986" s="7" t="s">
        <v>513</v>
      </c>
      <c r="B1986" s="8">
        <v>2.59</v>
      </c>
      <c r="C1986" s="9">
        <v>45420</v>
      </c>
      <c r="D1986" s="10">
        <v>250000</v>
      </c>
      <c r="E1986" s="10">
        <v>254200.2</v>
      </c>
      <c r="F1986" s="10">
        <v>250101.98</v>
      </c>
    </row>
    <row r="1987" spans="1:6" x14ac:dyDescent="0.2">
      <c r="A1987" s="7" t="s">
        <v>2386</v>
      </c>
      <c r="B1987" s="8">
        <v>0.45</v>
      </c>
      <c r="C1987" s="9">
        <v>44916</v>
      </c>
      <c r="D1987" s="10">
        <v>110000</v>
      </c>
      <c r="E1987" s="10">
        <v>110000</v>
      </c>
      <c r="F1987" s="10">
        <v>108556.22</v>
      </c>
    </row>
    <row r="1988" spans="1:6" x14ac:dyDescent="0.2">
      <c r="A1988" s="7" t="s">
        <v>629</v>
      </c>
      <c r="B1988" s="8">
        <v>1.88</v>
      </c>
      <c r="C1988" s="9">
        <v>44908</v>
      </c>
      <c r="D1988" s="10">
        <v>250000</v>
      </c>
      <c r="E1988" s="10">
        <v>249255</v>
      </c>
      <c r="F1988" s="10">
        <v>248685.43</v>
      </c>
    </row>
    <row r="1989" spans="1:6" x14ac:dyDescent="0.2">
      <c r="A1989" s="7" t="s">
        <v>1059</v>
      </c>
      <c r="B1989" s="8">
        <v>2.1</v>
      </c>
      <c r="C1989" s="9">
        <v>44958</v>
      </c>
      <c r="D1989" s="10">
        <v>300000</v>
      </c>
      <c r="E1989" s="10">
        <v>299901</v>
      </c>
      <c r="F1989" s="10">
        <v>297628.08</v>
      </c>
    </row>
    <row r="1990" spans="1:6" x14ac:dyDescent="0.2">
      <c r="A1990" s="7" t="s">
        <v>1521</v>
      </c>
      <c r="B1990" s="8">
        <v>0.55000000000000004</v>
      </c>
      <c r="C1990" s="9">
        <v>45611</v>
      </c>
      <c r="D1990" s="10">
        <v>250000</v>
      </c>
      <c r="E1990" s="10">
        <v>249645</v>
      </c>
      <c r="F1990" s="10">
        <v>238339.41</v>
      </c>
    </row>
    <row r="1991" spans="1:6" x14ac:dyDescent="0.2">
      <c r="A1991" s="7" t="s">
        <v>2087</v>
      </c>
      <c r="B1991" s="8">
        <v>0.65</v>
      </c>
      <c r="C1991" s="9">
        <v>44986</v>
      </c>
      <c r="D1991" s="10">
        <v>180000</v>
      </c>
      <c r="E1991" s="10">
        <v>179982</v>
      </c>
      <c r="F1991" s="10">
        <v>176909.15</v>
      </c>
    </row>
    <row r="1992" spans="1:6" x14ac:dyDescent="0.2">
      <c r="A1992" s="7" t="s">
        <v>2387</v>
      </c>
      <c r="B1992" s="8">
        <v>2.06</v>
      </c>
      <c r="C1992" s="9">
        <v>45372</v>
      </c>
      <c r="D1992" s="10">
        <v>400000</v>
      </c>
      <c r="E1992" s="10">
        <v>400000</v>
      </c>
      <c r="F1992" s="10">
        <v>397079.35</v>
      </c>
    </row>
    <row r="1993" spans="1:6" x14ac:dyDescent="0.2">
      <c r="A1993" s="7" t="s">
        <v>690</v>
      </c>
      <c r="B1993" s="8">
        <v>1</v>
      </c>
      <c r="C1993" s="9">
        <v>45086</v>
      </c>
      <c r="D1993" s="10">
        <v>200000</v>
      </c>
      <c r="E1993" s="10">
        <v>199794</v>
      </c>
      <c r="F1993" s="10">
        <v>195185.39</v>
      </c>
    </row>
    <row r="1994" spans="1:6" x14ac:dyDescent="0.2">
      <c r="A1994" s="7" t="s">
        <v>1060</v>
      </c>
      <c r="B1994" s="8">
        <v>1.75</v>
      </c>
      <c r="C1994" s="9">
        <v>45702</v>
      </c>
      <c r="D1994" s="10">
        <v>190000</v>
      </c>
      <c r="E1994" s="10">
        <v>189718.8</v>
      </c>
      <c r="F1994" s="10">
        <v>183255.91</v>
      </c>
    </row>
    <row r="1995" spans="1:6" x14ac:dyDescent="0.2">
      <c r="A1995" s="7" t="s">
        <v>2090</v>
      </c>
      <c r="B1995" s="8">
        <v>3.95</v>
      </c>
      <c r="C1995" s="9">
        <v>45800</v>
      </c>
      <c r="D1995" s="10">
        <v>80000</v>
      </c>
      <c r="E1995" s="10">
        <v>79948.800000000003</v>
      </c>
      <c r="F1995" s="10">
        <v>79551.210000000006</v>
      </c>
    </row>
    <row r="1996" spans="1:6" x14ac:dyDescent="0.2">
      <c r="A1996" s="7" t="s">
        <v>1522</v>
      </c>
      <c r="B1996" s="8">
        <v>0.31</v>
      </c>
      <c r="C1996" s="9">
        <v>45092</v>
      </c>
      <c r="D1996" s="10">
        <v>250000</v>
      </c>
      <c r="E1996" s="10">
        <v>250000</v>
      </c>
      <c r="F1996" s="10">
        <v>243112.73</v>
      </c>
    </row>
    <row r="1997" spans="1:6" x14ac:dyDescent="0.2">
      <c r="A1997" s="7" t="s">
        <v>2288</v>
      </c>
      <c r="B1997" s="8">
        <v>2.33</v>
      </c>
      <c r="C1997" s="9">
        <v>44996</v>
      </c>
      <c r="D1997" s="10">
        <v>164000</v>
      </c>
      <c r="E1997" s="10">
        <v>164000</v>
      </c>
      <c r="F1997" s="10">
        <v>163311.94</v>
      </c>
    </row>
    <row r="1998" spans="1:6" x14ac:dyDescent="0.2">
      <c r="A1998" s="7" t="s">
        <v>2093</v>
      </c>
      <c r="B1998" s="8">
        <v>2.06</v>
      </c>
      <c r="C1998" s="9">
        <v>45752</v>
      </c>
      <c r="D1998" s="10">
        <v>200000</v>
      </c>
      <c r="E1998" s="10">
        <v>211040.93</v>
      </c>
      <c r="F1998" s="10">
        <v>189399.28</v>
      </c>
    </row>
    <row r="1999" spans="1:6" x14ac:dyDescent="0.2">
      <c r="A1999" s="7" t="s">
        <v>509</v>
      </c>
      <c r="B1999" s="8">
        <v>1.8</v>
      </c>
      <c r="C1999" s="9">
        <v>45694</v>
      </c>
      <c r="D1999" s="10">
        <v>170000</v>
      </c>
      <c r="E1999" s="10">
        <v>169862.3</v>
      </c>
      <c r="F1999" s="10">
        <v>162467.78</v>
      </c>
    </row>
    <row r="2000" spans="1:6" x14ac:dyDescent="0.2">
      <c r="A2000" s="7" t="s">
        <v>509</v>
      </c>
      <c r="B2000" s="8">
        <v>0.8</v>
      </c>
      <c r="C2000" s="9">
        <v>45085</v>
      </c>
      <c r="D2000" s="10">
        <v>20000</v>
      </c>
      <c r="E2000" s="10">
        <v>19972.2</v>
      </c>
      <c r="F2000" s="10">
        <v>19567.11</v>
      </c>
    </row>
    <row r="2001" spans="1:6" x14ac:dyDescent="0.2">
      <c r="A2001" s="7" t="s">
        <v>630</v>
      </c>
      <c r="B2001" s="8">
        <v>2.7</v>
      </c>
      <c r="C2001" s="9">
        <v>45457</v>
      </c>
      <c r="D2001" s="10">
        <v>260000</v>
      </c>
      <c r="E2001" s="10">
        <v>263302.8</v>
      </c>
      <c r="F2001" s="10">
        <v>253720.55</v>
      </c>
    </row>
    <row r="2002" spans="1:6" x14ac:dyDescent="0.2">
      <c r="A2002" s="7" t="s">
        <v>2095</v>
      </c>
      <c r="B2002" s="8">
        <v>3.65</v>
      </c>
      <c r="C2002" s="9">
        <v>45458</v>
      </c>
      <c r="D2002" s="10">
        <v>110000</v>
      </c>
      <c r="E2002" s="10">
        <v>109924.1</v>
      </c>
      <c r="F2002" s="10">
        <v>109255.75</v>
      </c>
    </row>
    <row r="2003" spans="1:6" x14ac:dyDescent="0.2">
      <c r="A2003" s="7" t="s">
        <v>1061</v>
      </c>
      <c r="B2003" s="8">
        <v>2.4</v>
      </c>
      <c r="C2003" s="9">
        <v>45566</v>
      </c>
      <c r="D2003" s="10">
        <v>360000</v>
      </c>
      <c r="E2003" s="10">
        <v>359780.4</v>
      </c>
      <c r="F2003" s="10">
        <v>350964.93</v>
      </c>
    </row>
    <row r="2004" spans="1:6" x14ac:dyDescent="0.2">
      <c r="A2004" s="7" t="s">
        <v>1062</v>
      </c>
      <c r="B2004" s="8">
        <v>0.8</v>
      </c>
      <c r="C2004" s="9">
        <v>45805</v>
      </c>
      <c r="D2004" s="10">
        <v>150000</v>
      </c>
      <c r="E2004" s="10">
        <v>149064</v>
      </c>
      <c r="F2004" s="10">
        <v>139660.49</v>
      </c>
    </row>
    <row r="2005" spans="1:6" x14ac:dyDescent="0.2">
      <c r="A2005" s="7" t="s">
        <v>2388</v>
      </c>
      <c r="B2005" s="8">
        <v>2.95</v>
      </c>
      <c r="C2005" s="9">
        <v>45366</v>
      </c>
      <c r="D2005" s="10">
        <v>500000</v>
      </c>
      <c r="E2005" s="10">
        <v>512000</v>
      </c>
      <c r="F2005" s="10">
        <v>497927.36</v>
      </c>
    </row>
    <row r="2006" spans="1:6" x14ac:dyDescent="0.2">
      <c r="A2006" s="7" t="s">
        <v>1487</v>
      </c>
      <c r="B2006" s="8">
        <v>0.9</v>
      </c>
      <c r="C2006" s="9">
        <v>45337</v>
      </c>
      <c r="D2006" s="10">
        <v>100000</v>
      </c>
      <c r="E2006" s="10">
        <v>99892</v>
      </c>
      <c r="F2006" s="10">
        <v>95223.19</v>
      </c>
    </row>
    <row r="2007" spans="1:6" x14ac:dyDescent="0.2">
      <c r="A2007" s="7" t="s">
        <v>1237</v>
      </c>
      <c r="B2007" s="8">
        <v>1.1299999999999999</v>
      </c>
      <c r="C2007" s="9">
        <v>46037</v>
      </c>
      <c r="D2007" s="10">
        <v>200000</v>
      </c>
      <c r="E2007" s="10">
        <v>199962</v>
      </c>
      <c r="F2007" s="10">
        <v>178701.13</v>
      </c>
    </row>
    <row r="2008" spans="1:6" x14ac:dyDescent="0.2">
      <c r="A2008" s="7" t="s">
        <v>1523</v>
      </c>
      <c r="B2008" s="8">
        <v>1.8</v>
      </c>
      <c r="C2008" s="9">
        <v>45467</v>
      </c>
      <c r="D2008" s="10">
        <v>120000</v>
      </c>
      <c r="E2008" s="10">
        <v>120000</v>
      </c>
      <c r="F2008" s="10">
        <v>117333.81</v>
      </c>
    </row>
    <row r="2009" spans="1:6" x14ac:dyDescent="0.2">
      <c r="A2009" s="7" t="s">
        <v>1524</v>
      </c>
      <c r="B2009" s="8">
        <v>0.5</v>
      </c>
      <c r="C2009" s="9">
        <v>45299</v>
      </c>
      <c r="D2009" s="10">
        <v>200000</v>
      </c>
      <c r="E2009" s="10">
        <v>199842</v>
      </c>
      <c r="F2009" s="10">
        <v>190382.28</v>
      </c>
    </row>
    <row r="2010" spans="1:6" x14ac:dyDescent="0.2">
      <c r="A2010" s="7" t="s">
        <v>1525</v>
      </c>
      <c r="B2010" s="8">
        <v>0.55000000000000004</v>
      </c>
      <c r="C2010" s="9">
        <v>45959</v>
      </c>
      <c r="D2010" s="10">
        <v>200000</v>
      </c>
      <c r="E2010" s="10">
        <v>199676</v>
      </c>
      <c r="F2010" s="10">
        <v>183912.19</v>
      </c>
    </row>
    <row r="2011" spans="1:6" x14ac:dyDescent="0.2">
      <c r="A2011" s="7" t="s">
        <v>445</v>
      </c>
      <c r="B2011" s="8">
        <v>2.62</v>
      </c>
      <c r="C2011" s="9">
        <v>44795</v>
      </c>
      <c r="D2011" s="10">
        <v>55000</v>
      </c>
      <c r="E2011" s="10">
        <v>55000</v>
      </c>
      <c r="F2011" s="10">
        <v>54969.21</v>
      </c>
    </row>
    <row r="2012" spans="1:6" x14ac:dyDescent="0.2">
      <c r="A2012" s="7" t="s">
        <v>445</v>
      </c>
      <c r="B2012" s="8">
        <v>0.47</v>
      </c>
      <c r="C2012" s="9">
        <v>45303</v>
      </c>
      <c r="D2012" s="10">
        <v>200000</v>
      </c>
      <c r="E2012" s="10">
        <v>200000</v>
      </c>
      <c r="F2012" s="10">
        <v>190220.06</v>
      </c>
    </row>
    <row r="2013" spans="1:6" x14ac:dyDescent="0.2">
      <c r="A2013" s="7" t="s">
        <v>1526</v>
      </c>
      <c r="B2013" s="8">
        <v>1.27</v>
      </c>
      <c r="C2013" s="9">
        <v>45405</v>
      </c>
      <c r="D2013" s="10">
        <v>150000</v>
      </c>
      <c r="E2013" s="10">
        <v>150000</v>
      </c>
      <c r="F2013" s="10">
        <v>147913.26</v>
      </c>
    </row>
    <row r="2014" spans="1:6" x14ac:dyDescent="0.2">
      <c r="A2014" s="7" t="s">
        <v>1613</v>
      </c>
      <c r="B2014" s="8">
        <v>0.84</v>
      </c>
      <c r="C2014" s="9">
        <v>45238</v>
      </c>
      <c r="D2014" s="10">
        <v>200000</v>
      </c>
      <c r="E2014" s="10">
        <v>200000</v>
      </c>
      <c r="F2014" s="10">
        <v>191863.55</v>
      </c>
    </row>
    <row r="2015" spans="1:6" x14ac:dyDescent="0.2">
      <c r="A2015" s="7" t="s">
        <v>2258</v>
      </c>
      <c r="B2015" s="8">
        <v>1.46</v>
      </c>
      <c r="C2015" s="9">
        <v>45625</v>
      </c>
      <c r="D2015" s="10">
        <v>90000</v>
      </c>
      <c r="E2015" s="10">
        <v>88773.67</v>
      </c>
      <c r="F2015" s="10">
        <v>87865.24</v>
      </c>
    </row>
    <row r="2016" spans="1:6" x14ac:dyDescent="0.2">
      <c r="A2016" s="7" t="s">
        <v>2389</v>
      </c>
      <c r="B2016" s="8">
        <v>1.07</v>
      </c>
      <c r="C2016" s="9">
        <v>45671</v>
      </c>
      <c r="D2016" s="10">
        <v>300000</v>
      </c>
      <c r="E2016" s="10">
        <v>300000</v>
      </c>
      <c r="F2016" s="10">
        <v>293069.40000000002</v>
      </c>
    </row>
    <row r="2017" spans="1:6" x14ac:dyDescent="0.2">
      <c r="A2017" s="7" t="s">
        <v>1527</v>
      </c>
      <c r="B2017" s="8">
        <v>3.75</v>
      </c>
      <c r="C2017" s="9">
        <v>45551</v>
      </c>
      <c r="D2017" s="10">
        <v>280000</v>
      </c>
      <c r="E2017" s="10">
        <v>307991.59999999998</v>
      </c>
      <c r="F2017" s="10">
        <v>279086.14</v>
      </c>
    </row>
    <row r="2018" spans="1:6" x14ac:dyDescent="0.2">
      <c r="A2018" s="7" t="s">
        <v>1528</v>
      </c>
      <c r="B2018" s="8">
        <v>0.95</v>
      </c>
      <c r="C2018" s="9">
        <v>46063</v>
      </c>
      <c r="D2018" s="10">
        <v>200000</v>
      </c>
      <c r="E2018" s="10">
        <v>199524</v>
      </c>
      <c r="F2018" s="10">
        <v>176457.37</v>
      </c>
    </row>
    <row r="2019" spans="1:6" x14ac:dyDescent="0.2">
      <c r="A2019" s="7" t="s">
        <v>2390</v>
      </c>
      <c r="B2019" s="8">
        <v>0.45</v>
      </c>
      <c r="C2019" s="9">
        <v>45268</v>
      </c>
      <c r="D2019" s="10">
        <v>130000</v>
      </c>
      <c r="E2019" s="10">
        <v>129857</v>
      </c>
      <c r="F2019" s="10">
        <v>124184.99</v>
      </c>
    </row>
    <row r="2020" spans="1:6" x14ac:dyDescent="0.2">
      <c r="A2020" s="7" t="s">
        <v>1063</v>
      </c>
      <c r="B2020" s="8">
        <v>2.75</v>
      </c>
      <c r="C2020" s="9">
        <v>46288</v>
      </c>
      <c r="D2020" s="10">
        <v>200000</v>
      </c>
      <c r="E2020" s="10">
        <v>199016</v>
      </c>
      <c r="F2020" s="10">
        <v>186944.97</v>
      </c>
    </row>
    <row r="2021" spans="1:6" x14ac:dyDescent="0.2">
      <c r="A2021" s="7" t="s">
        <v>1020</v>
      </c>
      <c r="B2021" s="8">
        <v>2.13</v>
      </c>
      <c r="C2021" s="9">
        <v>44886</v>
      </c>
      <c r="D2021" s="10">
        <v>200000</v>
      </c>
      <c r="E2021" s="10">
        <v>199434</v>
      </c>
      <c r="F2021" s="10">
        <v>199261.18</v>
      </c>
    </row>
    <row r="2022" spans="1:6" x14ac:dyDescent="0.2">
      <c r="A2022" s="7" t="s">
        <v>2391</v>
      </c>
      <c r="B2022" s="8">
        <v>0.87</v>
      </c>
      <c r="C2022" s="9">
        <v>45261</v>
      </c>
      <c r="D2022" s="10">
        <v>300000</v>
      </c>
      <c r="E2022" s="10">
        <v>287418.99</v>
      </c>
      <c r="F2022" s="10">
        <v>287886.55</v>
      </c>
    </row>
    <row r="2023" spans="1:6" x14ac:dyDescent="0.2">
      <c r="A2023" s="7" t="s">
        <v>2392</v>
      </c>
      <c r="B2023" s="8">
        <v>2.7</v>
      </c>
      <c r="C2023" s="9">
        <v>45672</v>
      </c>
      <c r="D2023" s="10">
        <v>150000</v>
      </c>
      <c r="E2023" s="10">
        <v>149991</v>
      </c>
      <c r="F2023" s="10">
        <v>136869.53</v>
      </c>
    </row>
    <row r="2024" spans="1:6" x14ac:dyDescent="0.2">
      <c r="A2024" s="7" t="s">
        <v>1529</v>
      </c>
      <c r="B2024" s="8">
        <v>2.0299999999999998</v>
      </c>
      <c r="C2024" s="9">
        <v>45383</v>
      </c>
      <c r="D2024" s="10">
        <v>200000</v>
      </c>
      <c r="E2024" s="10">
        <v>200000</v>
      </c>
      <c r="F2024" s="10">
        <v>198281</v>
      </c>
    </row>
    <row r="2025" spans="1:6" x14ac:dyDescent="0.2">
      <c r="A2025" s="7" t="s">
        <v>1064</v>
      </c>
      <c r="B2025" s="8">
        <v>2.82</v>
      </c>
      <c r="C2025" s="9">
        <v>45980</v>
      </c>
      <c r="D2025" s="10">
        <v>340000</v>
      </c>
      <c r="E2025" s="10">
        <v>340000</v>
      </c>
      <c r="F2025" s="10">
        <v>324794.01</v>
      </c>
    </row>
    <row r="2026" spans="1:6" x14ac:dyDescent="0.2">
      <c r="A2026" s="7" t="s">
        <v>1489</v>
      </c>
      <c r="B2026" s="8">
        <v>0.6</v>
      </c>
      <c r="C2026" s="9">
        <v>45105</v>
      </c>
      <c r="D2026" s="10">
        <v>180000</v>
      </c>
      <c r="E2026" s="10">
        <v>179971.20000000001</v>
      </c>
      <c r="F2026" s="10">
        <v>174261.01</v>
      </c>
    </row>
    <row r="2027" spans="1:6" x14ac:dyDescent="0.2">
      <c r="A2027" s="7" t="s">
        <v>1530</v>
      </c>
      <c r="B2027" s="8">
        <v>0.4</v>
      </c>
      <c r="C2027" s="9">
        <v>45324</v>
      </c>
      <c r="D2027" s="10">
        <v>200000</v>
      </c>
      <c r="E2027" s="10">
        <v>199786</v>
      </c>
      <c r="F2027" s="10">
        <v>190624.77</v>
      </c>
    </row>
    <row r="2028" spans="1:6" x14ac:dyDescent="0.2">
      <c r="A2028" s="7" t="s">
        <v>1809</v>
      </c>
      <c r="B2028" s="8">
        <v>1.84</v>
      </c>
      <c r="C2028" s="9">
        <v>46188</v>
      </c>
      <c r="D2028" s="10">
        <v>500000</v>
      </c>
      <c r="E2028" s="10">
        <v>500000</v>
      </c>
      <c r="F2028" s="10">
        <v>491230</v>
      </c>
    </row>
    <row r="2029" spans="1:6" x14ac:dyDescent="0.2">
      <c r="A2029" s="7" t="s">
        <v>2393</v>
      </c>
      <c r="B2029" s="8">
        <v>3.25</v>
      </c>
      <c r="C2029" s="9">
        <v>45569</v>
      </c>
      <c r="D2029" s="10">
        <v>250000</v>
      </c>
      <c r="E2029" s="10">
        <v>268250</v>
      </c>
      <c r="F2029" s="10">
        <v>243731.73</v>
      </c>
    </row>
    <row r="2030" spans="1:6" x14ac:dyDescent="0.2">
      <c r="A2030" s="7" t="s">
        <v>1531</v>
      </c>
      <c r="B2030" s="8">
        <v>0.75</v>
      </c>
      <c r="C2030" s="9">
        <v>45352</v>
      </c>
      <c r="D2030" s="10">
        <v>150000</v>
      </c>
      <c r="E2030" s="10">
        <v>149730</v>
      </c>
      <c r="F2030" s="10">
        <v>142492.16</v>
      </c>
    </row>
    <row r="2031" spans="1:6" x14ac:dyDescent="0.2">
      <c r="A2031" s="7" t="s">
        <v>1065</v>
      </c>
      <c r="B2031" s="8">
        <v>2.15</v>
      </c>
      <c r="C2031" s="9">
        <v>44897</v>
      </c>
      <c r="D2031" s="10">
        <v>300000</v>
      </c>
      <c r="E2031" s="10">
        <v>299757</v>
      </c>
      <c r="F2031" s="10">
        <v>299529.90999999997</v>
      </c>
    </row>
    <row r="2032" spans="1:6" x14ac:dyDescent="0.2">
      <c r="A2032" s="7" t="s">
        <v>1532</v>
      </c>
      <c r="B2032" s="8">
        <v>1.38</v>
      </c>
      <c r="C2032" s="9">
        <v>44974</v>
      </c>
      <c r="D2032" s="10">
        <v>40000</v>
      </c>
      <c r="E2032" s="10">
        <v>40000</v>
      </c>
      <c r="F2032" s="10">
        <v>39785.599999999999</v>
      </c>
    </row>
    <row r="2033" spans="1:6" x14ac:dyDescent="0.2">
      <c r="A2033" s="7" t="s">
        <v>449</v>
      </c>
      <c r="B2033" s="8">
        <v>2.0499999999999998</v>
      </c>
      <c r="C2033" s="9">
        <v>45698</v>
      </c>
      <c r="D2033" s="10">
        <v>400000</v>
      </c>
      <c r="E2033" s="10">
        <v>399508</v>
      </c>
      <c r="F2033" s="10">
        <v>377675.68</v>
      </c>
    </row>
    <row r="2034" spans="1:6" x14ac:dyDescent="0.2">
      <c r="A2034" s="7" t="s">
        <v>449</v>
      </c>
      <c r="B2034" s="8">
        <v>1.44</v>
      </c>
      <c r="C2034" s="9">
        <v>45433</v>
      </c>
      <c r="D2034" s="10">
        <v>200000</v>
      </c>
      <c r="E2034" s="10">
        <v>200000</v>
      </c>
      <c r="F2034" s="10">
        <v>196405.55</v>
      </c>
    </row>
    <row r="2035" spans="1:6" x14ac:dyDescent="0.2">
      <c r="A2035" s="7" t="s">
        <v>2394</v>
      </c>
      <c r="B2035" s="8">
        <v>0.63</v>
      </c>
      <c r="C2035" s="9">
        <v>45427</v>
      </c>
      <c r="D2035" s="10">
        <v>460000</v>
      </c>
      <c r="E2035" s="10">
        <v>459857.4</v>
      </c>
      <c r="F2035" s="10">
        <v>432192.71</v>
      </c>
    </row>
    <row r="2036" spans="1:6" x14ac:dyDescent="0.2">
      <c r="A2036" s="7" t="s">
        <v>1533</v>
      </c>
      <c r="B2036" s="8">
        <v>0.82</v>
      </c>
      <c r="C2036" s="9">
        <v>45397</v>
      </c>
      <c r="D2036" s="10">
        <v>330000</v>
      </c>
      <c r="E2036" s="10">
        <v>330000</v>
      </c>
      <c r="F2036" s="10">
        <v>310442.39</v>
      </c>
    </row>
    <row r="2037" spans="1:6" x14ac:dyDescent="0.2">
      <c r="A2037" s="7" t="s">
        <v>2109</v>
      </c>
      <c r="B2037" s="8">
        <v>3.13</v>
      </c>
      <c r="C2037" s="9">
        <v>45740</v>
      </c>
      <c r="D2037" s="10">
        <v>400000</v>
      </c>
      <c r="E2037" s="10">
        <v>398956</v>
      </c>
      <c r="F2037" s="10">
        <v>389541.65</v>
      </c>
    </row>
    <row r="2038" spans="1:6" x14ac:dyDescent="0.2">
      <c r="A2038" s="7" t="s">
        <v>1491</v>
      </c>
      <c r="B2038" s="8">
        <v>0.8</v>
      </c>
      <c r="C2038" s="9">
        <v>45299</v>
      </c>
      <c r="D2038" s="10">
        <v>200000</v>
      </c>
      <c r="E2038" s="10">
        <v>199746</v>
      </c>
      <c r="F2038" s="10">
        <v>189948.72</v>
      </c>
    </row>
    <row r="2039" spans="1:6" x14ac:dyDescent="0.2">
      <c r="A2039" s="7" t="s">
        <v>924</v>
      </c>
      <c r="B2039" s="8">
        <v>1.25</v>
      </c>
      <c r="C2039" s="9">
        <v>45187</v>
      </c>
      <c r="D2039" s="10">
        <v>90000</v>
      </c>
      <c r="E2039" s="10">
        <v>89915.4</v>
      </c>
      <c r="F2039" s="10">
        <v>87196.44</v>
      </c>
    </row>
    <row r="2040" spans="1:6" x14ac:dyDescent="0.2">
      <c r="A2040" s="7" t="s">
        <v>2219</v>
      </c>
      <c r="B2040" s="8">
        <v>1.1299999999999999</v>
      </c>
      <c r="C2040" s="9">
        <v>45252</v>
      </c>
      <c r="D2040" s="10">
        <v>140000</v>
      </c>
      <c r="E2040" s="10">
        <v>139914.6</v>
      </c>
      <c r="F2040" s="10">
        <v>134546.47</v>
      </c>
    </row>
    <row r="2041" spans="1:6" x14ac:dyDescent="0.2">
      <c r="A2041" s="7" t="s">
        <v>2220</v>
      </c>
      <c r="B2041" s="8">
        <v>1.75</v>
      </c>
      <c r="C2041" s="9">
        <v>45669</v>
      </c>
      <c r="D2041" s="10">
        <v>180000</v>
      </c>
      <c r="E2041" s="10">
        <v>179969.4</v>
      </c>
      <c r="F2041" s="10">
        <v>169751.49</v>
      </c>
    </row>
    <row r="2042" spans="1:6" x14ac:dyDescent="0.2">
      <c r="A2042" s="7" t="s">
        <v>2395</v>
      </c>
      <c r="B2042" s="8">
        <v>0.65</v>
      </c>
      <c r="C2042" s="9">
        <v>45388</v>
      </c>
      <c r="D2042" s="10">
        <v>200000</v>
      </c>
      <c r="E2042" s="10">
        <v>199762</v>
      </c>
      <c r="F2042" s="10">
        <v>188654.74</v>
      </c>
    </row>
    <row r="2043" spans="1:6" x14ac:dyDescent="0.2">
      <c r="A2043" s="7" t="s">
        <v>1066</v>
      </c>
      <c r="B2043" s="8">
        <v>2.2999999999999998</v>
      </c>
      <c r="C2043" s="9">
        <v>45679</v>
      </c>
      <c r="D2043" s="10">
        <v>400000</v>
      </c>
      <c r="E2043" s="10">
        <v>399588</v>
      </c>
      <c r="F2043" s="10">
        <v>383150.9</v>
      </c>
    </row>
    <row r="2044" spans="1:6" x14ac:dyDescent="0.2">
      <c r="A2044" s="7" t="s">
        <v>2221</v>
      </c>
      <c r="B2044" s="8">
        <v>3.55</v>
      </c>
      <c r="C2044" s="9">
        <v>45366</v>
      </c>
      <c r="D2044" s="10">
        <v>100000</v>
      </c>
      <c r="E2044" s="10">
        <v>100000</v>
      </c>
      <c r="F2044" s="10">
        <v>98033.2</v>
      </c>
    </row>
    <row r="2045" spans="1:6" x14ac:dyDescent="0.2">
      <c r="A2045" s="7" t="s">
        <v>1534</v>
      </c>
      <c r="B2045" s="8">
        <v>0.55000000000000004</v>
      </c>
      <c r="C2045" s="9">
        <v>45313</v>
      </c>
      <c r="D2045" s="10">
        <v>200000</v>
      </c>
      <c r="E2045" s="10">
        <v>199846</v>
      </c>
      <c r="F2045" s="10">
        <v>189938.95</v>
      </c>
    </row>
    <row r="2046" spans="1:6" x14ac:dyDescent="0.2">
      <c r="A2046" s="7" t="s">
        <v>1535</v>
      </c>
      <c r="B2046" s="8">
        <v>0.8</v>
      </c>
      <c r="C2046" s="9">
        <v>45516</v>
      </c>
      <c r="D2046" s="10">
        <v>300000</v>
      </c>
      <c r="E2046" s="10">
        <v>299445</v>
      </c>
      <c r="F2046" s="10">
        <v>278471.89</v>
      </c>
    </row>
    <row r="2047" spans="1:6" x14ac:dyDescent="0.2">
      <c r="A2047" s="7" t="s">
        <v>2114</v>
      </c>
      <c r="B2047" s="8">
        <v>0.61</v>
      </c>
      <c r="C2047" s="9">
        <v>45549</v>
      </c>
      <c r="D2047" s="10">
        <v>400000</v>
      </c>
      <c r="E2047" s="10">
        <v>400000</v>
      </c>
      <c r="F2047" s="10">
        <v>377535.54</v>
      </c>
    </row>
    <row r="2048" spans="1:6" x14ac:dyDescent="0.2">
      <c r="A2048" s="7" t="s">
        <v>637</v>
      </c>
      <c r="B2048" s="8">
        <v>2</v>
      </c>
      <c r="C2048" s="9">
        <v>45679</v>
      </c>
      <c r="D2048" s="10">
        <v>400000</v>
      </c>
      <c r="E2048" s="10">
        <v>398564</v>
      </c>
      <c r="F2048" s="10">
        <v>382607.19</v>
      </c>
    </row>
    <row r="2049" spans="1:6" x14ac:dyDescent="0.2">
      <c r="A2049" s="7" t="s">
        <v>2396</v>
      </c>
      <c r="B2049" s="8">
        <v>2.31</v>
      </c>
      <c r="C2049" s="9">
        <v>45359</v>
      </c>
      <c r="D2049" s="10">
        <v>200000</v>
      </c>
      <c r="E2049" s="10">
        <v>200000</v>
      </c>
      <c r="F2049" s="10">
        <v>195084.57</v>
      </c>
    </row>
    <row r="2050" spans="1:6" x14ac:dyDescent="0.2">
      <c r="A2050" s="7" t="s">
        <v>1406</v>
      </c>
      <c r="B2050" s="8">
        <v>0.8</v>
      </c>
      <c r="C2050" s="9">
        <v>46036</v>
      </c>
      <c r="D2050" s="10">
        <v>200000</v>
      </c>
      <c r="E2050" s="10">
        <v>199648</v>
      </c>
      <c r="F2050" s="10">
        <v>179753.22</v>
      </c>
    </row>
    <row r="2051" spans="1:6" x14ac:dyDescent="0.2">
      <c r="A2051" s="7" t="s">
        <v>678</v>
      </c>
      <c r="B2051" s="8">
        <v>3.75</v>
      </c>
      <c r="C2051" s="9">
        <v>45458</v>
      </c>
      <c r="D2051" s="10">
        <v>100000</v>
      </c>
      <c r="E2051" s="10">
        <v>99971</v>
      </c>
      <c r="F2051" s="10">
        <v>98098.18</v>
      </c>
    </row>
    <row r="2052" spans="1:6" x14ac:dyDescent="0.2">
      <c r="A2052" s="7" t="s">
        <v>679</v>
      </c>
      <c r="B2052" s="8">
        <v>2.4500000000000002</v>
      </c>
      <c r="C2052" s="9">
        <v>44825</v>
      </c>
      <c r="D2052" s="10">
        <v>105000</v>
      </c>
      <c r="E2052" s="10">
        <v>104891.85</v>
      </c>
      <c r="F2052" s="10">
        <v>104967.02</v>
      </c>
    </row>
    <row r="2053" spans="1:6" x14ac:dyDescent="0.2">
      <c r="A2053" s="7" t="s">
        <v>680</v>
      </c>
      <c r="B2053" s="8">
        <v>2.25</v>
      </c>
      <c r="C2053" s="9">
        <v>45617</v>
      </c>
      <c r="D2053" s="10">
        <v>230000</v>
      </c>
      <c r="E2053" s="10">
        <v>229696.4</v>
      </c>
      <c r="F2053" s="10">
        <v>220155.61</v>
      </c>
    </row>
    <row r="2054" spans="1:6" x14ac:dyDescent="0.2">
      <c r="A2054" s="7" t="s">
        <v>2397</v>
      </c>
      <c r="B2054" s="8">
        <v>3</v>
      </c>
      <c r="C2054" s="9">
        <v>45971</v>
      </c>
      <c r="D2054" s="10">
        <v>200000</v>
      </c>
      <c r="E2054" s="10">
        <v>217224</v>
      </c>
      <c r="F2054" s="10">
        <v>196484.45</v>
      </c>
    </row>
    <row r="2055" spans="1:6" x14ac:dyDescent="0.2">
      <c r="A2055" s="7" t="s">
        <v>2189</v>
      </c>
      <c r="B2055" s="8">
        <v>0.65</v>
      </c>
      <c r="C2055" s="9">
        <v>45544</v>
      </c>
      <c r="D2055" s="10">
        <v>200000</v>
      </c>
      <c r="E2055" s="10">
        <v>199716</v>
      </c>
      <c r="F2055" s="10">
        <v>186449.37</v>
      </c>
    </row>
    <row r="2056" spans="1:6" x14ac:dyDescent="0.2">
      <c r="A2056" s="7" t="s">
        <v>1409</v>
      </c>
      <c r="B2056" s="8">
        <v>0.63</v>
      </c>
      <c r="C2056" s="9">
        <v>45044</v>
      </c>
      <c r="D2056" s="10">
        <v>60000</v>
      </c>
      <c r="E2056" s="10">
        <v>59990.400000000001</v>
      </c>
      <c r="F2056" s="10">
        <v>58193.94</v>
      </c>
    </row>
    <row r="2057" spans="1:6" x14ac:dyDescent="0.2">
      <c r="A2057" s="7" t="s">
        <v>1536</v>
      </c>
      <c r="B2057" s="8">
        <v>0.8</v>
      </c>
      <c r="C2057" s="9">
        <v>45181</v>
      </c>
      <c r="D2057" s="10">
        <v>200000</v>
      </c>
      <c r="E2057" s="10">
        <v>199912</v>
      </c>
      <c r="F2057" s="10">
        <v>193325.75</v>
      </c>
    </row>
    <row r="2058" spans="1:6" x14ac:dyDescent="0.2">
      <c r="A2058" s="7" t="s">
        <v>693</v>
      </c>
      <c r="B2058" s="8">
        <v>0.63</v>
      </c>
      <c r="C2058" s="9">
        <v>45107</v>
      </c>
      <c r="D2058" s="10">
        <v>250000</v>
      </c>
      <c r="E2058" s="10">
        <v>249127.5</v>
      </c>
      <c r="F2058" s="10">
        <v>242865.13</v>
      </c>
    </row>
    <row r="2059" spans="1:6" x14ac:dyDescent="0.2">
      <c r="A2059" s="7" t="s">
        <v>1537</v>
      </c>
      <c r="B2059" s="8">
        <v>0.6</v>
      </c>
      <c r="C2059" s="9">
        <v>45194</v>
      </c>
      <c r="D2059" s="10">
        <v>200000</v>
      </c>
      <c r="E2059" s="10">
        <v>199976</v>
      </c>
      <c r="F2059" s="10">
        <v>192816</v>
      </c>
    </row>
    <row r="2060" spans="1:6" x14ac:dyDescent="0.2">
      <c r="A2060" s="7" t="s">
        <v>2398</v>
      </c>
      <c r="B2060" s="8">
        <v>5.13</v>
      </c>
      <c r="C2060" s="9">
        <v>45790</v>
      </c>
      <c r="D2060" s="10">
        <v>400000</v>
      </c>
      <c r="E2060" s="10">
        <v>399232</v>
      </c>
      <c r="F2060" s="10">
        <v>396062</v>
      </c>
    </row>
    <row r="2061" spans="1:6" x14ac:dyDescent="0.2">
      <c r="A2061" s="7" t="s">
        <v>861</v>
      </c>
      <c r="B2061" s="8">
        <v>3.13</v>
      </c>
      <c r="C2061" s="9">
        <v>45058</v>
      </c>
      <c r="D2061" s="10">
        <v>200000</v>
      </c>
      <c r="E2061" s="10">
        <v>199904</v>
      </c>
      <c r="F2061" s="10">
        <v>198567.88</v>
      </c>
    </row>
    <row r="2062" spans="1:6" x14ac:dyDescent="0.2">
      <c r="A2062" s="7" t="s">
        <v>861</v>
      </c>
      <c r="B2062" s="8">
        <v>2</v>
      </c>
      <c r="C2062" s="9">
        <v>45450</v>
      </c>
      <c r="D2062" s="10">
        <v>200000</v>
      </c>
      <c r="E2062" s="10">
        <v>200000</v>
      </c>
      <c r="F2062" s="10">
        <v>199128</v>
      </c>
    </row>
    <row r="2063" spans="1:6" x14ac:dyDescent="0.2">
      <c r="A2063" s="7" t="s">
        <v>638</v>
      </c>
      <c r="B2063" s="8">
        <v>1.34</v>
      </c>
      <c r="C2063" s="9">
        <v>46197</v>
      </c>
      <c r="D2063" s="10">
        <v>500000</v>
      </c>
      <c r="E2063" s="10">
        <v>500000</v>
      </c>
      <c r="F2063" s="10">
        <v>456065.01</v>
      </c>
    </row>
    <row r="2064" spans="1:6" x14ac:dyDescent="0.2">
      <c r="A2064" s="7" t="s">
        <v>1067</v>
      </c>
      <c r="B2064" s="8">
        <v>2.5</v>
      </c>
      <c r="C2064" s="9">
        <v>45519</v>
      </c>
      <c r="D2064" s="10">
        <v>300000</v>
      </c>
      <c r="E2064" s="10">
        <v>312495</v>
      </c>
      <c r="F2064" s="10">
        <v>290480.03000000003</v>
      </c>
    </row>
    <row r="2065" spans="1:6" x14ac:dyDescent="0.2">
      <c r="A2065" s="7" t="s">
        <v>1411</v>
      </c>
      <c r="B2065" s="8">
        <v>0.45</v>
      </c>
      <c r="C2065" s="9">
        <v>44788</v>
      </c>
      <c r="D2065" s="10">
        <v>30000</v>
      </c>
      <c r="E2065" s="10">
        <v>29973.9</v>
      </c>
      <c r="F2065" s="10">
        <v>29904.75</v>
      </c>
    </row>
    <row r="2066" spans="1:6" x14ac:dyDescent="0.2">
      <c r="A2066" s="7" t="s">
        <v>971</v>
      </c>
      <c r="B2066" s="8">
        <v>2.35</v>
      </c>
      <c r="C2066" s="9">
        <v>45550</v>
      </c>
      <c r="D2066" s="10">
        <v>110000</v>
      </c>
      <c r="E2066" s="10">
        <v>109796.5</v>
      </c>
      <c r="F2066" s="10">
        <v>106562.63</v>
      </c>
    </row>
    <row r="2067" spans="1:6" x14ac:dyDescent="0.2">
      <c r="A2067" s="7" t="s">
        <v>973</v>
      </c>
      <c r="B2067" s="8">
        <v>1.95</v>
      </c>
      <c r="C2067" s="9">
        <v>44943</v>
      </c>
      <c r="D2067" s="10">
        <v>200000</v>
      </c>
      <c r="E2067" s="10">
        <v>199878</v>
      </c>
      <c r="F2067" s="10">
        <v>198909.04</v>
      </c>
    </row>
    <row r="2068" spans="1:6" x14ac:dyDescent="0.2">
      <c r="A2068" s="7" t="s">
        <v>243</v>
      </c>
      <c r="B2068" s="8">
        <v>1.1499999999999999</v>
      </c>
      <c r="C2068" s="9">
        <v>45818</v>
      </c>
      <c r="D2068" s="10">
        <v>200000</v>
      </c>
      <c r="E2068" s="10">
        <v>199304</v>
      </c>
      <c r="F2068" s="10">
        <v>185033.07</v>
      </c>
    </row>
    <row r="2069" spans="1:6" x14ac:dyDescent="0.2">
      <c r="A2069" s="7" t="s">
        <v>1538</v>
      </c>
      <c r="B2069" s="8">
        <v>0.63</v>
      </c>
      <c r="C2069" s="9">
        <v>45488</v>
      </c>
      <c r="D2069" s="10">
        <v>160000</v>
      </c>
      <c r="E2069" s="10">
        <v>159918.39999999999</v>
      </c>
      <c r="F2069" s="10">
        <v>151404.07</v>
      </c>
    </row>
    <row r="2070" spans="1:6" x14ac:dyDescent="0.2">
      <c r="A2070" s="7" t="s">
        <v>2359</v>
      </c>
      <c r="B2070" s="8">
        <v>1.96</v>
      </c>
      <c r="C2070" s="9">
        <v>45369</v>
      </c>
      <c r="D2070" s="10">
        <v>390000</v>
      </c>
      <c r="E2070" s="10">
        <v>390000</v>
      </c>
      <c r="F2070" s="10">
        <v>386718.54</v>
      </c>
    </row>
    <row r="2071" spans="1:6" x14ac:dyDescent="0.2">
      <c r="A2071" s="7" t="s">
        <v>682</v>
      </c>
      <c r="B2071" s="8">
        <v>2.65</v>
      </c>
      <c r="C2071" s="9">
        <v>44951</v>
      </c>
      <c r="D2071" s="10">
        <v>60000</v>
      </c>
      <c r="E2071" s="10">
        <v>60424.2</v>
      </c>
      <c r="F2071" s="10">
        <v>59832.79</v>
      </c>
    </row>
    <row r="2072" spans="1:6" x14ac:dyDescent="0.2">
      <c r="A2072" s="7" t="s">
        <v>1539</v>
      </c>
      <c r="B2072" s="8">
        <v>1.65</v>
      </c>
      <c r="C2072" s="9">
        <v>45362</v>
      </c>
      <c r="D2072" s="10">
        <v>500000</v>
      </c>
      <c r="E2072" s="10">
        <v>500000</v>
      </c>
      <c r="F2072" s="10">
        <v>495655.06</v>
      </c>
    </row>
    <row r="2073" spans="1:6" x14ac:dyDescent="0.2">
      <c r="A2073" s="7" t="s">
        <v>1068</v>
      </c>
      <c r="B2073" s="8">
        <v>2</v>
      </c>
      <c r="C2073" s="9">
        <v>45548</v>
      </c>
      <c r="D2073" s="10">
        <v>430000</v>
      </c>
      <c r="E2073" s="10">
        <v>429574.3</v>
      </c>
      <c r="F2073" s="10">
        <v>411180.81</v>
      </c>
    </row>
    <row r="2074" spans="1:6" x14ac:dyDescent="0.2">
      <c r="A2074" s="7" t="s">
        <v>2399</v>
      </c>
      <c r="B2074" s="8">
        <v>0.9</v>
      </c>
      <c r="C2074" s="9">
        <v>45078</v>
      </c>
      <c r="D2074" s="10">
        <v>380000</v>
      </c>
      <c r="E2074" s="10">
        <v>379886</v>
      </c>
      <c r="F2074" s="10">
        <v>367274.61</v>
      </c>
    </row>
    <row r="2075" spans="1:6" x14ac:dyDescent="0.2">
      <c r="A2075" s="7" t="s">
        <v>2400</v>
      </c>
      <c r="B2075" s="8">
        <v>2.63</v>
      </c>
      <c r="C2075" s="9">
        <v>45581</v>
      </c>
      <c r="D2075" s="10">
        <v>220000</v>
      </c>
      <c r="E2075" s="10">
        <v>229906.6</v>
      </c>
      <c r="F2075" s="10">
        <v>211553.16</v>
      </c>
    </row>
    <row r="2076" spans="1:6" x14ac:dyDescent="0.2">
      <c r="A2076" s="7" t="s">
        <v>1540</v>
      </c>
      <c r="B2076" s="8">
        <v>4.75</v>
      </c>
      <c r="C2076" s="9">
        <v>45050</v>
      </c>
      <c r="D2076" s="10">
        <v>210000</v>
      </c>
      <c r="E2076" s="10">
        <v>227171.7</v>
      </c>
      <c r="F2076" s="10">
        <v>211660.11</v>
      </c>
    </row>
    <row r="2077" spans="1:6" x14ac:dyDescent="0.2">
      <c r="A2077" s="7" t="s">
        <v>2401</v>
      </c>
      <c r="B2077" s="8">
        <v>3.1</v>
      </c>
      <c r="C2077" s="9">
        <v>44986</v>
      </c>
      <c r="D2077" s="10">
        <v>400000</v>
      </c>
      <c r="E2077" s="10">
        <v>403904</v>
      </c>
      <c r="F2077" s="10">
        <v>400723.65</v>
      </c>
    </row>
    <row r="2078" spans="1:6" x14ac:dyDescent="0.2">
      <c r="A2078" s="7" t="s">
        <v>2261</v>
      </c>
      <c r="B2078" s="8">
        <v>1.38</v>
      </c>
      <c r="C2078" s="9">
        <v>45336</v>
      </c>
      <c r="D2078" s="10">
        <v>90000</v>
      </c>
      <c r="E2078" s="10">
        <v>90000</v>
      </c>
      <c r="F2078" s="10">
        <v>89462.15</v>
      </c>
    </row>
    <row r="2079" spans="1:6" x14ac:dyDescent="0.2">
      <c r="A2079" s="7" t="s">
        <v>1069</v>
      </c>
      <c r="B2079" s="8">
        <v>2.35</v>
      </c>
      <c r="C2079" s="9">
        <v>45962</v>
      </c>
      <c r="D2079" s="10">
        <v>350000</v>
      </c>
      <c r="E2079" s="10">
        <v>351474.5</v>
      </c>
      <c r="F2079" s="10">
        <v>336607.36</v>
      </c>
    </row>
    <row r="2080" spans="1:6" x14ac:dyDescent="0.2">
      <c r="A2080" s="7" t="s">
        <v>1541</v>
      </c>
      <c r="B2080" s="8">
        <v>0.6</v>
      </c>
      <c r="C2080" s="9">
        <v>45261</v>
      </c>
      <c r="D2080" s="10">
        <v>100000</v>
      </c>
      <c r="E2080" s="10">
        <v>99913</v>
      </c>
      <c r="F2080" s="10">
        <v>95898.03</v>
      </c>
    </row>
    <row r="2081" spans="1:6" x14ac:dyDescent="0.2">
      <c r="A2081" s="7" t="s">
        <v>644</v>
      </c>
      <c r="B2081" s="8">
        <v>2.4500000000000002</v>
      </c>
      <c r="C2081" s="9">
        <v>45562</v>
      </c>
      <c r="D2081" s="10">
        <v>300000</v>
      </c>
      <c r="E2081" s="10">
        <v>300000</v>
      </c>
      <c r="F2081" s="10">
        <v>288918.59999999998</v>
      </c>
    </row>
    <row r="2082" spans="1:6" x14ac:dyDescent="0.2">
      <c r="A2082" s="7" t="s">
        <v>1495</v>
      </c>
      <c r="B2082" s="8">
        <v>0.85</v>
      </c>
      <c r="C2082" s="9">
        <v>45376</v>
      </c>
      <c r="D2082" s="10">
        <v>200000</v>
      </c>
      <c r="E2082" s="10">
        <v>200950</v>
      </c>
      <c r="F2082" s="10">
        <v>189633.14</v>
      </c>
    </row>
    <row r="2083" spans="1:6" x14ac:dyDescent="0.2">
      <c r="A2083" s="7" t="s">
        <v>1542</v>
      </c>
      <c r="B2083" s="8">
        <v>0.85</v>
      </c>
      <c r="C2083" s="9">
        <v>45369</v>
      </c>
      <c r="D2083" s="10">
        <v>1000000</v>
      </c>
      <c r="E2083" s="10">
        <v>999410</v>
      </c>
      <c r="F2083" s="10">
        <v>949128.34</v>
      </c>
    </row>
    <row r="2084" spans="1:6" x14ac:dyDescent="0.2">
      <c r="A2084" s="7" t="s">
        <v>515</v>
      </c>
      <c r="B2084" s="8">
        <v>1.3</v>
      </c>
      <c r="C2084" s="9">
        <v>45079</v>
      </c>
      <c r="D2084" s="10">
        <v>200000</v>
      </c>
      <c r="E2084" s="10">
        <v>199766</v>
      </c>
      <c r="F2084" s="10">
        <v>195746</v>
      </c>
    </row>
    <row r="2085" spans="1:6" x14ac:dyDescent="0.2">
      <c r="A2085" s="7" t="s">
        <v>2402</v>
      </c>
      <c r="B2085" s="8">
        <v>4.88</v>
      </c>
      <c r="C2085" s="9">
        <v>45821</v>
      </c>
      <c r="D2085" s="10">
        <v>370000</v>
      </c>
      <c r="E2085" s="10">
        <v>369733.6</v>
      </c>
      <c r="F2085" s="10">
        <v>365858.79</v>
      </c>
    </row>
    <row r="2086" spans="1:6" x14ac:dyDescent="0.2">
      <c r="A2086" s="7" t="s">
        <v>1931</v>
      </c>
      <c r="B2086" s="8">
        <v>3.3</v>
      </c>
      <c r="C2086" s="9">
        <v>45379</v>
      </c>
      <c r="D2086" s="10">
        <v>110000</v>
      </c>
      <c r="E2086" s="10">
        <v>109951.6</v>
      </c>
      <c r="F2086" s="10">
        <v>108532.89</v>
      </c>
    </row>
    <row r="2087" spans="1:6" x14ac:dyDescent="0.2">
      <c r="A2087" s="7" t="s">
        <v>2128</v>
      </c>
      <c r="B2087" s="8">
        <v>1.22</v>
      </c>
      <c r="C2087" s="9">
        <v>45583</v>
      </c>
      <c r="D2087" s="10">
        <v>520000</v>
      </c>
      <c r="E2087" s="10">
        <v>520000</v>
      </c>
      <c r="F2087" s="10">
        <v>492641.55</v>
      </c>
    </row>
    <row r="2088" spans="1:6" x14ac:dyDescent="0.2">
      <c r="A2088" s="7" t="s">
        <v>450</v>
      </c>
      <c r="B2088" s="8">
        <v>3.77</v>
      </c>
      <c r="C2088" s="9">
        <v>45814</v>
      </c>
      <c r="D2088" s="10">
        <v>200000</v>
      </c>
      <c r="E2088" s="10">
        <v>200000</v>
      </c>
      <c r="F2088" s="10">
        <v>198864.46</v>
      </c>
    </row>
    <row r="2089" spans="1:6" x14ac:dyDescent="0.2">
      <c r="A2089" s="7" t="s">
        <v>645</v>
      </c>
      <c r="B2089" s="8">
        <v>2.65</v>
      </c>
      <c r="C2089" s="9">
        <v>45455</v>
      </c>
      <c r="D2089" s="10">
        <v>220000</v>
      </c>
      <c r="E2089" s="10">
        <v>219969.2</v>
      </c>
      <c r="F2089" s="10">
        <v>215889.11</v>
      </c>
    </row>
    <row r="2090" spans="1:6" x14ac:dyDescent="0.2">
      <c r="A2090" s="7" t="s">
        <v>1070</v>
      </c>
      <c r="B2090" s="8">
        <v>2.36</v>
      </c>
      <c r="C2090" s="9">
        <v>45475</v>
      </c>
      <c r="D2090" s="10">
        <v>10000</v>
      </c>
      <c r="E2090" s="10">
        <v>10000</v>
      </c>
      <c r="F2090" s="10">
        <v>9782.81</v>
      </c>
    </row>
    <row r="2091" spans="1:6" x14ac:dyDescent="0.2">
      <c r="A2091" s="7" t="s">
        <v>244</v>
      </c>
      <c r="B2091" s="8">
        <v>1.35</v>
      </c>
      <c r="C2091" s="9">
        <v>45163</v>
      </c>
      <c r="D2091" s="10">
        <v>290000</v>
      </c>
      <c r="E2091" s="10">
        <v>289892.7</v>
      </c>
      <c r="F2091" s="10">
        <v>283526.67</v>
      </c>
    </row>
    <row r="2092" spans="1:6" x14ac:dyDescent="0.2">
      <c r="A2092" s="7" t="s">
        <v>2133</v>
      </c>
      <c r="B2092" s="8">
        <v>0.7</v>
      </c>
      <c r="C2092" s="9">
        <v>45513</v>
      </c>
      <c r="D2092" s="10">
        <v>200000</v>
      </c>
      <c r="E2092" s="10">
        <v>199918</v>
      </c>
      <c r="F2092" s="10">
        <v>187182.68</v>
      </c>
    </row>
    <row r="2093" spans="1:6" x14ac:dyDescent="0.2">
      <c r="A2093" s="7" t="s">
        <v>1416</v>
      </c>
      <c r="B2093" s="8">
        <v>1.01</v>
      </c>
      <c r="C2093" s="9">
        <v>45503</v>
      </c>
      <c r="D2093" s="10">
        <v>420000</v>
      </c>
      <c r="E2093" s="10">
        <v>420000</v>
      </c>
      <c r="F2093" s="10">
        <v>406683.97</v>
      </c>
    </row>
    <row r="2094" spans="1:6" x14ac:dyDescent="0.2">
      <c r="A2094" s="7" t="s">
        <v>2403</v>
      </c>
      <c r="B2094" s="8">
        <v>0.63</v>
      </c>
      <c r="C2094" s="9">
        <v>45516</v>
      </c>
      <c r="D2094" s="10">
        <v>200000</v>
      </c>
      <c r="E2094" s="10">
        <v>200000</v>
      </c>
      <c r="F2094" s="10">
        <v>188650.4</v>
      </c>
    </row>
    <row r="2095" spans="1:6" x14ac:dyDescent="0.2">
      <c r="A2095" s="7" t="s">
        <v>1071</v>
      </c>
      <c r="B2095" s="8">
        <v>2.2000000000000002</v>
      </c>
      <c r="C2095" s="9">
        <v>45536</v>
      </c>
      <c r="D2095" s="10">
        <v>250000</v>
      </c>
      <c r="E2095" s="10">
        <v>249785</v>
      </c>
      <c r="F2095" s="10">
        <v>243920.7</v>
      </c>
    </row>
    <row r="2096" spans="1:6" x14ac:dyDescent="0.2">
      <c r="A2096" s="7" t="s">
        <v>1072</v>
      </c>
      <c r="B2096" s="8">
        <v>2.8</v>
      </c>
      <c r="C2096" s="9">
        <v>45611</v>
      </c>
      <c r="D2096" s="10">
        <v>20000</v>
      </c>
      <c r="E2096" s="10">
        <v>20718.400000000001</v>
      </c>
      <c r="F2096" s="10">
        <v>19761.91</v>
      </c>
    </row>
    <row r="2097" spans="1:6" x14ac:dyDescent="0.2">
      <c r="A2097" s="7" t="s">
        <v>1073</v>
      </c>
      <c r="B2097" s="8">
        <v>2.38</v>
      </c>
      <c r="C2097" s="9">
        <v>45519</v>
      </c>
      <c r="D2097" s="10">
        <v>40000</v>
      </c>
      <c r="E2097" s="10">
        <v>39990</v>
      </c>
      <c r="F2097" s="10">
        <v>39151.53</v>
      </c>
    </row>
    <row r="2098" spans="1:6" x14ac:dyDescent="0.2">
      <c r="A2098" s="7" t="s">
        <v>2404</v>
      </c>
      <c r="B2098" s="8">
        <v>3.35</v>
      </c>
      <c r="C2098" s="9">
        <v>44757</v>
      </c>
      <c r="D2098" s="10">
        <v>1000000</v>
      </c>
      <c r="E2098" s="10">
        <v>1029950</v>
      </c>
      <c r="F2098" s="10">
        <v>1000069.28</v>
      </c>
    </row>
    <row r="2099" spans="1:6" x14ac:dyDescent="0.2">
      <c r="A2099" s="7" t="s">
        <v>1543</v>
      </c>
      <c r="B2099" s="8">
        <v>0.85</v>
      </c>
      <c r="C2099" s="9">
        <v>45981</v>
      </c>
      <c r="D2099" s="10">
        <v>180000</v>
      </c>
      <c r="E2099" s="10">
        <v>179982</v>
      </c>
      <c r="F2099" s="10">
        <v>163011.82999999999</v>
      </c>
    </row>
    <row r="2100" spans="1:6" x14ac:dyDescent="0.2">
      <c r="A2100" s="7" t="s">
        <v>2405</v>
      </c>
      <c r="B2100" s="8">
        <v>3.15</v>
      </c>
      <c r="C2100" s="9">
        <v>46005</v>
      </c>
      <c r="D2100" s="10">
        <v>300000</v>
      </c>
      <c r="E2100" s="10">
        <v>299424</v>
      </c>
      <c r="F2100" s="10">
        <v>295321.82</v>
      </c>
    </row>
    <row r="2101" spans="1:6" x14ac:dyDescent="0.2">
      <c r="A2101" s="7" t="s">
        <v>2224</v>
      </c>
      <c r="B2101" s="8">
        <v>0.6</v>
      </c>
      <c r="C2101" s="9">
        <v>45153</v>
      </c>
      <c r="D2101" s="10">
        <v>190000</v>
      </c>
      <c r="E2101" s="10">
        <v>189800.5</v>
      </c>
      <c r="F2101" s="10">
        <v>183628.92</v>
      </c>
    </row>
    <row r="2102" spans="1:6" x14ac:dyDescent="0.2">
      <c r="A2102" s="7" t="s">
        <v>2406</v>
      </c>
      <c r="B2102" s="8">
        <v>0.95</v>
      </c>
      <c r="C2102" s="9">
        <v>45247</v>
      </c>
      <c r="D2102" s="10">
        <v>470000</v>
      </c>
      <c r="E2102" s="10">
        <v>469924.8</v>
      </c>
      <c r="F2102" s="10">
        <v>454575.66</v>
      </c>
    </row>
    <row r="2103" spans="1:6" x14ac:dyDescent="0.2">
      <c r="A2103" s="7" t="s">
        <v>1544</v>
      </c>
      <c r="B2103" s="8">
        <v>0.75</v>
      </c>
      <c r="C2103" s="9">
        <v>45976</v>
      </c>
      <c r="D2103" s="10">
        <v>530000</v>
      </c>
      <c r="E2103" s="10">
        <v>527365.69999999995</v>
      </c>
      <c r="F2103" s="10">
        <v>484218.96</v>
      </c>
    </row>
    <row r="2104" spans="1:6" x14ac:dyDescent="0.2">
      <c r="A2104" s="7" t="s">
        <v>1419</v>
      </c>
      <c r="B2104" s="8">
        <v>0.8</v>
      </c>
      <c r="C2104" s="9">
        <v>45366</v>
      </c>
      <c r="D2104" s="10">
        <v>180000</v>
      </c>
      <c r="E2104" s="10">
        <v>179926.2</v>
      </c>
      <c r="F2104" s="10">
        <v>170926.28</v>
      </c>
    </row>
    <row r="2105" spans="1:6" x14ac:dyDescent="0.2">
      <c r="A2105" s="7" t="s">
        <v>862</v>
      </c>
      <c r="B2105" s="8">
        <v>0.81</v>
      </c>
      <c r="C2105" s="9">
        <v>45796</v>
      </c>
      <c r="D2105" s="10">
        <v>80000</v>
      </c>
      <c r="E2105" s="10">
        <v>80000</v>
      </c>
      <c r="F2105" s="10">
        <v>74909</v>
      </c>
    </row>
    <row r="2106" spans="1:6" x14ac:dyDescent="0.2">
      <c r="A2106" s="7" t="s">
        <v>1074</v>
      </c>
      <c r="B2106" s="8">
        <v>3.63</v>
      </c>
      <c r="C2106" s="9">
        <v>45366</v>
      </c>
      <c r="D2106" s="10">
        <v>280000</v>
      </c>
      <c r="E2106" s="10">
        <v>293367.2</v>
      </c>
      <c r="F2106" s="10">
        <v>277778.34000000003</v>
      </c>
    </row>
    <row r="2107" spans="1:6" x14ac:dyDescent="0.2">
      <c r="A2107" s="7" t="s">
        <v>1075</v>
      </c>
      <c r="B2107" s="8">
        <v>2.35</v>
      </c>
      <c r="C2107" s="9">
        <v>45707</v>
      </c>
      <c r="D2107" s="10">
        <v>275000</v>
      </c>
      <c r="E2107" s="10">
        <v>274923</v>
      </c>
      <c r="F2107" s="10">
        <v>265303.87</v>
      </c>
    </row>
    <row r="2108" spans="1:6" x14ac:dyDescent="0.2">
      <c r="A2108" s="7" t="s">
        <v>1545</v>
      </c>
      <c r="B2108" s="8">
        <v>0.5</v>
      </c>
      <c r="C2108" s="9">
        <v>45214</v>
      </c>
      <c r="D2108" s="10">
        <v>130000</v>
      </c>
      <c r="E2108" s="10">
        <v>129877.8</v>
      </c>
      <c r="F2108" s="10">
        <v>125088.93</v>
      </c>
    </row>
    <row r="2109" spans="1:6" x14ac:dyDescent="0.2">
      <c r="A2109" s="7" t="s">
        <v>2407</v>
      </c>
      <c r="B2109" s="8">
        <v>1.45</v>
      </c>
      <c r="C2109" s="9">
        <v>45618</v>
      </c>
      <c r="D2109" s="10">
        <v>140000</v>
      </c>
      <c r="E2109" s="10">
        <v>140000</v>
      </c>
      <c r="F2109" s="10">
        <v>131793.34</v>
      </c>
    </row>
    <row r="2110" spans="1:6" x14ac:dyDescent="0.2">
      <c r="A2110" s="7"/>
      <c r="B2110" s="8"/>
      <c r="C2110" s="9"/>
      <c r="D2110" s="10"/>
      <c r="E2110" s="10"/>
      <c r="F2110" s="10"/>
    </row>
    <row r="2111" spans="1:6" x14ac:dyDescent="0.2">
      <c r="A2111" s="18" t="s">
        <v>127</v>
      </c>
      <c r="B2111" s="8"/>
      <c r="C2111" s="9"/>
      <c r="D2111" s="10"/>
      <c r="E2111" s="10"/>
      <c r="F2111" s="10"/>
    </row>
    <row r="2112" spans="1:6" x14ac:dyDescent="0.2">
      <c r="A2112" s="7" t="s">
        <v>1076</v>
      </c>
      <c r="B2112" s="8">
        <v>2.5</v>
      </c>
      <c r="C2112" s="9">
        <v>44835</v>
      </c>
      <c r="D2112" s="10">
        <v>180000</v>
      </c>
      <c r="E2112" s="10">
        <v>183690</v>
      </c>
      <c r="F2112" s="10">
        <v>180238.52</v>
      </c>
    </row>
    <row r="2113" spans="1:6" x14ac:dyDescent="0.2">
      <c r="A2113" s="7" t="s">
        <v>1077</v>
      </c>
      <c r="B2113" s="8">
        <v>1.75</v>
      </c>
      <c r="C2113" s="9">
        <v>45540</v>
      </c>
      <c r="D2113" s="10">
        <v>230000</v>
      </c>
      <c r="E2113" s="10">
        <v>229747</v>
      </c>
      <c r="F2113" s="10">
        <v>223026.12</v>
      </c>
    </row>
    <row r="2114" spans="1:6" x14ac:dyDescent="0.2">
      <c r="A2114" s="7" t="s">
        <v>1546</v>
      </c>
      <c r="B2114" s="8">
        <v>0.59</v>
      </c>
      <c r="C2114" s="9">
        <v>45139</v>
      </c>
      <c r="D2114" s="10">
        <v>200000</v>
      </c>
      <c r="E2114" s="10">
        <v>200000</v>
      </c>
      <c r="F2114" s="10">
        <v>194592.62</v>
      </c>
    </row>
    <row r="2115" spans="1:6" x14ac:dyDescent="0.2">
      <c r="A2115" s="7" t="s">
        <v>1078</v>
      </c>
      <c r="B2115" s="8">
        <v>2.12</v>
      </c>
      <c r="C2115" s="9">
        <v>45292</v>
      </c>
      <c r="D2115" s="10">
        <v>160000</v>
      </c>
      <c r="E2115" s="10">
        <v>160000</v>
      </c>
      <c r="F2115" s="10">
        <v>156989.44</v>
      </c>
    </row>
    <row r="2116" spans="1:6" ht="13.5" customHeight="1" x14ac:dyDescent="0.2">
      <c r="A2116" s="7"/>
      <c r="B2116" s="8"/>
      <c r="C2116" s="9"/>
      <c r="D2116" s="10"/>
      <c r="E2116" s="10"/>
      <c r="F2116" s="10"/>
    </row>
    <row r="2117" spans="1:6" x14ac:dyDescent="0.2">
      <c r="A2117" s="18" t="s">
        <v>213</v>
      </c>
      <c r="B2117" s="8"/>
      <c r="C2117" s="9"/>
      <c r="D2117" s="10"/>
      <c r="E2117" s="10"/>
      <c r="F2117" s="10"/>
    </row>
    <row r="2118" spans="1:6" x14ac:dyDescent="0.2">
      <c r="A2118" s="7" t="s">
        <v>1547</v>
      </c>
      <c r="B2118" s="8">
        <v>0.13</v>
      </c>
      <c r="C2118" s="9">
        <v>44767</v>
      </c>
      <c r="D2118" s="10">
        <v>500000</v>
      </c>
      <c r="E2118" s="10">
        <v>498870</v>
      </c>
      <c r="F2118" s="10">
        <v>499557.06</v>
      </c>
    </row>
    <row r="2119" spans="1:6" x14ac:dyDescent="0.2">
      <c r="A2119" s="7" t="s">
        <v>218</v>
      </c>
      <c r="B2119" s="8">
        <v>3.12</v>
      </c>
      <c r="C2119" s="9">
        <v>15858</v>
      </c>
      <c r="D2119" s="10">
        <v>32092.14</v>
      </c>
      <c r="E2119" s="10">
        <v>32578.55</v>
      </c>
      <c r="F2119" s="10">
        <v>32419.46</v>
      </c>
    </row>
    <row r="2120" spans="1:6" x14ac:dyDescent="0.2">
      <c r="A2120" s="7" t="s">
        <v>218</v>
      </c>
      <c r="B2120" s="8">
        <v>2.5</v>
      </c>
      <c r="C2120" s="9">
        <v>46844</v>
      </c>
      <c r="D2120" s="10">
        <v>83982.97</v>
      </c>
      <c r="E2120" s="10">
        <v>84914.66</v>
      </c>
      <c r="F2120" s="10">
        <v>82869.320000000007</v>
      </c>
    </row>
    <row r="2121" spans="1:6" x14ac:dyDescent="0.2">
      <c r="A2121" s="7" t="s">
        <v>218</v>
      </c>
      <c r="B2121" s="8">
        <v>3</v>
      </c>
      <c r="C2121" s="9">
        <v>11780</v>
      </c>
      <c r="D2121" s="10">
        <v>80141.75</v>
      </c>
      <c r="E2121" s="10">
        <v>84800</v>
      </c>
      <c r="F2121" s="10">
        <v>79506.36</v>
      </c>
    </row>
    <row r="2122" spans="1:6" x14ac:dyDescent="0.2">
      <c r="A2122" s="7" t="s">
        <v>218</v>
      </c>
      <c r="B2122" s="8">
        <v>3</v>
      </c>
      <c r="C2122" s="9">
        <v>11841</v>
      </c>
      <c r="D2122" s="10">
        <v>116286.52</v>
      </c>
      <c r="E2122" s="10">
        <v>123045.67</v>
      </c>
      <c r="F2122" s="10">
        <v>115078.19</v>
      </c>
    </row>
    <row r="2123" spans="1:6" x14ac:dyDescent="0.2">
      <c r="A2123" s="7" t="s">
        <v>218</v>
      </c>
      <c r="B2123" s="8">
        <v>3</v>
      </c>
      <c r="C2123" s="9">
        <v>11720</v>
      </c>
      <c r="D2123" s="10">
        <v>423509.42</v>
      </c>
      <c r="E2123" s="10">
        <v>435189.01</v>
      </c>
      <c r="F2123" s="10">
        <v>421373.56</v>
      </c>
    </row>
    <row r="2124" spans="1:6" x14ac:dyDescent="0.2">
      <c r="A2124" s="7" t="s">
        <v>218</v>
      </c>
      <c r="B2124" s="8">
        <v>3</v>
      </c>
      <c r="C2124" s="9">
        <v>12024</v>
      </c>
      <c r="D2124" s="10">
        <v>207685.31</v>
      </c>
      <c r="E2124" s="10">
        <v>213575.15</v>
      </c>
      <c r="F2124" s="10">
        <v>207001.2</v>
      </c>
    </row>
    <row r="2125" spans="1:6" x14ac:dyDescent="0.2">
      <c r="A2125" s="7" t="s">
        <v>218</v>
      </c>
      <c r="B2125" s="8">
        <v>3</v>
      </c>
      <c r="C2125" s="9">
        <v>11933</v>
      </c>
      <c r="D2125" s="10">
        <v>331024.81</v>
      </c>
      <c r="E2125" s="10">
        <v>350213.91</v>
      </c>
      <c r="F2125" s="10">
        <v>329935.58</v>
      </c>
    </row>
    <row r="2126" spans="1:6" x14ac:dyDescent="0.2">
      <c r="A2126" s="7" t="s">
        <v>218</v>
      </c>
      <c r="B2126" s="8">
        <v>2.5</v>
      </c>
      <c r="C2126" s="9">
        <v>46784</v>
      </c>
      <c r="D2126" s="10">
        <v>128601.99</v>
      </c>
      <c r="E2126" s="10">
        <v>130008.59</v>
      </c>
      <c r="F2126" s="10">
        <v>126780.92</v>
      </c>
    </row>
    <row r="2127" spans="1:6" x14ac:dyDescent="0.2">
      <c r="A2127" s="7" t="s">
        <v>218</v>
      </c>
      <c r="B2127" s="8">
        <v>3</v>
      </c>
      <c r="C2127" s="9">
        <v>11994</v>
      </c>
      <c r="D2127" s="10">
        <v>206651.48</v>
      </c>
      <c r="E2127" s="10">
        <v>218792.24</v>
      </c>
      <c r="F2127" s="10">
        <v>204822.58</v>
      </c>
    </row>
    <row r="2128" spans="1:6" x14ac:dyDescent="0.2">
      <c r="A2128" s="7" t="s">
        <v>218</v>
      </c>
      <c r="B2128" s="8">
        <v>2.5</v>
      </c>
      <c r="C2128" s="9">
        <v>46844</v>
      </c>
      <c r="D2128" s="10">
        <v>14768.59</v>
      </c>
      <c r="E2128" s="10">
        <v>15407.8</v>
      </c>
      <c r="F2128" s="10">
        <v>14559.45</v>
      </c>
    </row>
    <row r="2129" spans="1:6" x14ac:dyDescent="0.2">
      <c r="A2129" s="7" t="s">
        <v>218</v>
      </c>
      <c r="B2129" s="8">
        <v>3</v>
      </c>
      <c r="C2129" s="9">
        <v>11355</v>
      </c>
      <c r="D2129" s="10">
        <v>182999.87</v>
      </c>
      <c r="E2129" s="10">
        <v>188775.81</v>
      </c>
      <c r="F2129" s="10">
        <v>182396.33</v>
      </c>
    </row>
    <row r="2130" spans="1:6" x14ac:dyDescent="0.2">
      <c r="A2130" s="7" t="s">
        <v>218</v>
      </c>
      <c r="B2130" s="8">
        <v>2.5</v>
      </c>
      <c r="C2130" s="9">
        <v>11994</v>
      </c>
      <c r="D2130" s="10">
        <v>245588.31</v>
      </c>
      <c r="E2130" s="10">
        <v>256563.04</v>
      </c>
      <c r="F2130" s="10">
        <v>240874.13</v>
      </c>
    </row>
    <row r="2131" spans="1:6" x14ac:dyDescent="0.2">
      <c r="A2131" s="7" t="s">
        <v>1081</v>
      </c>
      <c r="B2131" s="8">
        <v>3</v>
      </c>
      <c r="C2131" s="9">
        <v>11720</v>
      </c>
      <c r="D2131" s="10">
        <v>152593.94</v>
      </c>
      <c r="E2131" s="10">
        <v>156647.20000000001</v>
      </c>
      <c r="F2131" s="10">
        <v>152092.85999999999</v>
      </c>
    </row>
    <row r="2132" spans="1:6" x14ac:dyDescent="0.2">
      <c r="A2132" s="7" t="s">
        <v>220</v>
      </c>
      <c r="B2132" s="8">
        <v>2.75</v>
      </c>
      <c r="C2132" s="9">
        <v>13759</v>
      </c>
      <c r="D2132" s="10">
        <v>116954.42</v>
      </c>
      <c r="E2132" s="10">
        <v>125068.12</v>
      </c>
      <c r="F2132" s="10">
        <v>120532.22</v>
      </c>
    </row>
    <row r="2133" spans="1:6" x14ac:dyDescent="0.2">
      <c r="A2133" s="7" t="s">
        <v>1548</v>
      </c>
      <c r="B2133" s="8">
        <v>3.5</v>
      </c>
      <c r="C2133" s="9">
        <v>17182</v>
      </c>
      <c r="D2133" s="10">
        <v>100699.67</v>
      </c>
      <c r="E2133" s="10">
        <v>106238.15</v>
      </c>
      <c r="F2133" s="10">
        <v>101042.36</v>
      </c>
    </row>
    <row r="2134" spans="1:6" x14ac:dyDescent="0.2">
      <c r="A2134" s="7" t="s">
        <v>1549</v>
      </c>
      <c r="B2134" s="8">
        <v>2.5</v>
      </c>
      <c r="C2134" s="9">
        <v>11658</v>
      </c>
      <c r="D2134" s="10">
        <v>670318.85</v>
      </c>
      <c r="E2134" s="10">
        <v>703206.36</v>
      </c>
      <c r="F2134" s="10">
        <v>657622.71</v>
      </c>
    </row>
    <row r="2135" spans="1:6" x14ac:dyDescent="0.2">
      <c r="A2135" s="7" t="s">
        <v>440</v>
      </c>
      <c r="B2135" s="8">
        <v>7.5</v>
      </c>
      <c r="C2135" s="9">
        <v>11079</v>
      </c>
      <c r="D2135" s="10">
        <v>2924.05</v>
      </c>
      <c r="E2135" s="10">
        <v>2986.4</v>
      </c>
      <c r="F2135" s="10">
        <v>3089.58</v>
      </c>
    </row>
    <row r="2136" spans="1:6" x14ac:dyDescent="0.2">
      <c r="A2136" s="7" t="s">
        <v>2409</v>
      </c>
      <c r="B2136" s="8">
        <v>1.96</v>
      </c>
      <c r="C2136" s="9">
        <v>12754</v>
      </c>
      <c r="D2136" s="10">
        <v>17646.439999999999</v>
      </c>
      <c r="E2136" s="10">
        <v>17712.599999999999</v>
      </c>
      <c r="F2136" s="10">
        <v>17969.03</v>
      </c>
    </row>
    <row r="2137" spans="1:6" x14ac:dyDescent="0.2">
      <c r="A2137" s="7" t="s">
        <v>2410</v>
      </c>
      <c r="B2137" s="8">
        <v>1.87</v>
      </c>
      <c r="C2137" s="9">
        <v>12754</v>
      </c>
      <c r="D2137" s="10">
        <v>16707.169999999998</v>
      </c>
      <c r="E2137" s="10">
        <v>16822.04</v>
      </c>
      <c r="F2137" s="10">
        <v>17055.349999999999</v>
      </c>
    </row>
    <row r="2138" spans="1:6" x14ac:dyDescent="0.2">
      <c r="A2138" s="7" t="s">
        <v>1082</v>
      </c>
      <c r="B2138" s="8">
        <v>3</v>
      </c>
      <c r="C2138" s="9">
        <v>11324</v>
      </c>
      <c r="D2138" s="10">
        <v>197367.16</v>
      </c>
      <c r="E2138" s="10">
        <v>203719.93</v>
      </c>
      <c r="F2138" s="10">
        <v>196716.71</v>
      </c>
    </row>
    <row r="2139" spans="1:6" x14ac:dyDescent="0.2">
      <c r="A2139" s="7" t="s">
        <v>1083</v>
      </c>
      <c r="B2139" s="8">
        <v>3.5</v>
      </c>
      <c r="C2139" s="9">
        <v>11355</v>
      </c>
      <c r="D2139" s="10">
        <v>135060.09</v>
      </c>
      <c r="E2139" s="10">
        <v>140779.03</v>
      </c>
      <c r="F2139" s="10">
        <v>135208.89000000001</v>
      </c>
    </row>
    <row r="2140" spans="1:6" x14ac:dyDescent="0.2">
      <c r="A2140" s="7" t="s">
        <v>1084</v>
      </c>
      <c r="B2140" s="8">
        <v>2.5</v>
      </c>
      <c r="C2140" s="9">
        <v>11505</v>
      </c>
      <c r="D2140" s="10">
        <v>113945.87</v>
      </c>
      <c r="E2140" s="10">
        <v>115975.52</v>
      </c>
      <c r="F2140" s="10">
        <v>111761.39</v>
      </c>
    </row>
    <row r="2141" spans="1:6" x14ac:dyDescent="0.2">
      <c r="A2141" s="7" t="s">
        <v>1550</v>
      </c>
      <c r="B2141" s="8">
        <v>2.5</v>
      </c>
      <c r="C2141" s="9">
        <v>11628</v>
      </c>
      <c r="D2141" s="10">
        <v>232853.55</v>
      </c>
      <c r="E2141" s="10">
        <v>244168.8</v>
      </c>
      <c r="F2141" s="10">
        <v>228388.09</v>
      </c>
    </row>
    <row r="2142" spans="1:6" x14ac:dyDescent="0.2">
      <c r="A2142" s="7" t="s">
        <v>1085</v>
      </c>
      <c r="B2142" s="8">
        <v>3.5</v>
      </c>
      <c r="C2142" s="9">
        <v>11720</v>
      </c>
      <c r="D2142" s="10">
        <v>161268.09</v>
      </c>
      <c r="E2142" s="10">
        <v>167995.99</v>
      </c>
      <c r="F2142" s="10">
        <v>161439.73000000001</v>
      </c>
    </row>
    <row r="2143" spans="1:6" x14ac:dyDescent="0.2">
      <c r="A2143" s="7" t="s">
        <v>1086</v>
      </c>
      <c r="B2143" s="8">
        <v>3</v>
      </c>
      <c r="C2143" s="9">
        <v>11202</v>
      </c>
      <c r="D2143" s="10">
        <v>269699.43</v>
      </c>
      <c r="E2143" s="10">
        <v>277603.21999999997</v>
      </c>
      <c r="F2143" s="10">
        <v>268823.99</v>
      </c>
    </row>
    <row r="2144" spans="1:6" x14ac:dyDescent="0.2">
      <c r="A2144" s="7" t="s">
        <v>1087</v>
      </c>
      <c r="B2144" s="8">
        <v>3</v>
      </c>
      <c r="C2144" s="9">
        <v>11018</v>
      </c>
      <c r="D2144" s="10">
        <v>142549.73000000001</v>
      </c>
      <c r="E2144" s="10">
        <v>146492.12</v>
      </c>
      <c r="F2144" s="10">
        <v>142080.64000000001</v>
      </c>
    </row>
    <row r="2145" spans="1:6" x14ac:dyDescent="0.2">
      <c r="A2145" s="7" t="s">
        <v>1088</v>
      </c>
      <c r="B2145" s="8">
        <v>3</v>
      </c>
      <c r="C2145" s="9">
        <v>47453</v>
      </c>
      <c r="D2145" s="10">
        <v>125983.64</v>
      </c>
      <c r="E2145" s="10">
        <v>128975.74</v>
      </c>
      <c r="F2145" s="10">
        <v>125385.23</v>
      </c>
    </row>
    <row r="2146" spans="1:6" x14ac:dyDescent="0.2">
      <c r="A2146" s="7" t="s">
        <v>1089</v>
      </c>
      <c r="B2146" s="8">
        <v>3.5</v>
      </c>
      <c r="C2146" s="9">
        <v>12389</v>
      </c>
      <c r="D2146" s="10">
        <v>136343.13</v>
      </c>
      <c r="E2146" s="10">
        <v>141903.37</v>
      </c>
      <c r="F2146" s="10">
        <v>136485.25</v>
      </c>
    </row>
    <row r="2147" spans="1:6" x14ac:dyDescent="0.2">
      <c r="A2147" s="7" t="s">
        <v>1090</v>
      </c>
      <c r="B2147" s="8">
        <v>3</v>
      </c>
      <c r="C2147" s="9">
        <v>12236</v>
      </c>
      <c r="D2147" s="10">
        <v>172914.33</v>
      </c>
      <c r="E2147" s="10">
        <v>177858.6</v>
      </c>
      <c r="F2147" s="10">
        <v>172351.33</v>
      </c>
    </row>
    <row r="2148" spans="1:6" x14ac:dyDescent="0.2">
      <c r="A2148" s="7" t="s">
        <v>1091</v>
      </c>
      <c r="B2148" s="8">
        <v>3</v>
      </c>
      <c r="C2148" s="9">
        <v>11933</v>
      </c>
      <c r="D2148" s="10">
        <v>141969.15</v>
      </c>
      <c r="E2148" s="10">
        <v>146028.59</v>
      </c>
      <c r="F2148" s="10">
        <v>141165.4</v>
      </c>
    </row>
    <row r="2149" spans="1:6" x14ac:dyDescent="0.2">
      <c r="A2149" s="7" t="s">
        <v>1092</v>
      </c>
      <c r="B2149" s="8">
        <v>3</v>
      </c>
      <c r="C2149" s="9">
        <v>11780</v>
      </c>
      <c r="D2149" s="10">
        <v>428157.96</v>
      </c>
      <c r="E2149" s="10">
        <v>453208.43</v>
      </c>
      <c r="F2149" s="10">
        <v>426771.16</v>
      </c>
    </row>
    <row r="2150" spans="1:6" x14ac:dyDescent="0.2">
      <c r="A2150" s="7" t="s">
        <v>1551</v>
      </c>
      <c r="B2150" s="8">
        <v>3</v>
      </c>
      <c r="C2150" s="9">
        <v>11902</v>
      </c>
      <c r="D2150" s="10">
        <v>22851.67</v>
      </c>
      <c r="E2150" s="10">
        <v>24262.03</v>
      </c>
      <c r="F2150" s="10">
        <v>22649.67</v>
      </c>
    </row>
    <row r="2151" spans="1:6" x14ac:dyDescent="0.2">
      <c r="A2151" s="7" t="s">
        <v>1093</v>
      </c>
      <c r="B2151" s="8">
        <v>3</v>
      </c>
      <c r="C2151" s="9">
        <v>11658</v>
      </c>
      <c r="D2151" s="10">
        <v>134655.01</v>
      </c>
      <c r="E2151" s="10">
        <v>138189.71</v>
      </c>
      <c r="F2151" s="10">
        <v>134219.03</v>
      </c>
    </row>
    <row r="2152" spans="1:6" x14ac:dyDescent="0.2">
      <c r="A2152" s="7" t="s">
        <v>441</v>
      </c>
      <c r="B2152" s="8">
        <v>6.5</v>
      </c>
      <c r="C2152" s="9">
        <v>14421</v>
      </c>
      <c r="D2152" s="10">
        <v>1915.28</v>
      </c>
      <c r="E2152" s="10">
        <v>2238.4699999999998</v>
      </c>
      <c r="F2152" s="10">
        <v>1999.96</v>
      </c>
    </row>
    <row r="2153" spans="1:6" x14ac:dyDescent="0.2">
      <c r="A2153" s="7" t="s">
        <v>1094</v>
      </c>
      <c r="B2153" s="8">
        <v>1.63</v>
      </c>
      <c r="C2153" s="9">
        <v>45580</v>
      </c>
      <c r="D2153" s="10">
        <v>700000</v>
      </c>
      <c r="E2153" s="10">
        <v>698803</v>
      </c>
      <c r="F2153" s="10">
        <v>678329.2</v>
      </c>
    </row>
    <row r="2154" spans="1:6" x14ac:dyDescent="0.2">
      <c r="A2154" s="7" t="s">
        <v>238</v>
      </c>
      <c r="B2154" s="8">
        <v>1.3</v>
      </c>
      <c r="C2154" s="9">
        <v>22332</v>
      </c>
      <c r="D2154" s="10">
        <v>51428.639999999999</v>
      </c>
      <c r="E2154" s="10">
        <v>51428.639999999999</v>
      </c>
      <c r="F2154" s="10">
        <v>51063.82</v>
      </c>
    </row>
    <row r="2155" spans="1:6" x14ac:dyDescent="0.2">
      <c r="A2155" s="7" t="s">
        <v>239</v>
      </c>
      <c r="B2155" s="8">
        <v>1.5</v>
      </c>
      <c r="C2155" s="9">
        <v>23243</v>
      </c>
      <c r="D2155" s="10">
        <v>166731.29</v>
      </c>
      <c r="E2155" s="10">
        <v>166731.29</v>
      </c>
      <c r="F2155" s="10">
        <v>166076.42000000001</v>
      </c>
    </row>
    <row r="2156" spans="1:6" x14ac:dyDescent="0.2">
      <c r="A2156" s="7" t="s">
        <v>442</v>
      </c>
      <c r="B2156" s="8">
        <v>7.5</v>
      </c>
      <c r="C2156" s="9">
        <v>11154</v>
      </c>
      <c r="D2156" s="10">
        <v>6768.41</v>
      </c>
      <c r="E2156" s="10">
        <v>6935.5</v>
      </c>
      <c r="F2156" s="10">
        <v>7191.48</v>
      </c>
    </row>
    <row r="2157" spans="1:6" x14ac:dyDescent="0.2">
      <c r="A2157" s="7" t="s">
        <v>240</v>
      </c>
      <c r="B2157" s="8">
        <v>1.2</v>
      </c>
      <c r="C2157" s="9">
        <v>23090</v>
      </c>
      <c r="D2157" s="10">
        <v>113260.54</v>
      </c>
      <c r="E2157" s="10">
        <v>112573.94</v>
      </c>
      <c r="F2157" s="10">
        <v>112064.55</v>
      </c>
    </row>
    <row r="2158" spans="1:6" x14ac:dyDescent="0.2">
      <c r="A2158" s="7"/>
      <c r="B2158" s="8"/>
      <c r="C2158" s="9"/>
      <c r="D2158" s="10"/>
      <c r="E2158" s="10"/>
      <c r="F2158" s="10"/>
    </row>
    <row r="2159" spans="1:6" x14ac:dyDescent="0.2">
      <c r="A2159" s="18" t="s">
        <v>212</v>
      </c>
      <c r="B2159" s="8"/>
      <c r="C2159" s="9"/>
      <c r="D2159" s="10"/>
      <c r="E2159" s="10"/>
      <c r="F2159" s="10"/>
    </row>
    <row r="2160" spans="1:6" x14ac:dyDescent="0.2">
      <c r="A2160" s="7" t="s">
        <v>2408</v>
      </c>
      <c r="B2160" s="8">
        <v>0.38</v>
      </c>
      <c r="C2160" s="9">
        <v>45497</v>
      </c>
      <c r="D2160" s="10">
        <v>500000</v>
      </c>
      <c r="E2160" s="10">
        <v>498215</v>
      </c>
      <c r="F2160" s="10">
        <v>473365</v>
      </c>
    </row>
    <row r="2161" spans="1:6" x14ac:dyDescent="0.2">
      <c r="A2161" s="7" t="s">
        <v>1080</v>
      </c>
      <c r="B2161" s="8">
        <v>1.38</v>
      </c>
      <c r="C2161" s="9">
        <v>44810</v>
      </c>
      <c r="D2161" s="10">
        <v>110000</v>
      </c>
      <c r="E2161" s="10">
        <v>109655.7</v>
      </c>
      <c r="F2161" s="10">
        <v>109856.3</v>
      </c>
    </row>
    <row r="2162" spans="1:6" x14ac:dyDescent="0.2">
      <c r="A2162" s="7" t="s">
        <v>1079</v>
      </c>
      <c r="B2162" s="8">
        <v>1.63</v>
      </c>
      <c r="C2162" s="9">
        <v>44851</v>
      </c>
      <c r="D2162" s="10">
        <v>200000</v>
      </c>
      <c r="E2162" s="10">
        <v>199446</v>
      </c>
      <c r="F2162" s="10">
        <v>199578.44</v>
      </c>
    </row>
    <row r="2163" spans="1:6" x14ac:dyDescent="0.2">
      <c r="A2163" s="7" t="s">
        <v>1552</v>
      </c>
      <c r="B2163" s="8">
        <v>0.38</v>
      </c>
      <c r="C2163" s="9">
        <v>45911</v>
      </c>
      <c r="D2163" s="10">
        <v>200000</v>
      </c>
      <c r="E2163" s="10">
        <v>199170</v>
      </c>
      <c r="F2163" s="10">
        <v>183106.87</v>
      </c>
    </row>
    <row r="2164" spans="1:6" x14ac:dyDescent="0.2">
      <c r="A2164" s="7" t="s">
        <v>1889</v>
      </c>
      <c r="B2164" s="8">
        <v>0.5</v>
      </c>
      <c r="C2164" s="9">
        <v>45555</v>
      </c>
      <c r="D2164" s="10">
        <v>330000</v>
      </c>
      <c r="E2164" s="10">
        <v>329792.09999999998</v>
      </c>
      <c r="F2164" s="10">
        <v>312071.09999999998</v>
      </c>
    </row>
    <row r="2165" spans="1:6" x14ac:dyDescent="0.2">
      <c r="A2165" s="7"/>
      <c r="B2165" s="8"/>
      <c r="C2165" s="9"/>
      <c r="D2165" s="10"/>
      <c r="E2165" s="10"/>
      <c r="F2165" s="10"/>
    </row>
    <row r="2166" spans="1:6" x14ac:dyDescent="0.2">
      <c r="A2166" s="18" t="s">
        <v>105</v>
      </c>
      <c r="B2166" s="8"/>
      <c r="C2166" s="9"/>
      <c r="D2166" s="10"/>
      <c r="E2166" s="10"/>
      <c r="F2166" s="10"/>
    </row>
    <row r="2167" spans="1:6" x14ac:dyDescent="0.2">
      <c r="A2167" s="7" t="s">
        <v>308</v>
      </c>
      <c r="B2167" s="8">
        <v>0.13</v>
      </c>
      <c r="C2167" s="9">
        <v>45337</v>
      </c>
      <c r="D2167" s="10">
        <v>1000000</v>
      </c>
      <c r="E2167" s="10">
        <v>972226.56000000006</v>
      </c>
      <c r="F2167" s="10">
        <v>955429.69</v>
      </c>
    </row>
    <row r="2168" spans="1:6" x14ac:dyDescent="0.2">
      <c r="A2168" s="7" t="s">
        <v>2161</v>
      </c>
      <c r="B2168" s="8">
        <v>0.63</v>
      </c>
      <c r="C2168" s="9">
        <v>45580</v>
      </c>
      <c r="D2168" s="10">
        <v>3000000</v>
      </c>
      <c r="E2168" s="10">
        <v>2995312.5</v>
      </c>
      <c r="F2168" s="10">
        <v>2842382.82</v>
      </c>
    </row>
    <row r="2169" spans="1:6" x14ac:dyDescent="0.2">
      <c r="A2169" s="7" t="s">
        <v>2162</v>
      </c>
      <c r="B2169" s="8">
        <v>0.13</v>
      </c>
      <c r="C2169" s="9">
        <v>45153</v>
      </c>
      <c r="D2169" s="10">
        <v>6000000</v>
      </c>
      <c r="E2169" s="10">
        <v>5989921.8799999999</v>
      </c>
      <c r="F2169" s="10">
        <v>5810625</v>
      </c>
    </row>
    <row r="2170" spans="1:6" x14ac:dyDescent="0.2">
      <c r="A2170" s="7" t="s">
        <v>2411</v>
      </c>
      <c r="B2170" s="8">
        <v>1.5</v>
      </c>
      <c r="C2170" s="9">
        <v>45703</v>
      </c>
      <c r="D2170" s="10">
        <v>2500000</v>
      </c>
      <c r="E2170" s="10">
        <v>2478027.34</v>
      </c>
      <c r="F2170" s="10">
        <v>2402734.38</v>
      </c>
    </row>
    <row r="2171" spans="1:6" x14ac:dyDescent="0.2">
      <c r="A2171" s="7" t="s">
        <v>2412</v>
      </c>
      <c r="B2171" s="8">
        <v>0.5</v>
      </c>
      <c r="C2171" s="9">
        <v>45260</v>
      </c>
      <c r="D2171" s="10">
        <v>3500000</v>
      </c>
      <c r="E2171" s="10">
        <v>3489609.38</v>
      </c>
      <c r="F2171" s="10">
        <v>3381054.67</v>
      </c>
    </row>
    <row r="2172" spans="1:6" x14ac:dyDescent="0.2">
      <c r="A2172" s="7" t="s">
        <v>2413</v>
      </c>
      <c r="B2172" s="8">
        <v>1.5</v>
      </c>
      <c r="C2172" s="9">
        <v>45351</v>
      </c>
      <c r="D2172" s="10">
        <v>3600000</v>
      </c>
      <c r="E2172" s="10">
        <v>3585375</v>
      </c>
      <c r="F2172" s="10">
        <v>3515203.12</v>
      </c>
    </row>
    <row r="2173" spans="1:6" x14ac:dyDescent="0.2">
      <c r="A2173" s="7" t="s">
        <v>1324</v>
      </c>
      <c r="B2173" s="8">
        <v>0.13</v>
      </c>
      <c r="C2173" s="9">
        <v>45214</v>
      </c>
      <c r="D2173" s="10">
        <v>3000000</v>
      </c>
      <c r="E2173" s="10">
        <v>2995195.31</v>
      </c>
      <c r="F2173" s="10">
        <v>2892187.5</v>
      </c>
    </row>
    <row r="2174" spans="1:6" x14ac:dyDescent="0.2">
      <c r="A2174" s="7"/>
      <c r="B2174" s="8"/>
      <c r="C2174" s="9"/>
      <c r="D2174" s="10"/>
      <c r="E2174" s="10"/>
      <c r="F2174" s="10"/>
    </row>
    <row r="2175" spans="1:6" x14ac:dyDescent="0.2">
      <c r="A2175" s="18" t="s">
        <v>132</v>
      </c>
      <c r="B2175" s="8"/>
      <c r="C2175" s="9"/>
      <c r="D2175" s="10"/>
      <c r="E2175" s="10"/>
      <c r="F2175" s="10"/>
    </row>
    <row r="2176" spans="1:6" ht="15" x14ac:dyDescent="0.35">
      <c r="A2176" s="7" t="s">
        <v>13</v>
      </c>
      <c r="B2176" s="8">
        <v>0.01</v>
      </c>
      <c r="C2176" s="9"/>
      <c r="D2176" s="10">
        <v>807706.24</v>
      </c>
      <c r="E2176" s="12">
        <v>807706.24</v>
      </c>
      <c r="F2176" s="12">
        <v>807706.24</v>
      </c>
    </row>
    <row r="2177" spans="1:6" x14ac:dyDescent="0.2">
      <c r="A2177" s="7" t="s">
        <v>260</v>
      </c>
      <c r="B2177" s="8"/>
      <c r="C2177" s="9"/>
      <c r="D2177" s="10"/>
      <c r="E2177" s="10">
        <v>94721458.640000001</v>
      </c>
      <c r="F2177" s="10">
        <v>90643242.329999998</v>
      </c>
    </row>
    <row r="2178" spans="1:6" x14ac:dyDescent="0.2">
      <c r="A2178" s="7"/>
      <c r="B2178" s="8"/>
      <c r="C2178" s="9"/>
      <c r="D2178" s="10"/>
      <c r="E2178" s="10"/>
      <c r="F2178" s="10"/>
    </row>
    <row r="2179" spans="1:6" x14ac:dyDescent="0.2">
      <c r="A2179" s="11" t="s">
        <v>161</v>
      </c>
      <c r="B2179" s="8"/>
      <c r="C2179" s="9"/>
      <c r="D2179" s="10"/>
      <c r="E2179" s="10"/>
      <c r="F2179" s="10"/>
    </row>
    <row r="2180" spans="1:6" x14ac:dyDescent="0.2">
      <c r="A2180" s="18" t="s">
        <v>128</v>
      </c>
      <c r="B2180" s="8"/>
      <c r="C2180" s="9"/>
      <c r="D2180" s="10"/>
      <c r="E2180" s="10"/>
      <c r="F2180" s="10"/>
    </row>
    <row r="2181" spans="1:6" x14ac:dyDescent="0.2">
      <c r="A2181" s="7" t="s">
        <v>241</v>
      </c>
      <c r="B2181" s="8">
        <v>1.7</v>
      </c>
      <c r="C2181" s="9">
        <v>45706</v>
      </c>
      <c r="D2181" s="10">
        <v>4000000</v>
      </c>
      <c r="E2181" s="10">
        <v>4016171.88</v>
      </c>
      <c r="F2181" s="10">
        <v>3998940.8</v>
      </c>
    </row>
    <row r="2182" spans="1:6" x14ac:dyDescent="0.2">
      <c r="A2182" s="7" t="s">
        <v>1947</v>
      </c>
      <c r="B2182" s="8">
        <v>0.67</v>
      </c>
      <c r="C2182" s="9">
        <v>45440</v>
      </c>
      <c r="D2182" s="10">
        <v>1045636.7</v>
      </c>
      <c r="E2182" s="10">
        <v>1045636.07</v>
      </c>
      <c r="F2182" s="10">
        <v>1035414.56</v>
      </c>
    </row>
    <row r="2183" spans="1:6" x14ac:dyDescent="0.2">
      <c r="A2183" s="7" t="s">
        <v>683</v>
      </c>
      <c r="B2183" s="8">
        <v>0</v>
      </c>
      <c r="C2183" s="9">
        <v>45824</v>
      </c>
      <c r="D2183" s="10">
        <v>3849000</v>
      </c>
      <c r="E2183" s="10">
        <v>3848635.5</v>
      </c>
      <c r="F2183" s="10">
        <v>3807392.69</v>
      </c>
    </row>
    <row r="2184" spans="1:6" x14ac:dyDescent="0.2">
      <c r="A2184" s="7" t="s">
        <v>683</v>
      </c>
      <c r="B2184" s="8">
        <v>0.32</v>
      </c>
      <c r="C2184" s="9">
        <v>45706</v>
      </c>
      <c r="D2184" s="10">
        <v>575297.93000000005</v>
      </c>
      <c r="E2184" s="10">
        <v>575243.28</v>
      </c>
      <c r="F2184" s="10">
        <v>568188.63</v>
      </c>
    </row>
    <row r="2185" spans="1:6" x14ac:dyDescent="0.2">
      <c r="A2185" s="7" t="s">
        <v>2227</v>
      </c>
      <c r="B2185" s="8">
        <v>0.24</v>
      </c>
      <c r="C2185" s="9">
        <v>45218</v>
      </c>
      <c r="D2185" s="10">
        <v>992471.83</v>
      </c>
      <c r="E2185" s="10">
        <v>992392.53</v>
      </c>
      <c r="F2185" s="10">
        <v>987244.58</v>
      </c>
    </row>
    <row r="2186" spans="1:6" x14ac:dyDescent="0.2">
      <c r="A2186" s="7" t="s">
        <v>1553</v>
      </c>
      <c r="B2186" s="8">
        <v>1.53</v>
      </c>
      <c r="C2186" s="9">
        <v>45512</v>
      </c>
      <c r="D2186" s="10">
        <v>2825000</v>
      </c>
      <c r="E2186" s="10">
        <v>2837249.02</v>
      </c>
      <c r="F2186" s="10">
        <v>2825489.57</v>
      </c>
    </row>
    <row r="2187" spans="1:6" x14ac:dyDescent="0.2">
      <c r="A2187" s="7" t="s">
        <v>2228</v>
      </c>
      <c r="B2187" s="8">
        <v>0.33</v>
      </c>
      <c r="C2187" s="9">
        <v>45672</v>
      </c>
      <c r="D2187" s="10">
        <v>1634603.76</v>
      </c>
      <c r="E2187" s="10">
        <v>1634482.63</v>
      </c>
      <c r="F2187" s="10">
        <v>1609668.7</v>
      </c>
    </row>
    <row r="2188" spans="1:6" x14ac:dyDescent="0.2">
      <c r="A2188" s="7" t="s">
        <v>2229</v>
      </c>
      <c r="B2188" s="8">
        <v>2.79</v>
      </c>
      <c r="C2188" s="9">
        <v>45313</v>
      </c>
      <c r="D2188" s="10">
        <v>885000</v>
      </c>
      <c r="E2188" s="10">
        <v>884960.62</v>
      </c>
      <c r="F2188" s="10">
        <v>876775.7</v>
      </c>
    </row>
    <row r="2189" spans="1:6" x14ac:dyDescent="0.2">
      <c r="A2189" s="7" t="s">
        <v>2230</v>
      </c>
      <c r="B2189" s="8">
        <v>0.24</v>
      </c>
      <c r="C2189" s="9">
        <v>45397</v>
      </c>
      <c r="D2189" s="10">
        <v>4075296.07</v>
      </c>
      <c r="E2189" s="10">
        <v>4075258.16</v>
      </c>
      <c r="F2189" s="10">
        <v>4037386.45</v>
      </c>
    </row>
    <row r="2190" spans="1:6" x14ac:dyDescent="0.2">
      <c r="A2190" s="7" t="s">
        <v>1955</v>
      </c>
      <c r="B2190" s="8">
        <v>2.78</v>
      </c>
      <c r="C2190" s="9">
        <v>45580</v>
      </c>
      <c r="D2190" s="10">
        <v>674000</v>
      </c>
      <c r="E2190" s="10">
        <v>673987.46</v>
      </c>
      <c r="F2190" s="10">
        <v>669678.92000000004</v>
      </c>
    </row>
    <row r="2191" spans="1:6" x14ac:dyDescent="0.2">
      <c r="A2191" s="7" t="s">
        <v>1343</v>
      </c>
      <c r="B2191" s="8">
        <v>0.25</v>
      </c>
      <c r="C2191" s="9">
        <v>45184</v>
      </c>
      <c r="D2191" s="10">
        <v>57115.69</v>
      </c>
      <c r="E2191" s="10">
        <v>57114.65</v>
      </c>
      <c r="F2191" s="10">
        <v>57063.77</v>
      </c>
    </row>
    <row r="2192" spans="1:6" x14ac:dyDescent="0.2">
      <c r="A2192" s="7" t="s">
        <v>2231</v>
      </c>
      <c r="B2192" s="8">
        <v>0</v>
      </c>
      <c r="C2192" s="9">
        <v>45703</v>
      </c>
      <c r="D2192" s="10">
        <v>1600000</v>
      </c>
      <c r="E2192" s="10">
        <v>1599909.28</v>
      </c>
      <c r="F2192" s="10">
        <v>1600416.5</v>
      </c>
    </row>
    <row r="2193" spans="1:6" x14ac:dyDescent="0.2">
      <c r="A2193" s="7" t="s">
        <v>1345</v>
      </c>
      <c r="B2193" s="8">
        <v>0.21</v>
      </c>
      <c r="C2193" s="9">
        <v>45520</v>
      </c>
      <c r="D2193" s="10">
        <v>2699720.48</v>
      </c>
      <c r="E2193" s="10">
        <v>2699431.34</v>
      </c>
      <c r="F2193" s="10">
        <v>2676279.08</v>
      </c>
    </row>
    <row r="2194" spans="1:6" x14ac:dyDescent="0.2">
      <c r="A2194" s="7" t="s">
        <v>501</v>
      </c>
      <c r="B2194" s="8">
        <v>0.24</v>
      </c>
      <c r="C2194" s="9">
        <v>45280</v>
      </c>
      <c r="D2194" s="10">
        <v>968749.15</v>
      </c>
      <c r="E2194" s="10">
        <v>968729</v>
      </c>
      <c r="F2194" s="10">
        <v>961861.63</v>
      </c>
    </row>
    <row r="2195" spans="1:6" x14ac:dyDescent="0.2">
      <c r="A2195" s="7" t="s">
        <v>1958</v>
      </c>
      <c r="B2195" s="8">
        <v>2.52</v>
      </c>
      <c r="C2195" s="9">
        <v>45793</v>
      </c>
      <c r="D2195" s="10">
        <v>588000</v>
      </c>
      <c r="E2195" s="10">
        <v>587982.65</v>
      </c>
      <c r="F2195" s="10">
        <v>582944.61</v>
      </c>
    </row>
    <row r="2196" spans="1:6" x14ac:dyDescent="0.2">
      <c r="A2196" s="7" t="s">
        <v>502</v>
      </c>
      <c r="B2196" s="8">
        <v>0</v>
      </c>
      <c r="C2196" s="9">
        <v>45614</v>
      </c>
      <c r="D2196" s="10">
        <v>608144.02</v>
      </c>
      <c r="E2196" s="10">
        <v>608105.52</v>
      </c>
      <c r="F2196" s="10">
        <v>600772.57999999996</v>
      </c>
    </row>
    <row r="2197" spans="1:6" x14ac:dyDescent="0.2">
      <c r="A2197" s="7" t="s">
        <v>1566</v>
      </c>
      <c r="B2197" s="8">
        <v>0.38</v>
      </c>
      <c r="C2197" s="9">
        <v>45366</v>
      </c>
      <c r="D2197" s="10">
        <v>2220000</v>
      </c>
      <c r="E2197" s="10">
        <v>2219949.16</v>
      </c>
      <c r="F2197" s="10">
        <v>2175901.0299999998</v>
      </c>
    </row>
    <row r="2198" spans="1:6" x14ac:dyDescent="0.2">
      <c r="A2198" s="7" t="s">
        <v>503</v>
      </c>
      <c r="B2198" s="8">
        <v>0.51</v>
      </c>
      <c r="C2198" s="9">
        <v>45580</v>
      </c>
      <c r="D2198" s="10">
        <v>2185412.04</v>
      </c>
      <c r="E2198" s="10">
        <v>2185284.85</v>
      </c>
      <c r="F2198" s="10">
        <v>2158675.71</v>
      </c>
    </row>
    <row r="2199" spans="1:6" x14ac:dyDescent="0.2">
      <c r="A2199" s="7" t="s">
        <v>503</v>
      </c>
      <c r="B2199" s="8">
        <v>1.81</v>
      </c>
      <c r="C2199" s="9">
        <v>45706</v>
      </c>
      <c r="D2199" s="10">
        <v>2935000</v>
      </c>
      <c r="E2199" s="10">
        <v>2934818.32</v>
      </c>
      <c r="F2199" s="10">
        <v>2903765.14</v>
      </c>
    </row>
    <row r="2200" spans="1:6" x14ac:dyDescent="0.2">
      <c r="A2200" s="7" t="s">
        <v>2232</v>
      </c>
      <c r="B2200" s="8">
        <v>2.34</v>
      </c>
      <c r="C2200" s="9">
        <v>45762</v>
      </c>
      <c r="D2200" s="10">
        <v>1928000</v>
      </c>
      <c r="E2200" s="10">
        <v>1927933.48</v>
      </c>
      <c r="F2200" s="10">
        <v>1892218.06</v>
      </c>
    </row>
    <row r="2201" spans="1:6" x14ac:dyDescent="0.2">
      <c r="A2201" s="7" t="s">
        <v>1351</v>
      </c>
      <c r="B2201" s="8">
        <v>0.22</v>
      </c>
      <c r="C2201" s="9">
        <v>45307</v>
      </c>
      <c r="D2201" s="10">
        <v>2690444.54</v>
      </c>
      <c r="E2201" s="10">
        <v>2690219.08</v>
      </c>
      <c r="F2201" s="10">
        <v>2675976.14</v>
      </c>
    </row>
    <row r="2202" spans="1:6" x14ac:dyDescent="0.2">
      <c r="A2202" s="7" t="s">
        <v>1965</v>
      </c>
      <c r="B2202" s="8">
        <v>2.77</v>
      </c>
      <c r="C2202" s="9">
        <v>45701</v>
      </c>
      <c r="D2202" s="10">
        <v>1445000</v>
      </c>
      <c r="E2202" s="10">
        <v>1444923.27</v>
      </c>
      <c r="F2202" s="10">
        <v>1425031.11</v>
      </c>
    </row>
    <row r="2203" spans="1:6" x14ac:dyDescent="0.2">
      <c r="A2203" s="7" t="s">
        <v>2205</v>
      </c>
      <c r="B2203" s="8">
        <v>3.45</v>
      </c>
      <c r="C2203" s="9">
        <v>45519</v>
      </c>
      <c r="D2203" s="10">
        <v>1103000</v>
      </c>
      <c r="E2203" s="10">
        <v>1102967.02</v>
      </c>
      <c r="F2203" s="10">
        <v>1103743.1000000001</v>
      </c>
    </row>
    <row r="2204" spans="1:6" x14ac:dyDescent="0.2">
      <c r="A2204" s="7" t="s">
        <v>1967</v>
      </c>
      <c r="B2204" s="8">
        <v>0.6</v>
      </c>
      <c r="C2204" s="9">
        <v>45371</v>
      </c>
      <c r="D2204" s="10">
        <v>1133597.06</v>
      </c>
      <c r="E2204" s="10">
        <v>1133485.51</v>
      </c>
      <c r="F2204" s="10">
        <v>1118431.1200000001</v>
      </c>
    </row>
    <row r="2205" spans="1:6" x14ac:dyDescent="0.2">
      <c r="A2205" s="7" t="s">
        <v>432</v>
      </c>
      <c r="B2205" s="8">
        <v>0.19</v>
      </c>
      <c r="C2205" s="9">
        <v>45215</v>
      </c>
      <c r="D2205" s="10">
        <v>1886517.71</v>
      </c>
      <c r="E2205" s="10">
        <v>1886297.55</v>
      </c>
      <c r="F2205" s="10">
        <v>1874533.23</v>
      </c>
    </row>
    <row r="2206" spans="1:6" x14ac:dyDescent="0.2">
      <c r="A2206" s="7" t="s">
        <v>1356</v>
      </c>
      <c r="B2206" s="8">
        <v>0.3</v>
      </c>
      <c r="C2206" s="9">
        <v>45397</v>
      </c>
      <c r="D2206" s="10">
        <v>1530873.13</v>
      </c>
      <c r="E2206" s="10">
        <v>1530819.86</v>
      </c>
      <c r="F2206" s="10">
        <v>1518144.53</v>
      </c>
    </row>
    <row r="2207" spans="1:6" x14ac:dyDescent="0.2">
      <c r="A2207" s="7" t="s">
        <v>1502</v>
      </c>
      <c r="B2207" s="8">
        <v>0.36</v>
      </c>
      <c r="C2207" s="9">
        <v>45736</v>
      </c>
      <c r="D2207" s="10">
        <v>891434.93</v>
      </c>
      <c r="E2207" s="10">
        <v>891425.83</v>
      </c>
      <c r="F2207" s="10">
        <v>877564.51</v>
      </c>
    </row>
    <row r="2208" spans="1:6" x14ac:dyDescent="0.2">
      <c r="A2208" s="7" t="s">
        <v>942</v>
      </c>
      <c r="B2208" s="8">
        <v>0.97</v>
      </c>
      <c r="C2208" s="9">
        <v>45736</v>
      </c>
      <c r="D2208" s="10">
        <v>2598591.87</v>
      </c>
      <c r="E2208" s="10">
        <v>2598270.69</v>
      </c>
      <c r="F2208" s="10">
        <v>2540456.4300000002</v>
      </c>
    </row>
    <row r="2209" spans="1:6" x14ac:dyDescent="0.2">
      <c r="A2209" s="7" t="s">
        <v>1437</v>
      </c>
      <c r="B2209" s="8">
        <v>0.14000000000000001</v>
      </c>
      <c r="C2209" s="9">
        <v>45307</v>
      </c>
      <c r="D2209" s="10">
        <v>3201221.92</v>
      </c>
      <c r="E2209" s="10">
        <v>3201163.01</v>
      </c>
      <c r="F2209" s="10">
        <v>3186179.38</v>
      </c>
    </row>
    <row r="2210" spans="1:6" x14ac:dyDescent="0.2">
      <c r="A2210" s="7" t="s">
        <v>1971</v>
      </c>
      <c r="B2210" s="8">
        <v>0.74</v>
      </c>
      <c r="C2210" s="9">
        <v>45580</v>
      </c>
      <c r="D2210" s="10">
        <v>1935000</v>
      </c>
      <c r="E2210" s="10">
        <v>1934948.14</v>
      </c>
      <c r="F2210" s="10">
        <v>1904632.11</v>
      </c>
    </row>
    <row r="2211" spans="1:6" x14ac:dyDescent="0.2">
      <c r="A2211" s="7" t="s">
        <v>2233</v>
      </c>
      <c r="B2211" s="8">
        <v>2.35</v>
      </c>
      <c r="C2211" s="9">
        <v>45672</v>
      </c>
      <c r="D2211" s="10">
        <v>1151000</v>
      </c>
      <c r="E2211" s="10">
        <v>1150949.82</v>
      </c>
      <c r="F2211" s="10">
        <v>1143116.57</v>
      </c>
    </row>
    <row r="2212" spans="1:6" x14ac:dyDescent="0.2">
      <c r="A2212" s="7" t="s">
        <v>944</v>
      </c>
      <c r="B2212" s="8">
        <v>1.35</v>
      </c>
      <c r="C2212" s="9">
        <v>45404</v>
      </c>
      <c r="D2212" s="10">
        <v>1349628.18</v>
      </c>
      <c r="E2212" s="10">
        <v>1355216.49</v>
      </c>
      <c r="F2212" s="10">
        <v>1346723.38</v>
      </c>
    </row>
    <row r="2213" spans="1:6" x14ac:dyDescent="0.2">
      <c r="A2213" s="7" t="s">
        <v>1438</v>
      </c>
      <c r="B2213" s="8">
        <v>0.47</v>
      </c>
      <c r="C2213" s="9">
        <v>45708</v>
      </c>
      <c r="D2213" s="10">
        <v>2194000</v>
      </c>
      <c r="E2213" s="10">
        <v>2190181.7599999998</v>
      </c>
      <c r="F2213" s="10">
        <v>2159470.17</v>
      </c>
    </row>
    <row r="2214" spans="1:6" x14ac:dyDescent="0.2">
      <c r="A2214" s="7" t="s">
        <v>1360</v>
      </c>
      <c r="B2214" s="8">
        <v>0.27</v>
      </c>
      <c r="C2214" s="9">
        <v>45036</v>
      </c>
      <c r="D2214" s="10">
        <v>91114.45</v>
      </c>
      <c r="E2214" s="10">
        <v>91108.09</v>
      </c>
      <c r="F2214" s="10">
        <v>91040.57</v>
      </c>
    </row>
    <row r="2215" spans="1:6" x14ac:dyDescent="0.2">
      <c r="A2215" s="7" t="s">
        <v>2234</v>
      </c>
      <c r="B2215" s="8">
        <v>3.02</v>
      </c>
      <c r="C2215" s="9">
        <v>45586</v>
      </c>
      <c r="D2215" s="10">
        <v>3423000</v>
      </c>
      <c r="E2215" s="10">
        <v>3422733.69</v>
      </c>
      <c r="F2215" s="10">
        <v>3408196.21</v>
      </c>
    </row>
    <row r="2216" spans="1:6" x14ac:dyDescent="0.2">
      <c r="A2216" s="7" t="s">
        <v>507</v>
      </c>
      <c r="B2216" s="8">
        <v>0.49</v>
      </c>
      <c r="C2216" s="9">
        <v>45586</v>
      </c>
      <c r="D2216" s="10">
        <v>919435.87</v>
      </c>
      <c r="E2216" s="10">
        <v>919359.37</v>
      </c>
      <c r="F2216" s="10">
        <v>908825.03</v>
      </c>
    </row>
    <row r="2217" spans="1:6" x14ac:dyDescent="0.2">
      <c r="A2217" s="7" t="s">
        <v>410</v>
      </c>
      <c r="B2217" s="8">
        <v>0.2</v>
      </c>
      <c r="C2217" s="9">
        <v>45488</v>
      </c>
      <c r="D2217" s="10">
        <v>1482296.71</v>
      </c>
      <c r="E2217" s="10">
        <v>1482248.98</v>
      </c>
      <c r="F2217" s="10">
        <v>1474888.64</v>
      </c>
    </row>
    <row r="2218" spans="1:6" x14ac:dyDescent="0.2">
      <c r="A2218" s="7" t="s">
        <v>410</v>
      </c>
      <c r="B2218" s="8">
        <v>0.22</v>
      </c>
      <c r="C2218" s="9">
        <v>45551</v>
      </c>
      <c r="D2218" s="10">
        <v>519429.59</v>
      </c>
      <c r="E2218" s="10">
        <v>519424.55</v>
      </c>
      <c r="F2218" s="10">
        <v>515801.01</v>
      </c>
    </row>
    <row r="2219" spans="1:6" x14ac:dyDescent="0.2">
      <c r="A2219" s="7" t="s">
        <v>410</v>
      </c>
      <c r="B2219" s="8">
        <v>1.1499999999999999</v>
      </c>
      <c r="C2219" s="9">
        <v>45762</v>
      </c>
      <c r="D2219" s="10">
        <v>1689000</v>
      </c>
      <c r="E2219" s="10">
        <v>1688887.68</v>
      </c>
      <c r="F2219" s="10">
        <v>1664120.52</v>
      </c>
    </row>
    <row r="2220" spans="1:6" x14ac:dyDescent="0.2">
      <c r="A2220" s="7" t="s">
        <v>410</v>
      </c>
      <c r="B2220" s="8">
        <v>2.77</v>
      </c>
      <c r="C2220" s="9">
        <v>45945</v>
      </c>
      <c r="D2220" s="10">
        <v>1282000</v>
      </c>
      <c r="E2220" s="10">
        <v>1281884.1100000001</v>
      </c>
      <c r="F2220" s="10">
        <v>1270908.9099999999</v>
      </c>
    </row>
    <row r="2221" spans="1:6" x14ac:dyDescent="0.2">
      <c r="A2221" s="7" t="s">
        <v>2235</v>
      </c>
      <c r="B2221" s="8">
        <v>0.21</v>
      </c>
      <c r="C2221" s="9">
        <v>45397</v>
      </c>
      <c r="D2221" s="10">
        <v>681803.74</v>
      </c>
      <c r="E2221" s="10">
        <v>681736.99</v>
      </c>
      <c r="F2221" s="10">
        <v>676383.54</v>
      </c>
    </row>
    <row r="2222" spans="1:6" x14ac:dyDescent="0.2">
      <c r="A2222" s="7" t="s">
        <v>1975</v>
      </c>
      <c r="B2222" s="8">
        <v>2.63</v>
      </c>
      <c r="C2222" s="9">
        <v>45580</v>
      </c>
      <c r="D2222" s="10">
        <v>1253000</v>
      </c>
      <c r="E2222" s="10">
        <v>1252965.79</v>
      </c>
      <c r="F2222" s="10">
        <v>1246076.05</v>
      </c>
    </row>
    <row r="2223" spans="1:6" x14ac:dyDescent="0.2">
      <c r="A2223" s="7"/>
      <c r="B2223" s="8"/>
      <c r="C2223" s="9"/>
      <c r="D2223" s="10"/>
      <c r="E2223" s="10"/>
      <c r="F2223" s="10"/>
    </row>
    <row r="2224" spans="1:6" x14ac:dyDescent="0.2">
      <c r="A2224" s="18" t="s">
        <v>199</v>
      </c>
      <c r="B2224" s="8"/>
      <c r="C2224" s="9"/>
      <c r="D2224" s="10"/>
      <c r="E2224" s="10"/>
      <c r="F2224" s="10"/>
    </row>
    <row r="2225" spans="1:6" x14ac:dyDescent="0.2">
      <c r="A2225" s="7" t="s">
        <v>1095</v>
      </c>
      <c r="B2225" s="8">
        <v>2.74</v>
      </c>
      <c r="C2225" s="9">
        <v>18003</v>
      </c>
      <c r="D2225" s="10">
        <v>192526.36</v>
      </c>
      <c r="E2225" s="10">
        <v>193285.94</v>
      </c>
      <c r="F2225" s="10">
        <v>192313.04</v>
      </c>
    </row>
    <row r="2226" spans="1:6" x14ac:dyDescent="0.2">
      <c r="A2226" s="7" t="s">
        <v>1096</v>
      </c>
      <c r="B2226" s="8">
        <v>2.44</v>
      </c>
      <c r="C2226" s="9">
        <v>16725</v>
      </c>
      <c r="D2226" s="10">
        <v>200.55</v>
      </c>
      <c r="E2226" s="10">
        <v>201.72</v>
      </c>
      <c r="F2226" s="10">
        <v>200.18</v>
      </c>
    </row>
    <row r="2227" spans="1:6" x14ac:dyDescent="0.2">
      <c r="A2227" s="7" t="s">
        <v>1097</v>
      </c>
      <c r="B2227" s="8">
        <v>2.68</v>
      </c>
      <c r="C2227" s="9">
        <v>16963</v>
      </c>
      <c r="D2227" s="10">
        <v>21083.11</v>
      </c>
      <c r="E2227" s="10">
        <v>21288.18</v>
      </c>
      <c r="F2227" s="10">
        <v>21074.53</v>
      </c>
    </row>
    <row r="2228" spans="1:6" x14ac:dyDescent="0.2">
      <c r="A2228" s="7" t="s">
        <v>520</v>
      </c>
      <c r="B2228" s="8">
        <v>3.48</v>
      </c>
      <c r="C2228" s="9">
        <v>18490</v>
      </c>
      <c r="D2228" s="10">
        <v>241401.37</v>
      </c>
      <c r="E2228" s="10">
        <v>245078.96</v>
      </c>
      <c r="F2228" s="10">
        <v>239788.64</v>
      </c>
    </row>
    <row r="2229" spans="1:6" x14ac:dyDescent="0.2">
      <c r="A2229" s="7"/>
      <c r="B2229" s="8"/>
      <c r="C2229" s="9"/>
      <c r="D2229" s="10"/>
      <c r="E2229" s="10"/>
      <c r="F2229" s="10"/>
    </row>
    <row r="2230" spans="1:6" x14ac:dyDescent="0.2">
      <c r="A2230" s="18" t="s">
        <v>106</v>
      </c>
      <c r="B2230" s="8"/>
      <c r="C2230" s="9"/>
      <c r="D2230" s="10"/>
      <c r="E2230" s="10"/>
      <c r="F2230" s="10"/>
    </row>
    <row r="2231" spans="1:6" x14ac:dyDescent="0.2">
      <c r="A2231" s="7" t="s">
        <v>2236</v>
      </c>
      <c r="B2231" s="8">
        <v>2.15</v>
      </c>
      <c r="C2231" s="9">
        <v>44886</v>
      </c>
      <c r="D2231" s="10">
        <v>5745000</v>
      </c>
      <c r="E2231" s="10">
        <v>5774317.3700000001</v>
      </c>
      <c r="F2231" s="10">
        <v>5746008.71</v>
      </c>
    </row>
    <row r="2232" spans="1:6" x14ac:dyDescent="0.2">
      <c r="A2232" s="7" t="s">
        <v>2237</v>
      </c>
      <c r="B2232" s="8">
        <v>2.02</v>
      </c>
      <c r="C2232" s="9">
        <v>45720</v>
      </c>
      <c r="D2232" s="10">
        <v>1645000</v>
      </c>
      <c r="E2232" s="10">
        <v>1645000</v>
      </c>
      <c r="F2232" s="10">
        <v>1630008.03</v>
      </c>
    </row>
    <row r="2233" spans="1:6" x14ac:dyDescent="0.2">
      <c r="A2233" s="7" t="s">
        <v>2238</v>
      </c>
      <c r="B2233" s="8">
        <v>1.1000000000000001</v>
      </c>
      <c r="C2233" s="9">
        <v>45233</v>
      </c>
      <c r="D2233" s="10">
        <v>4145000</v>
      </c>
      <c r="E2233" s="10">
        <v>4119425.35</v>
      </c>
      <c r="F2233" s="10">
        <v>4104968.67</v>
      </c>
    </row>
    <row r="2234" spans="1:6" x14ac:dyDescent="0.2">
      <c r="A2234" s="7" t="s">
        <v>2239</v>
      </c>
      <c r="B2234" s="8">
        <v>0.93</v>
      </c>
      <c r="C2234" s="9">
        <v>45566</v>
      </c>
      <c r="D2234" s="10">
        <v>5436000</v>
      </c>
      <c r="E2234" s="10">
        <v>5435195.9400000004</v>
      </c>
      <c r="F2234" s="10">
        <v>5304918.04</v>
      </c>
    </row>
    <row r="2235" spans="1:6" x14ac:dyDescent="0.2">
      <c r="A2235" s="7" t="s">
        <v>1446</v>
      </c>
      <c r="B2235" s="8">
        <v>9.4600000000000009</v>
      </c>
      <c r="C2235" s="9">
        <v>44880</v>
      </c>
      <c r="D2235" s="10">
        <v>4049000</v>
      </c>
      <c r="E2235" s="10">
        <v>4400096.25</v>
      </c>
      <c r="F2235" s="10">
        <v>4141759.63</v>
      </c>
    </row>
    <row r="2236" spans="1:6" x14ac:dyDescent="0.2">
      <c r="A2236" s="7" t="s">
        <v>1554</v>
      </c>
      <c r="B2236" s="8">
        <v>2.2999999999999998</v>
      </c>
      <c r="C2236" s="9">
        <v>44972</v>
      </c>
      <c r="D2236" s="10">
        <v>1226000</v>
      </c>
      <c r="E2236" s="10">
        <v>1239523.22</v>
      </c>
      <c r="F2236" s="10">
        <v>1226182.53</v>
      </c>
    </row>
    <row r="2237" spans="1:6" x14ac:dyDescent="0.2">
      <c r="A2237" s="7" t="s">
        <v>1508</v>
      </c>
      <c r="B2237" s="8">
        <v>2.12</v>
      </c>
      <c r="C2237" s="9">
        <v>45376</v>
      </c>
      <c r="D2237" s="10">
        <v>6130000</v>
      </c>
      <c r="E2237" s="10">
        <v>6138234.75</v>
      </c>
      <c r="F2237" s="10">
        <v>6071887.6600000001</v>
      </c>
    </row>
    <row r="2238" spans="1:6" x14ac:dyDescent="0.2">
      <c r="A2238" s="7" t="s">
        <v>1555</v>
      </c>
      <c r="B2238" s="8">
        <v>2.0699999999999998</v>
      </c>
      <c r="C2238" s="9">
        <v>44994</v>
      </c>
      <c r="D2238" s="10">
        <v>1335000</v>
      </c>
      <c r="E2238" s="10">
        <v>1335000</v>
      </c>
      <c r="F2238" s="10">
        <v>1331798.51</v>
      </c>
    </row>
    <row r="2239" spans="1:6" x14ac:dyDescent="0.2">
      <c r="A2239" s="7" t="s">
        <v>1556</v>
      </c>
      <c r="B2239" s="8">
        <v>2.29</v>
      </c>
      <c r="C2239" s="9">
        <v>44788</v>
      </c>
      <c r="D2239" s="10">
        <v>2275000</v>
      </c>
      <c r="E2239" s="10">
        <v>2280209.75</v>
      </c>
      <c r="F2239" s="10">
        <v>2273428.73</v>
      </c>
    </row>
    <row r="2240" spans="1:6" x14ac:dyDescent="0.2">
      <c r="A2240" s="7" t="s">
        <v>1098</v>
      </c>
      <c r="B2240" s="8">
        <v>1.98</v>
      </c>
      <c r="C2240" s="9">
        <v>45772</v>
      </c>
      <c r="D2240" s="10">
        <v>4290000</v>
      </c>
      <c r="E2240" s="10">
        <v>4290000</v>
      </c>
      <c r="F2240" s="10">
        <v>4264789.26</v>
      </c>
    </row>
    <row r="2241" spans="1:6" x14ac:dyDescent="0.2">
      <c r="A2241" s="7" t="s">
        <v>617</v>
      </c>
      <c r="B2241" s="8">
        <v>1</v>
      </c>
      <c r="C2241" s="9">
        <v>45590</v>
      </c>
      <c r="D2241" s="10">
        <v>1270000</v>
      </c>
      <c r="E2241" s="10">
        <v>1267587</v>
      </c>
      <c r="F2241" s="10">
        <v>1237414.1499999999</v>
      </c>
    </row>
    <row r="2242" spans="1:6" x14ac:dyDescent="0.2">
      <c r="A2242" s="7" t="s">
        <v>1557</v>
      </c>
      <c r="B2242" s="8">
        <v>2.75</v>
      </c>
      <c r="C2242" s="9">
        <v>44823</v>
      </c>
      <c r="D2242" s="10">
        <v>3380000</v>
      </c>
      <c r="E2242" s="10">
        <v>3399477.87</v>
      </c>
      <c r="F2242" s="10">
        <v>3378501.21</v>
      </c>
    </row>
    <row r="2243" spans="1:6" x14ac:dyDescent="0.2">
      <c r="A2243" s="7" t="s">
        <v>2240</v>
      </c>
      <c r="B2243" s="8">
        <v>2.75</v>
      </c>
      <c r="C2243" s="9">
        <v>44823</v>
      </c>
      <c r="D2243" s="10">
        <v>1690000</v>
      </c>
      <c r="E2243" s="10">
        <v>1698446.62</v>
      </c>
      <c r="F2243" s="10">
        <v>1689250.6</v>
      </c>
    </row>
    <row r="2244" spans="1:6" x14ac:dyDescent="0.2">
      <c r="A2244" s="7" t="s">
        <v>2241</v>
      </c>
      <c r="B2244" s="8">
        <v>2.29</v>
      </c>
      <c r="C2244" s="9">
        <v>45786</v>
      </c>
      <c r="D2244" s="10">
        <v>1655000</v>
      </c>
      <c r="E2244" s="10">
        <v>1655000</v>
      </c>
      <c r="F2244" s="10">
        <v>1632061.7</v>
      </c>
    </row>
    <row r="2245" spans="1:6" x14ac:dyDescent="0.2">
      <c r="A2245" s="7" t="s">
        <v>2242</v>
      </c>
      <c r="B2245" s="8">
        <v>1.96</v>
      </c>
      <c r="C2245" s="9">
        <v>44956</v>
      </c>
      <c r="D2245" s="10">
        <v>1685000</v>
      </c>
      <c r="E2245" s="10">
        <v>1686971.45</v>
      </c>
      <c r="F2245" s="10">
        <v>1681842.73</v>
      </c>
    </row>
    <row r="2246" spans="1:6" x14ac:dyDescent="0.2">
      <c r="A2246" s="7" t="s">
        <v>2243</v>
      </c>
      <c r="B2246" s="8">
        <v>1.1100000000000001</v>
      </c>
      <c r="C2246" s="9">
        <v>44882</v>
      </c>
      <c r="D2246" s="10">
        <v>1065000</v>
      </c>
      <c r="E2246" s="10">
        <v>1064230.01</v>
      </c>
      <c r="F2246" s="10">
        <v>1063472.18</v>
      </c>
    </row>
    <row r="2247" spans="1:6" x14ac:dyDescent="0.2">
      <c r="A2247" s="7" t="s">
        <v>2244</v>
      </c>
      <c r="B2247" s="8">
        <v>1.48</v>
      </c>
      <c r="C2247" s="9">
        <v>45548</v>
      </c>
      <c r="D2247" s="10">
        <v>2425000</v>
      </c>
      <c r="E2247" s="10">
        <v>2400834.7400000002</v>
      </c>
      <c r="F2247" s="10">
        <v>2383629.5</v>
      </c>
    </row>
    <row r="2248" spans="1:6" x14ac:dyDescent="0.2">
      <c r="A2248" s="7" t="s">
        <v>1371</v>
      </c>
      <c r="B2248" s="8">
        <v>2.11</v>
      </c>
      <c r="C2248" s="9">
        <v>44987</v>
      </c>
      <c r="D2248" s="10">
        <v>1454000</v>
      </c>
      <c r="E2248" s="10">
        <v>1454000</v>
      </c>
      <c r="F2248" s="10">
        <v>1449914.3</v>
      </c>
    </row>
    <row r="2249" spans="1:6" x14ac:dyDescent="0.2">
      <c r="A2249" s="7" t="s">
        <v>2245</v>
      </c>
      <c r="B2249" s="8">
        <v>1.51</v>
      </c>
      <c r="C2249" s="9">
        <v>44785</v>
      </c>
      <c r="D2249" s="10">
        <v>2035000</v>
      </c>
      <c r="E2249" s="10">
        <v>2035000</v>
      </c>
      <c r="F2249" s="10">
        <v>2032333.11</v>
      </c>
    </row>
    <row r="2250" spans="1:6" x14ac:dyDescent="0.2">
      <c r="A2250" s="7" t="s">
        <v>2246</v>
      </c>
      <c r="B2250" s="8">
        <v>1.93</v>
      </c>
      <c r="C2250" s="9">
        <v>45122</v>
      </c>
      <c r="D2250" s="10">
        <v>1195000</v>
      </c>
      <c r="E2250" s="10">
        <v>1209806.05</v>
      </c>
      <c r="F2250" s="10">
        <v>1195894.98</v>
      </c>
    </row>
    <row r="2251" spans="1:6" x14ac:dyDescent="0.2">
      <c r="A2251" s="7" t="s">
        <v>2247</v>
      </c>
      <c r="B2251" s="8">
        <v>2.13</v>
      </c>
      <c r="C2251" s="9">
        <v>45131</v>
      </c>
      <c r="D2251" s="10">
        <v>3785000</v>
      </c>
      <c r="E2251" s="10">
        <v>3818712.52</v>
      </c>
      <c r="F2251" s="10">
        <v>3775731.22</v>
      </c>
    </row>
    <row r="2252" spans="1:6" x14ac:dyDescent="0.2">
      <c r="A2252" s="7" t="s">
        <v>436</v>
      </c>
      <c r="B2252" s="8">
        <v>1.91</v>
      </c>
      <c r="C2252" s="9">
        <v>44861</v>
      </c>
      <c r="D2252" s="10">
        <v>692000</v>
      </c>
      <c r="E2252" s="10">
        <v>696540.66</v>
      </c>
      <c r="F2252" s="10">
        <v>691090.05</v>
      </c>
    </row>
    <row r="2253" spans="1:6" x14ac:dyDescent="0.2">
      <c r="A2253" s="7" t="s">
        <v>2248</v>
      </c>
      <c r="B2253" s="8">
        <v>3.01</v>
      </c>
      <c r="C2253" s="9">
        <v>45170</v>
      </c>
      <c r="D2253" s="10">
        <v>3608000</v>
      </c>
      <c r="E2253" s="10">
        <v>3647049.38</v>
      </c>
      <c r="F2253" s="10">
        <v>3604173.79</v>
      </c>
    </row>
    <row r="2254" spans="1:6" x14ac:dyDescent="0.2">
      <c r="A2254" s="7" t="s">
        <v>2249</v>
      </c>
      <c r="B2254" s="8">
        <v>1.67</v>
      </c>
      <c r="C2254" s="9">
        <v>45397</v>
      </c>
      <c r="D2254" s="10">
        <v>2865000</v>
      </c>
      <c r="E2254" s="10">
        <v>2899567.45</v>
      </c>
      <c r="F2254" s="10">
        <v>2863270.14</v>
      </c>
    </row>
    <row r="2255" spans="1:6" x14ac:dyDescent="0.2">
      <c r="A2255" s="7" t="s">
        <v>2250</v>
      </c>
      <c r="B2255" s="8">
        <v>0.78</v>
      </c>
      <c r="C2255" s="9">
        <v>45117</v>
      </c>
      <c r="D2255" s="10">
        <v>1850000</v>
      </c>
      <c r="E2255" s="10">
        <v>1850000</v>
      </c>
      <c r="F2255" s="10">
        <v>1837697.5</v>
      </c>
    </row>
    <row r="2256" spans="1:6" x14ac:dyDescent="0.2">
      <c r="A2256" s="7" t="s">
        <v>237</v>
      </c>
      <c r="B2256" s="8">
        <v>1.55</v>
      </c>
      <c r="C2256" s="9">
        <v>45723</v>
      </c>
      <c r="D2256" s="10">
        <v>665000</v>
      </c>
      <c r="E2256" s="10">
        <v>665000</v>
      </c>
      <c r="F2256" s="10">
        <v>654036.32999999996</v>
      </c>
    </row>
    <row r="2257" spans="1:6" x14ac:dyDescent="0.2">
      <c r="A2257" s="7" t="s">
        <v>2251</v>
      </c>
      <c r="B2257" s="8">
        <v>0.86</v>
      </c>
      <c r="C2257" s="9">
        <v>45576</v>
      </c>
      <c r="D2257" s="10">
        <v>490000</v>
      </c>
      <c r="E2257" s="10">
        <v>490000</v>
      </c>
      <c r="F2257" s="10">
        <v>481592.58</v>
      </c>
    </row>
    <row r="2258" spans="1:6" x14ac:dyDescent="0.2">
      <c r="A2258" s="7" t="s">
        <v>1572</v>
      </c>
      <c r="B2258" s="8">
        <v>2.36</v>
      </c>
      <c r="C2258" s="9">
        <v>45184</v>
      </c>
      <c r="D2258" s="10">
        <v>2905000</v>
      </c>
      <c r="E2258" s="10">
        <v>2905522.9</v>
      </c>
      <c r="F2258" s="10">
        <v>2891912.1</v>
      </c>
    </row>
    <row r="2259" spans="1:6" x14ac:dyDescent="0.2">
      <c r="A2259" s="7" t="s">
        <v>1558</v>
      </c>
      <c r="B2259" s="8">
        <v>1.43</v>
      </c>
      <c r="C2259" s="9">
        <v>45087</v>
      </c>
      <c r="D2259" s="10">
        <v>3730000</v>
      </c>
      <c r="E2259" s="10">
        <v>3727977.48</v>
      </c>
      <c r="F2259" s="10">
        <v>3699244.47</v>
      </c>
    </row>
    <row r="2260" spans="1:6" x14ac:dyDescent="0.2">
      <c r="A2260" s="7" t="s">
        <v>2252</v>
      </c>
      <c r="B2260" s="8">
        <v>1.59</v>
      </c>
      <c r="C2260" s="9">
        <v>45338</v>
      </c>
      <c r="D2260" s="10">
        <v>3045000</v>
      </c>
      <c r="E2260" s="10">
        <v>3045726.6</v>
      </c>
      <c r="F2260" s="10">
        <v>3008070.88</v>
      </c>
    </row>
    <row r="2261" spans="1:6" x14ac:dyDescent="0.2">
      <c r="A2261" s="7" t="s">
        <v>1573</v>
      </c>
      <c r="B2261" s="8">
        <v>1.19</v>
      </c>
      <c r="C2261" s="9">
        <v>45056</v>
      </c>
      <c r="D2261" s="10">
        <v>4280000</v>
      </c>
      <c r="E2261" s="10">
        <v>4280287.0999999996</v>
      </c>
      <c r="F2261" s="10">
        <v>4245317.83</v>
      </c>
    </row>
    <row r="2262" spans="1:6" x14ac:dyDescent="0.2">
      <c r="A2262" s="7" t="s">
        <v>1559</v>
      </c>
      <c r="B2262" s="8">
        <v>2.83</v>
      </c>
      <c r="C2262" s="9">
        <v>45000</v>
      </c>
      <c r="D2262" s="10">
        <v>6320000</v>
      </c>
      <c r="E2262" s="10">
        <v>6320134.4900000002</v>
      </c>
      <c r="F2262" s="10">
        <v>6299776.0599999996</v>
      </c>
    </row>
    <row r="2263" spans="1:6" x14ac:dyDescent="0.2">
      <c r="A2263" s="7" t="s">
        <v>2253</v>
      </c>
      <c r="B2263" s="8">
        <v>2.04</v>
      </c>
      <c r="C2263" s="9">
        <v>45031</v>
      </c>
      <c r="D2263" s="10">
        <v>1165000</v>
      </c>
      <c r="E2263" s="10">
        <v>1175240.3500000001</v>
      </c>
      <c r="F2263" s="10">
        <v>1161181.3999999999</v>
      </c>
    </row>
    <row r="2264" spans="1:6" x14ac:dyDescent="0.2">
      <c r="A2264" s="7" t="s">
        <v>1560</v>
      </c>
      <c r="B2264" s="8">
        <v>3.2</v>
      </c>
      <c r="C2264" s="9">
        <v>45259</v>
      </c>
      <c r="D2264" s="10">
        <v>7982000</v>
      </c>
      <c r="E2264" s="10">
        <v>8268846.6699999999</v>
      </c>
      <c r="F2264" s="10">
        <v>8009936.5999999996</v>
      </c>
    </row>
    <row r="2265" spans="1:6" x14ac:dyDescent="0.2">
      <c r="A2265" s="7" t="s">
        <v>1099</v>
      </c>
      <c r="B2265" s="8">
        <v>1.74</v>
      </c>
      <c r="C2265" s="9">
        <v>44781</v>
      </c>
      <c r="D2265" s="10">
        <v>1490000</v>
      </c>
      <c r="E2265" s="10">
        <v>1490000</v>
      </c>
      <c r="F2265" s="10">
        <v>1489562.82</v>
      </c>
    </row>
    <row r="2266" spans="1:6" x14ac:dyDescent="0.2">
      <c r="A2266" s="7" t="s">
        <v>1574</v>
      </c>
      <c r="B2266" s="8">
        <v>1.95</v>
      </c>
      <c r="C2266" s="9">
        <v>45367</v>
      </c>
      <c r="D2266" s="10">
        <v>2936000</v>
      </c>
      <c r="E2266" s="10">
        <v>2925921.29</v>
      </c>
      <c r="F2266" s="10">
        <v>2900970.58</v>
      </c>
    </row>
    <row r="2267" spans="1:6" x14ac:dyDescent="0.2">
      <c r="A2267" s="7" t="s">
        <v>1057</v>
      </c>
      <c r="B2267" s="8">
        <v>2.91</v>
      </c>
      <c r="C2267" s="9">
        <v>45237</v>
      </c>
      <c r="D2267" s="10">
        <v>2190000</v>
      </c>
      <c r="E2267" s="10">
        <v>2213177.04</v>
      </c>
      <c r="F2267" s="10">
        <v>2182397.06</v>
      </c>
    </row>
    <row r="2268" spans="1:6" x14ac:dyDescent="0.2">
      <c r="A2268" s="7" t="s">
        <v>1100</v>
      </c>
      <c r="B2268" s="8">
        <v>1.31</v>
      </c>
      <c r="C2268" s="9">
        <v>44943</v>
      </c>
      <c r="D2268" s="10">
        <v>3025000</v>
      </c>
      <c r="E2268" s="10">
        <v>3034910.25</v>
      </c>
      <c r="F2268" s="10">
        <v>3022015.54</v>
      </c>
    </row>
    <row r="2269" spans="1:6" x14ac:dyDescent="0.2">
      <c r="A2269" s="7" t="s">
        <v>2254</v>
      </c>
      <c r="B2269" s="8">
        <v>1.48</v>
      </c>
      <c r="C2269" s="9">
        <v>45681</v>
      </c>
      <c r="D2269" s="10">
        <v>7510000</v>
      </c>
      <c r="E2269" s="10">
        <v>7526874.4299999997</v>
      </c>
      <c r="F2269" s="10">
        <v>7320597.7999999998</v>
      </c>
    </row>
    <row r="2270" spans="1:6" x14ac:dyDescent="0.2">
      <c r="A2270" s="7" t="s">
        <v>1460</v>
      </c>
      <c r="B2270" s="8">
        <v>0.56000000000000005</v>
      </c>
      <c r="C2270" s="9">
        <v>45240</v>
      </c>
      <c r="D2270" s="10">
        <v>420000</v>
      </c>
      <c r="E2270" s="10">
        <v>417845.4</v>
      </c>
      <c r="F2270" s="10">
        <v>415207.84</v>
      </c>
    </row>
    <row r="2271" spans="1:6" x14ac:dyDescent="0.2">
      <c r="A2271" s="7" t="s">
        <v>2255</v>
      </c>
      <c r="B2271" s="8">
        <v>1.08</v>
      </c>
      <c r="C2271" s="9">
        <v>45583</v>
      </c>
      <c r="D2271" s="10">
        <v>4725000</v>
      </c>
      <c r="E2271" s="10">
        <v>4725000</v>
      </c>
      <c r="F2271" s="10">
        <v>4664613.79</v>
      </c>
    </row>
    <row r="2272" spans="1:6" x14ac:dyDescent="0.2">
      <c r="A2272" s="7" t="s">
        <v>2256</v>
      </c>
      <c r="B2272" s="8">
        <v>1.34</v>
      </c>
      <c r="C2272" s="9">
        <v>45145</v>
      </c>
      <c r="D2272" s="10">
        <v>2070000</v>
      </c>
      <c r="E2272" s="10">
        <v>2070000</v>
      </c>
      <c r="F2272" s="10">
        <v>2063885.32</v>
      </c>
    </row>
    <row r="2273" spans="1:6" x14ac:dyDescent="0.2">
      <c r="A2273" s="7" t="s">
        <v>1101</v>
      </c>
      <c r="B2273" s="8">
        <v>1.45</v>
      </c>
      <c r="C2273" s="9">
        <v>44754</v>
      </c>
      <c r="D2273" s="10">
        <v>5660000</v>
      </c>
      <c r="E2273" s="10">
        <v>5667302</v>
      </c>
      <c r="F2273" s="10">
        <v>5659145.5700000003</v>
      </c>
    </row>
    <row r="2274" spans="1:6" x14ac:dyDescent="0.2">
      <c r="A2274" s="7" t="s">
        <v>2257</v>
      </c>
      <c r="B2274" s="8">
        <v>1.27</v>
      </c>
      <c r="C2274" s="9">
        <v>45233</v>
      </c>
      <c r="D2274" s="10">
        <v>3410000</v>
      </c>
      <c r="E2274" s="10">
        <v>3410000</v>
      </c>
      <c r="F2274" s="10">
        <v>3361034.41</v>
      </c>
    </row>
    <row r="2275" spans="1:6" x14ac:dyDescent="0.2">
      <c r="A2275" s="7" t="s">
        <v>1523</v>
      </c>
      <c r="B2275" s="8">
        <v>1.8</v>
      </c>
      <c r="C2275" s="9">
        <v>45467</v>
      </c>
      <c r="D2275" s="10">
        <v>2783000</v>
      </c>
      <c r="E2275" s="10">
        <v>2778304.43</v>
      </c>
      <c r="F2275" s="10">
        <v>2721166.64</v>
      </c>
    </row>
    <row r="2276" spans="1:6" x14ac:dyDescent="0.2">
      <c r="A2276" s="7" t="s">
        <v>445</v>
      </c>
      <c r="B2276" s="8">
        <v>2.46</v>
      </c>
      <c r="C2276" s="9">
        <v>45744</v>
      </c>
      <c r="D2276" s="10">
        <v>2038000</v>
      </c>
      <c r="E2276" s="10">
        <v>2038000</v>
      </c>
      <c r="F2276" s="10">
        <v>2035269.08</v>
      </c>
    </row>
    <row r="2277" spans="1:6" x14ac:dyDescent="0.2">
      <c r="A2277" s="7" t="s">
        <v>2258</v>
      </c>
      <c r="B2277" s="8">
        <v>1.46</v>
      </c>
      <c r="C2277" s="9">
        <v>45625</v>
      </c>
      <c r="D2277" s="10">
        <v>2815000</v>
      </c>
      <c r="E2277" s="10">
        <v>2776643.26</v>
      </c>
      <c r="F2277" s="10">
        <v>2748229.49</v>
      </c>
    </row>
    <row r="2278" spans="1:6" x14ac:dyDescent="0.2">
      <c r="A2278" s="7" t="s">
        <v>1532</v>
      </c>
      <c r="B2278" s="8">
        <v>1.38</v>
      </c>
      <c r="C2278" s="9">
        <v>44974</v>
      </c>
      <c r="D2278" s="10">
        <v>1305000</v>
      </c>
      <c r="E2278" s="10">
        <v>1302493.1000000001</v>
      </c>
      <c r="F2278" s="10">
        <v>1298005.2</v>
      </c>
    </row>
    <row r="2279" spans="1:6" x14ac:dyDescent="0.2">
      <c r="A2279" s="7" t="s">
        <v>2109</v>
      </c>
      <c r="B2279" s="8">
        <v>2.36</v>
      </c>
      <c r="C2279" s="9">
        <v>45375</v>
      </c>
      <c r="D2279" s="10">
        <v>2300000</v>
      </c>
      <c r="E2279" s="10">
        <v>2300972</v>
      </c>
      <c r="F2279" s="10">
        <v>2299543.61</v>
      </c>
    </row>
    <row r="2280" spans="1:6" x14ac:dyDescent="0.2">
      <c r="A2280" s="7" t="s">
        <v>2259</v>
      </c>
      <c r="B2280" s="8">
        <v>1.74</v>
      </c>
      <c r="C2280" s="9">
        <v>45726</v>
      </c>
      <c r="D2280" s="10">
        <v>4750000</v>
      </c>
      <c r="E2280" s="10">
        <v>4752574.55</v>
      </c>
      <c r="F2280" s="10">
        <v>4721785</v>
      </c>
    </row>
    <row r="2281" spans="1:6" x14ac:dyDescent="0.2">
      <c r="A2281" s="7" t="s">
        <v>861</v>
      </c>
      <c r="B2281" s="8">
        <v>2</v>
      </c>
      <c r="C2281" s="9">
        <v>45450</v>
      </c>
      <c r="D2281" s="10">
        <v>2860000</v>
      </c>
      <c r="E2281" s="10">
        <v>2860000</v>
      </c>
      <c r="F2281" s="10">
        <v>2847530.4</v>
      </c>
    </row>
    <row r="2282" spans="1:6" x14ac:dyDescent="0.2">
      <c r="A2282" s="7" t="s">
        <v>1102</v>
      </c>
      <c r="B2282" s="8">
        <v>1.4</v>
      </c>
      <c r="C2282" s="9">
        <v>44943</v>
      </c>
      <c r="D2282" s="10">
        <v>6660000</v>
      </c>
      <c r="E2282" s="10">
        <v>6670980</v>
      </c>
      <c r="F2282" s="10">
        <v>6650905.0999999996</v>
      </c>
    </row>
    <row r="2283" spans="1:6" x14ac:dyDescent="0.2">
      <c r="A2283" s="7" t="s">
        <v>1539</v>
      </c>
      <c r="B2283" s="8">
        <v>1.65</v>
      </c>
      <c r="C2283" s="9">
        <v>45362</v>
      </c>
      <c r="D2283" s="10">
        <v>1030000</v>
      </c>
      <c r="E2283" s="10">
        <v>1027232.14</v>
      </c>
      <c r="F2283" s="10">
        <v>1021049.42</v>
      </c>
    </row>
    <row r="2284" spans="1:6" x14ac:dyDescent="0.2">
      <c r="A2284" s="7" t="s">
        <v>2260</v>
      </c>
      <c r="B2284" s="8">
        <v>1.1499999999999999</v>
      </c>
      <c r="C2284" s="9">
        <v>45302</v>
      </c>
      <c r="D2284" s="10">
        <v>5137000</v>
      </c>
      <c r="E2284" s="10">
        <v>5139767.37</v>
      </c>
      <c r="F2284" s="10">
        <v>5065373.0599999996</v>
      </c>
    </row>
    <row r="2285" spans="1:6" x14ac:dyDescent="0.2">
      <c r="A2285" s="7" t="s">
        <v>1561</v>
      </c>
      <c r="B2285" s="8">
        <v>1.54</v>
      </c>
      <c r="C2285" s="9">
        <v>44897</v>
      </c>
      <c r="D2285" s="10">
        <v>3617000</v>
      </c>
      <c r="E2285" s="10">
        <v>3614715.42</v>
      </c>
      <c r="F2285" s="10">
        <v>3609043.32</v>
      </c>
    </row>
    <row r="2286" spans="1:6" x14ac:dyDescent="0.2">
      <c r="A2286" s="7" t="s">
        <v>1562</v>
      </c>
      <c r="B2286" s="8">
        <v>2.09</v>
      </c>
      <c r="C2286" s="9">
        <v>45183</v>
      </c>
      <c r="D2286" s="10">
        <v>1215000</v>
      </c>
      <c r="E2286" s="10">
        <v>1215066</v>
      </c>
      <c r="F2286" s="10">
        <v>1207437.3799999999</v>
      </c>
    </row>
    <row r="2287" spans="1:6" x14ac:dyDescent="0.2">
      <c r="A2287" s="7" t="s">
        <v>2261</v>
      </c>
      <c r="B2287" s="8">
        <v>1.38</v>
      </c>
      <c r="C2287" s="9">
        <v>45336</v>
      </c>
      <c r="D2287" s="10">
        <v>3615000</v>
      </c>
      <c r="E2287" s="10">
        <v>3614489.45</v>
      </c>
      <c r="F2287" s="10">
        <v>3593396.47</v>
      </c>
    </row>
    <row r="2288" spans="1:6" x14ac:dyDescent="0.2">
      <c r="A2288" s="7" t="s">
        <v>2262</v>
      </c>
      <c r="B2288" s="8">
        <v>1.1000000000000001</v>
      </c>
      <c r="C2288" s="9">
        <v>45034</v>
      </c>
      <c r="D2288" s="10">
        <v>2380000</v>
      </c>
      <c r="E2288" s="10">
        <v>2380027.9</v>
      </c>
      <c r="F2288" s="10">
        <v>2369412.83</v>
      </c>
    </row>
    <row r="2289" spans="1:6" x14ac:dyDescent="0.2">
      <c r="A2289" s="7" t="s">
        <v>2263</v>
      </c>
      <c r="B2289" s="8">
        <v>1.1399999999999999</v>
      </c>
      <c r="C2289" s="9">
        <v>45217</v>
      </c>
      <c r="D2289" s="10">
        <v>3410000</v>
      </c>
      <c r="E2289" s="10">
        <v>3410748.95</v>
      </c>
      <c r="F2289" s="10">
        <v>3365541.58</v>
      </c>
    </row>
    <row r="2290" spans="1:6" x14ac:dyDescent="0.2">
      <c r="A2290" s="7" t="s">
        <v>1103</v>
      </c>
      <c r="B2290" s="8">
        <v>1.33</v>
      </c>
      <c r="C2290" s="9">
        <v>44953</v>
      </c>
      <c r="D2290" s="10">
        <v>3278000</v>
      </c>
      <c r="E2290" s="10">
        <v>3277995.1</v>
      </c>
      <c r="F2290" s="10">
        <v>3268362.68</v>
      </c>
    </row>
    <row r="2291" spans="1:6" x14ac:dyDescent="0.2">
      <c r="A2291" s="7" t="s">
        <v>244</v>
      </c>
      <c r="B2291" s="8">
        <v>2.08</v>
      </c>
      <c r="C2291" s="9">
        <v>45373</v>
      </c>
      <c r="D2291" s="10">
        <v>2930000</v>
      </c>
      <c r="E2291" s="10">
        <v>2930085</v>
      </c>
      <c r="F2291" s="10">
        <v>2921465.06</v>
      </c>
    </row>
    <row r="2292" spans="1:6" x14ac:dyDescent="0.2">
      <c r="A2292" s="7" t="s">
        <v>244</v>
      </c>
      <c r="B2292" s="8">
        <v>2.15</v>
      </c>
      <c r="C2292" s="9">
        <v>45289</v>
      </c>
      <c r="D2292" s="10">
        <v>3905000</v>
      </c>
      <c r="E2292" s="10">
        <v>3905000</v>
      </c>
      <c r="F2292" s="10">
        <v>3906157.44</v>
      </c>
    </row>
    <row r="2293" spans="1:6" x14ac:dyDescent="0.2">
      <c r="A2293" s="7" t="s">
        <v>1013</v>
      </c>
      <c r="B2293" s="8">
        <v>1.91</v>
      </c>
      <c r="C2293" s="9">
        <v>44994</v>
      </c>
      <c r="D2293" s="10">
        <v>3355000</v>
      </c>
      <c r="E2293" s="10">
        <v>3359916.6</v>
      </c>
      <c r="F2293" s="10">
        <v>3355155.71</v>
      </c>
    </row>
    <row r="2294" spans="1:6" x14ac:dyDescent="0.2">
      <c r="A2294" s="7" t="s">
        <v>1013</v>
      </c>
      <c r="B2294" s="8">
        <v>0.95</v>
      </c>
      <c r="C2294" s="9">
        <v>45308</v>
      </c>
      <c r="D2294" s="10">
        <v>2320000</v>
      </c>
      <c r="E2294" s="10">
        <v>2309569.0499999998</v>
      </c>
      <c r="F2294" s="10">
        <v>2286571.86</v>
      </c>
    </row>
    <row r="2295" spans="1:6" x14ac:dyDescent="0.2">
      <c r="A2295" s="7" t="s">
        <v>2264</v>
      </c>
      <c r="B2295" s="8">
        <v>1.57</v>
      </c>
      <c r="C2295" s="9">
        <v>45817</v>
      </c>
      <c r="D2295" s="10">
        <v>1540000</v>
      </c>
      <c r="E2295" s="10">
        <v>1514035.6</v>
      </c>
      <c r="F2295" s="10">
        <v>1494785.6</v>
      </c>
    </row>
    <row r="2296" spans="1:6" x14ac:dyDescent="0.2">
      <c r="A2296" s="7" t="s">
        <v>245</v>
      </c>
      <c r="B2296" s="8">
        <v>2.09</v>
      </c>
      <c r="C2296" s="9">
        <v>44904</v>
      </c>
      <c r="D2296" s="10">
        <v>4210000</v>
      </c>
      <c r="E2296" s="10">
        <v>4210000</v>
      </c>
      <c r="F2296" s="10">
        <v>4207836.5199999996</v>
      </c>
    </row>
    <row r="2297" spans="1:6" x14ac:dyDescent="0.2">
      <c r="A2297" s="7" t="s">
        <v>1563</v>
      </c>
      <c r="B2297" s="8">
        <v>1.96</v>
      </c>
      <c r="C2297" s="9">
        <v>45373</v>
      </c>
      <c r="D2297" s="10">
        <v>3680000</v>
      </c>
      <c r="E2297" s="10">
        <v>3670046.67</v>
      </c>
      <c r="F2297" s="10">
        <v>3634694.67</v>
      </c>
    </row>
    <row r="2298" spans="1:6" x14ac:dyDescent="0.2">
      <c r="A2298" s="7" t="s">
        <v>1564</v>
      </c>
      <c r="B2298" s="8">
        <v>2.4700000000000002</v>
      </c>
      <c r="C2298" s="9">
        <v>45230</v>
      </c>
      <c r="D2298" s="10">
        <v>7742000</v>
      </c>
      <c r="E2298" s="10">
        <v>7857438.7300000004</v>
      </c>
      <c r="F2298" s="10">
        <v>7746231.54</v>
      </c>
    </row>
    <row r="2299" spans="1:6" x14ac:dyDescent="0.2">
      <c r="A2299" s="7" t="s">
        <v>2265</v>
      </c>
      <c r="B2299" s="8">
        <v>1.41</v>
      </c>
      <c r="C2299" s="9">
        <v>44939</v>
      </c>
      <c r="D2299" s="10">
        <v>1830000</v>
      </c>
      <c r="E2299" s="10">
        <v>1830000</v>
      </c>
      <c r="F2299" s="10">
        <v>1827210.86</v>
      </c>
    </row>
    <row r="2300" spans="1:6" ht="15" x14ac:dyDescent="0.35">
      <c r="A2300" s="7"/>
      <c r="B2300" s="8"/>
      <c r="C2300" s="9"/>
      <c r="D2300" s="10"/>
      <c r="E2300" s="12"/>
      <c r="F2300" s="12"/>
    </row>
    <row r="2301" spans="1:6" x14ac:dyDescent="0.2">
      <c r="A2301" s="18" t="s">
        <v>105</v>
      </c>
      <c r="B2301" s="8"/>
      <c r="C2301" s="9"/>
      <c r="D2301" s="10"/>
      <c r="E2301" s="10"/>
      <c r="F2301" s="10"/>
    </row>
    <row r="2302" spans="1:6" x14ac:dyDescent="0.2">
      <c r="A2302" s="7" t="s">
        <v>684</v>
      </c>
      <c r="B2302" s="8">
        <v>0</v>
      </c>
      <c r="C2302" s="9">
        <v>44770</v>
      </c>
      <c r="D2302" s="10">
        <v>6500000</v>
      </c>
      <c r="E2302" s="10">
        <v>6491694.6299999999</v>
      </c>
      <c r="F2302" s="10">
        <v>6494747.1600000001</v>
      </c>
    </row>
    <row r="2303" spans="1:6" x14ac:dyDescent="0.2">
      <c r="A2303" s="7"/>
      <c r="B2303" s="8"/>
      <c r="C2303" s="9"/>
      <c r="D2303" s="10"/>
      <c r="E2303" s="10"/>
      <c r="F2303" s="10"/>
    </row>
    <row r="2304" spans="1:6" x14ac:dyDescent="0.2">
      <c r="A2304" s="18" t="s">
        <v>132</v>
      </c>
      <c r="B2304" s="8"/>
      <c r="C2304" s="9"/>
      <c r="D2304" s="10"/>
      <c r="E2304" s="10"/>
      <c r="F2304" s="10"/>
    </row>
    <row r="2305" spans="1:6" x14ac:dyDescent="0.2">
      <c r="A2305" s="7" t="s">
        <v>390</v>
      </c>
      <c r="B2305" s="8"/>
      <c r="C2305" s="9"/>
      <c r="D2305" s="10">
        <v>-351395.8</v>
      </c>
      <c r="E2305" s="10">
        <v>-351395.8</v>
      </c>
      <c r="F2305" s="10">
        <v>-351395.8</v>
      </c>
    </row>
    <row r="2306" spans="1:6" ht="15" x14ac:dyDescent="0.35">
      <c r="A2306" s="7" t="s">
        <v>13</v>
      </c>
      <c r="B2306" s="8">
        <v>0.01</v>
      </c>
      <c r="C2306" s="9"/>
      <c r="D2306" s="10">
        <v>714646.28</v>
      </c>
      <c r="E2306" s="12">
        <v>714646.28</v>
      </c>
      <c r="F2306" s="12">
        <v>714646.28</v>
      </c>
    </row>
    <row r="2307" spans="1:6" x14ac:dyDescent="0.2">
      <c r="A2307" s="7" t="s">
        <v>162</v>
      </c>
      <c r="B2307" s="8"/>
      <c r="C2307" s="9"/>
      <c r="D2307" s="10"/>
      <c r="E2307" s="10">
        <v>290685386.29000002</v>
      </c>
      <c r="F2307" s="10">
        <v>287812381.43000001</v>
      </c>
    </row>
    <row r="2308" spans="1:6" x14ac:dyDescent="0.2">
      <c r="A2308" s="7"/>
      <c r="B2308" s="8"/>
      <c r="C2308" s="9"/>
      <c r="D2308" s="10"/>
      <c r="E2308" s="10"/>
      <c r="F2308" s="10"/>
    </row>
    <row r="2309" spans="1:6" x14ac:dyDescent="0.2">
      <c r="A2309" s="11" t="s">
        <v>2266</v>
      </c>
      <c r="B2309" s="8"/>
      <c r="C2309" s="9"/>
      <c r="D2309" s="10"/>
      <c r="E2309" s="10"/>
      <c r="F2309" s="10"/>
    </row>
    <row r="2310" spans="1:6" x14ac:dyDescent="0.2">
      <c r="A2310" s="18" t="s">
        <v>128</v>
      </c>
      <c r="B2310" s="8"/>
      <c r="C2310" s="9"/>
      <c r="D2310" s="10"/>
      <c r="E2310" s="10"/>
      <c r="F2310" s="10"/>
    </row>
    <row r="2311" spans="1:6" x14ac:dyDescent="0.2">
      <c r="A2311" s="7" t="s">
        <v>407</v>
      </c>
      <c r="B2311" s="8">
        <v>0.41</v>
      </c>
      <c r="C2311" s="9">
        <v>45706</v>
      </c>
      <c r="D2311" s="10">
        <v>943039.82</v>
      </c>
      <c r="E2311" s="10">
        <v>943025.67</v>
      </c>
      <c r="F2311" s="10">
        <v>932863.67</v>
      </c>
    </row>
    <row r="2312" spans="1:6" x14ac:dyDescent="0.2">
      <c r="A2312" s="7" t="s">
        <v>407</v>
      </c>
      <c r="B2312" s="8">
        <v>0.28000000000000003</v>
      </c>
      <c r="C2312" s="9">
        <v>45461</v>
      </c>
      <c r="D2312" s="10">
        <v>104744.13</v>
      </c>
      <c r="E2312" s="10">
        <v>104742.54</v>
      </c>
      <c r="F2312" s="10">
        <v>104628.86</v>
      </c>
    </row>
    <row r="2313" spans="1:6" x14ac:dyDescent="0.2">
      <c r="A2313" s="7" t="s">
        <v>407</v>
      </c>
      <c r="B2313" s="8">
        <v>4.2</v>
      </c>
      <c r="C2313" s="9">
        <v>46009</v>
      </c>
      <c r="D2313" s="10">
        <v>1110000</v>
      </c>
      <c r="E2313" s="10">
        <v>1109915.97</v>
      </c>
      <c r="F2313" s="10">
        <v>1112911.42</v>
      </c>
    </row>
    <row r="2314" spans="1:6" x14ac:dyDescent="0.2">
      <c r="A2314" s="7" t="s">
        <v>407</v>
      </c>
      <c r="B2314" s="8">
        <v>0.66</v>
      </c>
      <c r="C2314" s="9">
        <v>45644</v>
      </c>
      <c r="D2314" s="10">
        <v>789015.5</v>
      </c>
      <c r="E2314" s="10">
        <v>785039.61</v>
      </c>
      <c r="F2314" s="10">
        <v>784193.75</v>
      </c>
    </row>
    <row r="2315" spans="1:6" x14ac:dyDescent="0.2">
      <c r="A2315" s="7" t="s">
        <v>1565</v>
      </c>
      <c r="B2315" s="8">
        <v>0.37</v>
      </c>
      <c r="C2315" s="9">
        <v>11032</v>
      </c>
      <c r="D2315" s="10">
        <v>2563501.69</v>
      </c>
      <c r="E2315" s="10">
        <v>2563260.4700000002</v>
      </c>
      <c r="F2315" s="10">
        <v>2516610.12</v>
      </c>
    </row>
    <row r="2316" spans="1:6" x14ac:dyDescent="0.2">
      <c r="A2316" s="7" t="s">
        <v>2165</v>
      </c>
      <c r="B2316" s="8">
        <v>0.33</v>
      </c>
      <c r="C2316" s="9">
        <v>45652</v>
      </c>
      <c r="D2316" s="10">
        <v>2450000</v>
      </c>
      <c r="E2316" s="10">
        <v>2449747.16</v>
      </c>
      <c r="F2316" s="10">
        <v>2379536.7599999998</v>
      </c>
    </row>
    <row r="2317" spans="1:6" x14ac:dyDescent="0.2">
      <c r="A2317" s="7" t="s">
        <v>2267</v>
      </c>
      <c r="B2317" s="8">
        <v>0.42</v>
      </c>
      <c r="C2317" s="9">
        <v>45611</v>
      </c>
      <c r="D2317" s="10">
        <v>1372138.29</v>
      </c>
      <c r="E2317" s="10">
        <v>1372124.7</v>
      </c>
      <c r="F2317" s="10">
        <v>1360043.3</v>
      </c>
    </row>
    <row r="2318" spans="1:6" x14ac:dyDescent="0.2">
      <c r="A2318" s="7" t="s">
        <v>2268</v>
      </c>
      <c r="B2318" s="8">
        <v>2.81</v>
      </c>
      <c r="C2318" s="9">
        <v>45792</v>
      </c>
      <c r="D2318" s="10">
        <v>855000</v>
      </c>
      <c r="E2318" s="10">
        <v>854934.51</v>
      </c>
      <c r="F2318" s="10">
        <v>849521.93</v>
      </c>
    </row>
    <row r="2319" spans="1:6" x14ac:dyDescent="0.2">
      <c r="A2319" s="7" t="s">
        <v>1588</v>
      </c>
      <c r="B2319" s="8">
        <v>0.38</v>
      </c>
      <c r="C2319" s="9">
        <v>45667</v>
      </c>
      <c r="D2319" s="10">
        <v>1129098.24</v>
      </c>
      <c r="E2319" s="10">
        <v>1128976.97</v>
      </c>
      <c r="F2319" s="10">
        <v>1114982.93</v>
      </c>
    </row>
    <row r="2320" spans="1:6" x14ac:dyDescent="0.2">
      <c r="A2320" s="7" t="s">
        <v>2269</v>
      </c>
      <c r="B2320" s="8">
        <v>0</v>
      </c>
      <c r="C2320" s="9">
        <v>47007</v>
      </c>
      <c r="D2320" s="10">
        <v>1053655.76</v>
      </c>
      <c r="E2320" s="10">
        <v>1053570.2</v>
      </c>
      <c r="F2320" s="10">
        <v>1033342.65</v>
      </c>
    </row>
    <row r="2321" spans="1:6" x14ac:dyDescent="0.2">
      <c r="A2321" s="7" t="s">
        <v>1472</v>
      </c>
      <c r="B2321" s="8">
        <v>0.54</v>
      </c>
      <c r="C2321" s="9">
        <v>46735</v>
      </c>
      <c r="D2321" s="10">
        <v>462434.99</v>
      </c>
      <c r="E2321" s="10">
        <v>462431.89</v>
      </c>
      <c r="F2321" s="10">
        <v>453541.94</v>
      </c>
    </row>
    <row r="2322" spans="1:6" x14ac:dyDescent="0.2">
      <c r="A2322" s="7" t="s">
        <v>2270</v>
      </c>
      <c r="B2322" s="8">
        <v>0.3</v>
      </c>
      <c r="C2322" s="9">
        <v>46552</v>
      </c>
      <c r="D2322" s="10">
        <v>895597.76</v>
      </c>
      <c r="E2322" s="10">
        <v>895460.37</v>
      </c>
      <c r="F2322" s="10">
        <v>871511.11</v>
      </c>
    </row>
    <row r="2323" spans="1:6" x14ac:dyDescent="0.2">
      <c r="A2323" s="7" t="s">
        <v>2166</v>
      </c>
      <c r="B2323" s="8">
        <v>0.54</v>
      </c>
      <c r="C2323" s="9">
        <v>47191</v>
      </c>
      <c r="D2323" s="10">
        <v>1046532.79</v>
      </c>
      <c r="E2323" s="10">
        <v>1046362.52</v>
      </c>
      <c r="F2323" s="10">
        <v>1010886.11</v>
      </c>
    </row>
    <row r="2324" spans="1:6" x14ac:dyDescent="0.2">
      <c r="A2324" s="7" t="s">
        <v>2271</v>
      </c>
      <c r="B2324" s="8">
        <v>2.0099999999999998</v>
      </c>
      <c r="C2324" s="9">
        <v>45642</v>
      </c>
      <c r="D2324" s="10">
        <v>1825067.68</v>
      </c>
      <c r="E2324" s="10">
        <v>1853299.19</v>
      </c>
      <c r="F2324" s="10">
        <v>1816287.64</v>
      </c>
    </row>
    <row r="2325" spans="1:6" x14ac:dyDescent="0.2">
      <c r="A2325" s="7" t="s">
        <v>1340</v>
      </c>
      <c r="B2325" s="8">
        <v>0.33</v>
      </c>
      <c r="C2325" s="9">
        <v>46164</v>
      </c>
      <c r="D2325" s="10">
        <v>252209.01</v>
      </c>
      <c r="E2325" s="10">
        <v>252176.75</v>
      </c>
      <c r="F2325" s="10">
        <v>250269.75</v>
      </c>
    </row>
    <row r="2326" spans="1:6" x14ac:dyDescent="0.2">
      <c r="A2326" s="7" t="s">
        <v>1952</v>
      </c>
      <c r="B2326" s="8">
        <v>0.33</v>
      </c>
      <c r="C2326" s="9">
        <v>46378</v>
      </c>
      <c r="D2326" s="10">
        <v>1710916.28</v>
      </c>
      <c r="E2326" s="10">
        <v>1705208.66</v>
      </c>
      <c r="F2326" s="10">
        <v>1685243.46</v>
      </c>
    </row>
    <row r="2327" spans="1:6" x14ac:dyDescent="0.2">
      <c r="A2327" s="7" t="s">
        <v>2229</v>
      </c>
      <c r="B2327" s="8">
        <v>2.79</v>
      </c>
      <c r="C2327" s="9">
        <v>45313</v>
      </c>
      <c r="D2327" s="10">
        <v>1610000</v>
      </c>
      <c r="E2327" s="10">
        <v>1609928.36</v>
      </c>
      <c r="F2327" s="10">
        <v>1595038.28</v>
      </c>
    </row>
    <row r="2328" spans="1:6" x14ac:dyDescent="0.2">
      <c r="A2328" s="7" t="s">
        <v>1473</v>
      </c>
      <c r="B2328" s="8">
        <v>0.56000000000000005</v>
      </c>
      <c r="C2328" s="9">
        <v>12764</v>
      </c>
      <c r="D2328" s="10">
        <v>1863695.97</v>
      </c>
      <c r="E2328" s="10">
        <v>1851086.91</v>
      </c>
      <c r="F2328" s="10">
        <v>1808781.8</v>
      </c>
    </row>
    <row r="2329" spans="1:6" x14ac:dyDescent="0.2">
      <c r="A2329" s="7" t="s">
        <v>2231</v>
      </c>
      <c r="B2329" s="8">
        <v>0</v>
      </c>
      <c r="C2329" s="9">
        <v>45703</v>
      </c>
      <c r="D2329" s="10">
        <v>1115000</v>
      </c>
      <c r="E2329" s="10">
        <v>1114936.78</v>
      </c>
      <c r="F2329" s="10">
        <v>1115290.25</v>
      </c>
    </row>
    <row r="2330" spans="1:6" x14ac:dyDescent="0.2">
      <c r="A2330" s="7" t="s">
        <v>501</v>
      </c>
      <c r="B2330" s="8">
        <v>2.93</v>
      </c>
      <c r="C2330" s="9">
        <v>45586</v>
      </c>
      <c r="D2330" s="10">
        <v>1750000</v>
      </c>
      <c r="E2330" s="10">
        <v>1749916.53</v>
      </c>
      <c r="F2330" s="10">
        <v>1745005.5</v>
      </c>
    </row>
    <row r="2331" spans="1:6" x14ac:dyDescent="0.2">
      <c r="A2331" s="7" t="s">
        <v>1566</v>
      </c>
      <c r="B2331" s="8">
        <v>0.27</v>
      </c>
      <c r="C2331" s="9">
        <v>45092</v>
      </c>
      <c r="D2331" s="10">
        <v>567277.43000000005</v>
      </c>
      <c r="E2331" s="10">
        <v>567263.75</v>
      </c>
      <c r="F2331" s="10">
        <v>564253.67000000004</v>
      </c>
    </row>
    <row r="2332" spans="1:6" x14ac:dyDescent="0.2">
      <c r="A2332" s="7" t="s">
        <v>937</v>
      </c>
      <c r="B2332" s="8">
        <v>0.24</v>
      </c>
      <c r="C2332" s="9">
        <v>45642</v>
      </c>
      <c r="D2332" s="10">
        <v>417584.45</v>
      </c>
      <c r="E2332" s="10">
        <v>417556.05</v>
      </c>
      <c r="F2332" s="10">
        <v>414865.77</v>
      </c>
    </row>
    <row r="2333" spans="1:6" x14ac:dyDescent="0.2">
      <c r="A2333" s="7" t="s">
        <v>1961</v>
      </c>
      <c r="B2333" s="8">
        <v>0.27</v>
      </c>
      <c r="C2333" s="9">
        <v>11402</v>
      </c>
      <c r="D2333" s="10">
        <v>197165.83</v>
      </c>
      <c r="E2333" s="10">
        <v>197149.24</v>
      </c>
      <c r="F2333" s="10">
        <v>196163.34</v>
      </c>
    </row>
    <row r="2334" spans="1:6" x14ac:dyDescent="0.2">
      <c r="A2334" s="7" t="s">
        <v>1961</v>
      </c>
      <c r="B2334" s="8">
        <v>0.32</v>
      </c>
      <c r="C2334" s="9">
        <v>11402</v>
      </c>
      <c r="D2334" s="10">
        <v>3200000</v>
      </c>
      <c r="E2334" s="10">
        <v>3131125</v>
      </c>
      <c r="F2334" s="10">
        <v>3132291.51</v>
      </c>
    </row>
    <row r="2335" spans="1:6" x14ac:dyDescent="0.2">
      <c r="A2335" s="7" t="s">
        <v>1347</v>
      </c>
      <c r="B2335" s="8">
        <v>0.3</v>
      </c>
      <c r="C2335" s="9">
        <v>47016</v>
      </c>
      <c r="D2335" s="10">
        <v>889328.9</v>
      </c>
      <c r="E2335" s="10">
        <v>889320.1</v>
      </c>
      <c r="F2335" s="10">
        <v>881746.57</v>
      </c>
    </row>
    <row r="2336" spans="1:6" x14ac:dyDescent="0.2">
      <c r="A2336" s="7" t="s">
        <v>1348</v>
      </c>
      <c r="B2336" s="8">
        <v>2.75</v>
      </c>
      <c r="C2336" s="9">
        <v>45580</v>
      </c>
      <c r="D2336" s="10">
        <v>272000</v>
      </c>
      <c r="E2336" s="10">
        <v>271973.09999999998</v>
      </c>
      <c r="F2336" s="10">
        <v>269419.18</v>
      </c>
    </row>
    <row r="2337" spans="1:6" x14ac:dyDescent="0.2">
      <c r="A2337" s="7" t="s">
        <v>1348</v>
      </c>
      <c r="B2337" s="8">
        <v>0.51</v>
      </c>
      <c r="C2337" s="9">
        <v>45184</v>
      </c>
      <c r="D2337" s="10">
        <v>397907.53</v>
      </c>
      <c r="E2337" s="10">
        <v>397881.71</v>
      </c>
      <c r="F2337" s="10">
        <v>396351.04</v>
      </c>
    </row>
    <row r="2338" spans="1:6" x14ac:dyDescent="0.2">
      <c r="A2338" s="7" t="s">
        <v>1348</v>
      </c>
      <c r="B2338" s="8">
        <v>0.33</v>
      </c>
      <c r="C2338" s="9">
        <v>45307</v>
      </c>
      <c r="D2338" s="10">
        <v>1600000</v>
      </c>
      <c r="E2338" s="10">
        <v>1599800.3200000001</v>
      </c>
      <c r="F2338" s="10">
        <v>1585701.92</v>
      </c>
    </row>
    <row r="2339" spans="1:6" x14ac:dyDescent="0.2">
      <c r="A2339" s="7" t="s">
        <v>1348</v>
      </c>
      <c r="B2339" s="8">
        <v>0.24</v>
      </c>
      <c r="C2339" s="9">
        <v>45307</v>
      </c>
      <c r="D2339" s="10">
        <v>929596.22</v>
      </c>
      <c r="E2339" s="10">
        <v>929566</v>
      </c>
      <c r="F2339" s="10">
        <v>916828.68</v>
      </c>
    </row>
    <row r="2340" spans="1:6" x14ac:dyDescent="0.2">
      <c r="A2340" s="7" t="s">
        <v>2272</v>
      </c>
      <c r="B2340" s="8">
        <v>0.4</v>
      </c>
      <c r="C2340" s="9">
        <v>45245</v>
      </c>
      <c r="D2340" s="10">
        <v>937697.31</v>
      </c>
      <c r="E2340" s="10">
        <v>936928.11</v>
      </c>
      <c r="F2340" s="10">
        <v>931421.4</v>
      </c>
    </row>
    <row r="2341" spans="1:6" x14ac:dyDescent="0.2">
      <c r="A2341" s="7" t="s">
        <v>2273</v>
      </c>
      <c r="B2341" s="8">
        <v>0.38</v>
      </c>
      <c r="C2341" s="9">
        <v>45152</v>
      </c>
      <c r="D2341" s="10">
        <v>184534.34</v>
      </c>
      <c r="E2341" s="10">
        <v>184514.98</v>
      </c>
      <c r="F2341" s="10">
        <v>183422.52</v>
      </c>
    </row>
    <row r="2342" spans="1:6" x14ac:dyDescent="0.2">
      <c r="A2342" s="7" t="s">
        <v>1352</v>
      </c>
      <c r="B2342" s="8">
        <v>0.43</v>
      </c>
      <c r="C2342" s="9">
        <v>45215</v>
      </c>
      <c r="D2342" s="10">
        <v>2027163.53</v>
      </c>
      <c r="E2342" s="10">
        <v>2017981.63</v>
      </c>
      <c r="F2342" s="10">
        <v>2018998.72</v>
      </c>
    </row>
    <row r="2343" spans="1:6" x14ac:dyDescent="0.2">
      <c r="A2343" s="7" t="s">
        <v>2205</v>
      </c>
      <c r="B2343" s="8">
        <v>3.45</v>
      </c>
      <c r="C2343" s="9">
        <v>45519</v>
      </c>
      <c r="D2343" s="10">
        <v>1540000</v>
      </c>
      <c r="E2343" s="10">
        <v>1539953.95</v>
      </c>
      <c r="F2343" s="10">
        <v>1541037.51</v>
      </c>
    </row>
    <row r="2344" spans="1:6" x14ac:dyDescent="0.2">
      <c r="A2344" s="7" t="s">
        <v>1567</v>
      </c>
      <c r="B2344" s="8">
        <v>0.4</v>
      </c>
      <c r="C2344" s="9">
        <v>45362</v>
      </c>
      <c r="D2344" s="10">
        <v>600034.19999999995</v>
      </c>
      <c r="E2344" s="10">
        <v>599988.06999999995</v>
      </c>
      <c r="F2344" s="10">
        <v>596421.64</v>
      </c>
    </row>
    <row r="2345" spans="1:6" x14ac:dyDescent="0.2">
      <c r="A2345" s="7" t="s">
        <v>2274</v>
      </c>
      <c r="B2345" s="8">
        <v>1.6</v>
      </c>
      <c r="C2345" s="9">
        <v>45726</v>
      </c>
      <c r="D2345" s="10">
        <v>1150000</v>
      </c>
      <c r="E2345" s="10">
        <v>1149872.93</v>
      </c>
      <c r="F2345" s="10">
        <v>1130558.32</v>
      </c>
    </row>
    <row r="2346" spans="1:6" x14ac:dyDescent="0.2">
      <c r="A2346" s="7" t="s">
        <v>505</v>
      </c>
      <c r="B2346" s="8">
        <v>1.95</v>
      </c>
      <c r="C2346" s="9">
        <v>11581</v>
      </c>
      <c r="D2346" s="10">
        <v>453532.49</v>
      </c>
      <c r="E2346" s="10">
        <v>453453.59</v>
      </c>
      <c r="F2346" s="10">
        <v>452950.38</v>
      </c>
    </row>
    <row r="2347" spans="1:6" x14ac:dyDescent="0.2">
      <c r="A2347" s="7" t="s">
        <v>505</v>
      </c>
      <c r="B2347" s="8">
        <v>0.47</v>
      </c>
      <c r="C2347" s="9">
        <v>12159</v>
      </c>
      <c r="D2347" s="10">
        <v>439015.22</v>
      </c>
      <c r="E2347" s="10">
        <v>438961.76</v>
      </c>
      <c r="F2347" s="10">
        <v>429162.93</v>
      </c>
    </row>
    <row r="2348" spans="1:6" x14ac:dyDescent="0.2">
      <c r="A2348" s="7" t="s">
        <v>1475</v>
      </c>
      <c r="B2348" s="8">
        <v>0.87</v>
      </c>
      <c r="C2348" s="9">
        <v>11916</v>
      </c>
      <c r="D2348" s="10">
        <v>1593979.68</v>
      </c>
      <c r="E2348" s="10">
        <v>1596258.53</v>
      </c>
      <c r="F2348" s="10">
        <v>1570790.94</v>
      </c>
    </row>
    <row r="2349" spans="1:6" x14ac:dyDescent="0.2">
      <c r="A2349" s="7" t="s">
        <v>611</v>
      </c>
      <c r="B2349" s="8">
        <v>2.2400000000000002</v>
      </c>
      <c r="C2349" s="9">
        <v>44979</v>
      </c>
      <c r="D2349" s="10">
        <v>498489.52</v>
      </c>
      <c r="E2349" s="10">
        <v>512236.93</v>
      </c>
      <c r="F2349" s="10">
        <v>497697.72</v>
      </c>
    </row>
    <row r="2350" spans="1:6" x14ac:dyDescent="0.2">
      <c r="A2350" s="7" t="s">
        <v>1354</v>
      </c>
      <c r="B2350" s="8">
        <v>0.36</v>
      </c>
      <c r="C2350" s="9">
        <v>45429</v>
      </c>
      <c r="D2350" s="10">
        <v>560776.23</v>
      </c>
      <c r="E2350" s="10">
        <v>560734.56000000006</v>
      </c>
      <c r="F2350" s="10">
        <v>555494.22</v>
      </c>
    </row>
    <row r="2351" spans="1:6" x14ac:dyDescent="0.2">
      <c r="A2351" s="7" t="s">
        <v>1966</v>
      </c>
      <c r="B2351" s="8">
        <v>0.65</v>
      </c>
      <c r="C2351" s="9">
        <v>45555</v>
      </c>
      <c r="D2351" s="10">
        <v>622754.31999999995</v>
      </c>
      <c r="E2351" s="10">
        <v>622740.56000000006</v>
      </c>
      <c r="F2351" s="10">
        <v>612026.88</v>
      </c>
    </row>
    <row r="2352" spans="1:6" x14ac:dyDescent="0.2">
      <c r="A2352" s="7" t="s">
        <v>1967</v>
      </c>
      <c r="B2352" s="8">
        <v>0.6</v>
      </c>
      <c r="C2352" s="9">
        <v>45371</v>
      </c>
      <c r="D2352" s="10">
        <v>1088292.57</v>
      </c>
      <c r="E2352" s="10">
        <v>1088185.48</v>
      </c>
      <c r="F2352" s="10">
        <v>1073732.74</v>
      </c>
    </row>
    <row r="2353" spans="1:6" x14ac:dyDescent="0.2">
      <c r="A2353" s="7" t="s">
        <v>1568</v>
      </c>
      <c r="B2353" s="8">
        <v>1.53</v>
      </c>
      <c r="C2353" s="9">
        <v>12764</v>
      </c>
      <c r="D2353" s="10">
        <v>1386595.34</v>
      </c>
      <c r="E2353" s="10">
        <v>1386595.34</v>
      </c>
      <c r="F2353" s="10">
        <v>1377064.72</v>
      </c>
    </row>
    <row r="2354" spans="1:6" x14ac:dyDescent="0.2">
      <c r="A2354" s="7" t="s">
        <v>409</v>
      </c>
      <c r="B2354" s="8">
        <v>1.78</v>
      </c>
      <c r="C2354" s="9">
        <v>46013</v>
      </c>
      <c r="D2354" s="10">
        <v>1384766.02</v>
      </c>
      <c r="E2354" s="10">
        <v>1375678.49</v>
      </c>
      <c r="F2354" s="10">
        <v>1374812.04</v>
      </c>
    </row>
    <row r="2355" spans="1:6" x14ac:dyDescent="0.2">
      <c r="A2355" s="7" t="s">
        <v>409</v>
      </c>
      <c r="B2355" s="8">
        <v>0.44</v>
      </c>
      <c r="C2355" s="9">
        <v>46377</v>
      </c>
      <c r="D2355" s="10">
        <v>198517.74</v>
      </c>
      <c r="E2355" s="10">
        <v>198507.87</v>
      </c>
      <c r="F2355" s="10">
        <v>192690.29</v>
      </c>
    </row>
    <row r="2356" spans="1:6" x14ac:dyDescent="0.2">
      <c r="A2356" s="7" t="s">
        <v>409</v>
      </c>
      <c r="B2356" s="8">
        <v>0.53</v>
      </c>
      <c r="C2356" s="9">
        <v>46527</v>
      </c>
      <c r="D2356" s="10">
        <v>1399566.96</v>
      </c>
      <c r="E2356" s="10">
        <v>1352932.95</v>
      </c>
      <c r="F2356" s="10">
        <v>1342965.11</v>
      </c>
    </row>
    <row r="2357" spans="1:6" x14ac:dyDescent="0.2">
      <c r="A2357" s="7" t="s">
        <v>506</v>
      </c>
      <c r="B2357" s="8">
        <v>2.06</v>
      </c>
      <c r="C2357" s="9">
        <v>45797</v>
      </c>
      <c r="D2357" s="10">
        <v>359372.06</v>
      </c>
      <c r="E2357" s="10">
        <v>364327.46</v>
      </c>
      <c r="F2357" s="10">
        <v>358326.22</v>
      </c>
    </row>
    <row r="2358" spans="1:6" x14ac:dyDescent="0.2">
      <c r="A2358" s="7" t="s">
        <v>612</v>
      </c>
      <c r="B2358" s="8">
        <v>0.61</v>
      </c>
      <c r="C2358" s="9">
        <v>46223</v>
      </c>
      <c r="D2358" s="10">
        <v>1337375.6499999999</v>
      </c>
      <c r="E2358" s="10">
        <v>1337136.67</v>
      </c>
      <c r="F2358" s="10">
        <v>1306360.04</v>
      </c>
    </row>
    <row r="2359" spans="1:6" x14ac:dyDescent="0.2">
      <c r="A2359" s="7" t="s">
        <v>1476</v>
      </c>
      <c r="B2359" s="8">
        <v>1.1499999999999999</v>
      </c>
      <c r="C2359" s="9">
        <v>45915</v>
      </c>
      <c r="D2359" s="10">
        <v>530000</v>
      </c>
      <c r="E2359" s="10">
        <v>529973.34</v>
      </c>
      <c r="F2359" s="10">
        <v>519216.94</v>
      </c>
    </row>
    <row r="2360" spans="1:6" x14ac:dyDescent="0.2">
      <c r="A2360" s="7" t="s">
        <v>1356</v>
      </c>
      <c r="B2360" s="8">
        <v>0.3</v>
      </c>
      <c r="C2360" s="9">
        <v>45397</v>
      </c>
      <c r="D2360" s="10">
        <v>1372008.94</v>
      </c>
      <c r="E2360" s="10">
        <v>1371961.19</v>
      </c>
      <c r="F2360" s="10">
        <v>1360601.23</v>
      </c>
    </row>
    <row r="2361" spans="1:6" x14ac:dyDescent="0.2">
      <c r="A2361" s="7" t="s">
        <v>685</v>
      </c>
      <c r="B2361" s="8">
        <v>0.74</v>
      </c>
      <c r="C2361" s="9">
        <v>45391</v>
      </c>
      <c r="D2361" s="10">
        <v>650009.77</v>
      </c>
      <c r="E2361" s="10">
        <v>648620</v>
      </c>
      <c r="F2361" s="10">
        <v>641784.03</v>
      </c>
    </row>
    <row r="2362" spans="1:6" x14ac:dyDescent="0.2">
      <c r="A2362" s="7" t="s">
        <v>2207</v>
      </c>
      <c r="B2362" s="8">
        <v>0.39</v>
      </c>
      <c r="C2362" s="9">
        <v>45516</v>
      </c>
      <c r="D2362" s="10">
        <v>1271569.6000000001</v>
      </c>
      <c r="E2362" s="10">
        <v>1271530.43</v>
      </c>
      <c r="F2362" s="10">
        <v>1257217.24</v>
      </c>
    </row>
    <row r="2363" spans="1:6" x14ac:dyDescent="0.2">
      <c r="A2363" s="7" t="s">
        <v>2275</v>
      </c>
      <c r="B2363" s="8">
        <v>0.49</v>
      </c>
      <c r="C2363" s="9">
        <v>11226</v>
      </c>
      <c r="D2363" s="10">
        <v>755237.74</v>
      </c>
      <c r="E2363" s="10">
        <v>755181.09</v>
      </c>
      <c r="F2363" s="10">
        <v>733393.92000000004</v>
      </c>
    </row>
    <row r="2364" spans="1:6" x14ac:dyDescent="0.2">
      <c r="A2364" s="7" t="s">
        <v>1502</v>
      </c>
      <c r="B2364" s="8">
        <v>0.36</v>
      </c>
      <c r="C2364" s="9">
        <v>45736</v>
      </c>
      <c r="D2364" s="10">
        <v>1277723.3799999999</v>
      </c>
      <c r="E2364" s="10">
        <v>1277710.3500000001</v>
      </c>
      <c r="F2364" s="10">
        <v>1257842.44</v>
      </c>
    </row>
    <row r="2365" spans="1:6" x14ac:dyDescent="0.2">
      <c r="A2365" s="7" t="s">
        <v>1569</v>
      </c>
      <c r="B2365" s="8">
        <v>4.1900000000000004</v>
      </c>
      <c r="C2365" s="9">
        <v>45642</v>
      </c>
      <c r="D2365" s="10">
        <v>258156.93</v>
      </c>
      <c r="E2365" s="10">
        <v>261444.4</v>
      </c>
      <c r="F2365" s="10">
        <v>258690.02</v>
      </c>
    </row>
    <row r="2366" spans="1:6" x14ac:dyDescent="0.2">
      <c r="A2366" s="7" t="s">
        <v>1569</v>
      </c>
      <c r="B2366" s="8">
        <v>0.37</v>
      </c>
      <c r="C2366" s="9">
        <v>45519</v>
      </c>
      <c r="D2366" s="10">
        <v>683119.75</v>
      </c>
      <c r="E2366" s="10">
        <v>682559.38</v>
      </c>
      <c r="F2366" s="10">
        <v>681611.76</v>
      </c>
    </row>
    <row r="2367" spans="1:6" x14ac:dyDescent="0.2">
      <c r="A2367" s="7" t="s">
        <v>1569</v>
      </c>
      <c r="B2367" s="8">
        <v>0.51</v>
      </c>
      <c r="C2367" s="9">
        <v>45884</v>
      </c>
      <c r="D2367" s="10">
        <v>855000</v>
      </c>
      <c r="E2367" s="10">
        <v>854921.43</v>
      </c>
      <c r="F2367" s="10">
        <v>840766.64</v>
      </c>
    </row>
    <row r="2368" spans="1:6" x14ac:dyDescent="0.2">
      <c r="A2368" s="7" t="s">
        <v>1569</v>
      </c>
      <c r="B2368" s="8">
        <v>0.33</v>
      </c>
      <c r="C2368" s="9">
        <v>45733</v>
      </c>
      <c r="D2368" s="10">
        <v>1300083.21</v>
      </c>
      <c r="E2368" s="10">
        <v>1293379.6499999999</v>
      </c>
      <c r="F2368" s="10">
        <v>1295938.8</v>
      </c>
    </row>
    <row r="2369" spans="1:6" x14ac:dyDescent="0.2">
      <c r="A2369" s="7" t="s">
        <v>942</v>
      </c>
      <c r="B2369" s="8">
        <v>0.97</v>
      </c>
      <c r="C2369" s="9">
        <v>45736</v>
      </c>
      <c r="D2369" s="10">
        <v>850514.05</v>
      </c>
      <c r="E2369" s="10">
        <v>850408.93</v>
      </c>
      <c r="F2369" s="10">
        <v>831486.43</v>
      </c>
    </row>
    <row r="2370" spans="1:6" x14ac:dyDescent="0.2">
      <c r="A2370" s="7" t="s">
        <v>2276</v>
      </c>
      <c r="B2370" s="8">
        <v>0</v>
      </c>
      <c r="C2370" s="9">
        <v>45922</v>
      </c>
      <c r="D2370" s="10">
        <v>675154.02</v>
      </c>
      <c r="E2370" s="10">
        <v>675087.65</v>
      </c>
      <c r="F2370" s="10">
        <v>657768.13</v>
      </c>
    </row>
    <row r="2371" spans="1:6" x14ac:dyDescent="0.2">
      <c r="A2371" s="7" t="s">
        <v>2277</v>
      </c>
      <c r="B2371" s="8">
        <v>1.04</v>
      </c>
      <c r="C2371" s="9">
        <v>46407</v>
      </c>
      <c r="D2371" s="10">
        <v>4650000</v>
      </c>
      <c r="E2371" s="10">
        <v>4649881.43</v>
      </c>
      <c r="F2371" s="10">
        <v>4532117.8499999996</v>
      </c>
    </row>
    <row r="2372" spans="1:6" x14ac:dyDescent="0.2">
      <c r="A2372" s="7" t="s">
        <v>2278</v>
      </c>
      <c r="B2372" s="8">
        <v>1.89</v>
      </c>
      <c r="C2372" s="9">
        <v>47350</v>
      </c>
      <c r="D2372" s="10">
        <v>1253260.45</v>
      </c>
      <c r="E2372" s="10">
        <v>1253260.45</v>
      </c>
      <c r="F2372" s="10">
        <v>1242922.3</v>
      </c>
    </row>
    <row r="2373" spans="1:6" x14ac:dyDescent="0.2">
      <c r="A2373" s="7" t="s">
        <v>1900</v>
      </c>
      <c r="B2373" s="8">
        <v>0.51</v>
      </c>
      <c r="C2373" s="9">
        <v>47350</v>
      </c>
      <c r="D2373" s="10">
        <v>539820.52</v>
      </c>
      <c r="E2373" s="10">
        <v>539756.43999999994</v>
      </c>
      <c r="F2373" s="10">
        <v>533324.27</v>
      </c>
    </row>
    <row r="2374" spans="1:6" x14ac:dyDescent="0.2">
      <c r="A2374" s="7" t="s">
        <v>2279</v>
      </c>
      <c r="B2374" s="8">
        <v>0.53</v>
      </c>
      <c r="C2374" s="9">
        <v>46461</v>
      </c>
      <c r="D2374" s="10">
        <v>2900000</v>
      </c>
      <c r="E2374" s="10">
        <v>2805070.31</v>
      </c>
      <c r="F2374" s="10">
        <v>2799464.83</v>
      </c>
    </row>
    <row r="2375" spans="1:6" x14ac:dyDescent="0.2">
      <c r="A2375" s="7"/>
      <c r="B2375" s="8"/>
      <c r="C2375" s="9"/>
      <c r="D2375" s="10"/>
      <c r="E2375" s="10"/>
      <c r="F2375" s="10"/>
    </row>
    <row r="2376" spans="1:6" x14ac:dyDescent="0.2">
      <c r="A2376" s="18" t="s">
        <v>168</v>
      </c>
      <c r="B2376" s="8"/>
      <c r="C2376" s="9"/>
      <c r="D2376" s="10"/>
      <c r="E2376" s="10"/>
      <c r="F2376" s="10"/>
    </row>
    <row r="2377" spans="1:6" x14ac:dyDescent="0.2">
      <c r="A2377" s="7" t="s">
        <v>1570</v>
      </c>
      <c r="B2377" s="8">
        <v>0</v>
      </c>
      <c r="C2377" s="9">
        <v>44788</v>
      </c>
      <c r="D2377" s="10">
        <v>5100000</v>
      </c>
      <c r="E2377" s="10">
        <v>5081892.17</v>
      </c>
      <c r="F2377" s="10">
        <v>5087839.92</v>
      </c>
    </row>
    <row r="2378" spans="1:6" x14ac:dyDescent="0.2">
      <c r="A2378" s="7"/>
      <c r="B2378" s="8"/>
      <c r="C2378" s="9"/>
      <c r="D2378" s="10"/>
      <c r="E2378" s="10"/>
      <c r="F2378" s="10"/>
    </row>
    <row r="2379" spans="1:6" x14ac:dyDescent="0.2">
      <c r="A2379" s="18" t="s">
        <v>106</v>
      </c>
      <c r="B2379" s="8"/>
      <c r="C2379" s="9"/>
      <c r="D2379" s="10"/>
      <c r="E2379" s="10"/>
      <c r="F2379" s="10"/>
    </row>
    <row r="2380" spans="1:6" x14ac:dyDescent="0.2">
      <c r="A2380" s="7" t="s">
        <v>2236</v>
      </c>
      <c r="B2380" s="8">
        <v>2.15</v>
      </c>
      <c r="C2380" s="9">
        <v>44886</v>
      </c>
      <c r="D2380" s="10">
        <v>1200000</v>
      </c>
      <c r="E2380" s="10">
        <v>1205560.8400000001</v>
      </c>
      <c r="F2380" s="10">
        <v>1200210.7</v>
      </c>
    </row>
    <row r="2381" spans="1:6" x14ac:dyDescent="0.2">
      <c r="A2381" s="7" t="s">
        <v>2280</v>
      </c>
      <c r="B2381" s="8">
        <v>3</v>
      </c>
      <c r="C2381" s="9">
        <v>45184</v>
      </c>
      <c r="D2381" s="10">
        <v>2000000</v>
      </c>
      <c r="E2381" s="10">
        <v>2047220</v>
      </c>
      <c r="F2381" s="10">
        <v>1955256.22</v>
      </c>
    </row>
    <row r="2382" spans="1:6" x14ac:dyDescent="0.2">
      <c r="A2382" s="7" t="s">
        <v>232</v>
      </c>
      <c r="B2382" s="8">
        <v>2.09</v>
      </c>
      <c r="C2382" s="9">
        <v>45177</v>
      </c>
      <c r="D2382" s="10">
        <v>1900000</v>
      </c>
      <c r="E2382" s="10">
        <v>1900000</v>
      </c>
      <c r="F2382" s="10">
        <v>1888325.28</v>
      </c>
    </row>
    <row r="2383" spans="1:6" x14ac:dyDescent="0.2">
      <c r="A2383" s="7" t="s">
        <v>1019</v>
      </c>
      <c r="B2383" s="8">
        <v>3</v>
      </c>
      <c r="C2383" s="9">
        <v>44743</v>
      </c>
      <c r="D2383" s="10">
        <v>1750000</v>
      </c>
      <c r="E2383" s="10">
        <v>1807785</v>
      </c>
      <c r="F2383" s="10">
        <v>1750000</v>
      </c>
    </row>
    <row r="2384" spans="1:6" x14ac:dyDescent="0.2">
      <c r="A2384" s="7" t="s">
        <v>1555</v>
      </c>
      <c r="B2384" s="8">
        <v>2.0699999999999998</v>
      </c>
      <c r="C2384" s="9">
        <v>44994</v>
      </c>
      <c r="D2384" s="10">
        <v>1330000</v>
      </c>
      <c r="E2384" s="10">
        <v>1330000</v>
      </c>
      <c r="F2384" s="10">
        <v>1326810.5</v>
      </c>
    </row>
    <row r="2385" spans="1:6" x14ac:dyDescent="0.2">
      <c r="A2385" s="7" t="s">
        <v>1571</v>
      </c>
      <c r="B2385" s="8">
        <v>2.4</v>
      </c>
      <c r="C2385" s="9">
        <v>45356</v>
      </c>
      <c r="D2385" s="10">
        <v>2090000</v>
      </c>
      <c r="E2385" s="10">
        <v>2110064</v>
      </c>
      <c r="F2385" s="10">
        <v>2077397.01</v>
      </c>
    </row>
    <row r="2386" spans="1:6" x14ac:dyDescent="0.2">
      <c r="A2386" s="7" t="s">
        <v>906</v>
      </c>
      <c r="B2386" s="8">
        <v>1.63</v>
      </c>
      <c r="C2386" s="9">
        <v>45047</v>
      </c>
      <c r="D2386" s="10">
        <v>3467000</v>
      </c>
      <c r="E2386" s="10">
        <v>3544764.81</v>
      </c>
      <c r="F2386" s="10">
        <v>3418190.33</v>
      </c>
    </row>
    <row r="2387" spans="1:6" x14ac:dyDescent="0.2">
      <c r="A2387" s="7" t="s">
        <v>618</v>
      </c>
      <c r="B2387" s="8">
        <v>3</v>
      </c>
      <c r="C2387" s="9">
        <v>45280</v>
      </c>
      <c r="D2387" s="10">
        <v>1000000</v>
      </c>
      <c r="E2387" s="10">
        <v>1017310</v>
      </c>
      <c r="F2387" s="10">
        <v>996721.87</v>
      </c>
    </row>
    <row r="2388" spans="1:6" x14ac:dyDescent="0.2">
      <c r="A2388" s="7" t="s">
        <v>2009</v>
      </c>
      <c r="B2388" s="8">
        <v>0.4</v>
      </c>
      <c r="C2388" s="9">
        <v>45184</v>
      </c>
      <c r="D2388" s="10">
        <v>900000</v>
      </c>
      <c r="E2388" s="10">
        <v>893529</v>
      </c>
      <c r="F2388" s="10">
        <v>868961</v>
      </c>
    </row>
    <row r="2389" spans="1:6" x14ac:dyDescent="0.2">
      <c r="A2389" s="7" t="s">
        <v>1109</v>
      </c>
      <c r="B2389" s="8">
        <v>1.79</v>
      </c>
      <c r="C2389" s="9">
        <v>44762</v>
      </c>
      <c r="D2389" s="10">
        <v>1300000</v>
      </c>
      <c r="E2389" s="10">
        <v>1307625.33</v>
      </c>
      <c r="F2389" s="10">
        <v>1299609.8600000001</v>
      </c>
    </row>
    <row r="2390" spans="1:6" x14ac:dyDescent="0.2">
      <c r="A2390" s="7" t="s">
        <v>1104</v>
      </c>
      <c r="B2390" s="8">
        <v>2.19</v>
      </c>
      <c r="C2390" s="9">
        <v>44785</v>
      </c>
      <c r="D2390" s="10">
        <v>1950000</v>
      </c>
      <c r="E2390" s="10">
        <v>1950000</v>
      </c>
      <c r="F2390" s="10">
        <v>1949609.28</v>
      </c>
    </row>
    <row r="2391" spans="1:6" x14ac:dyDescent="0.2">
      <c r="A2391" s="7" t="s">
        <v>2281</v>
      </c>
      <c r="B2391" s="8">
        <v>4</v>
      </c>
      <c r="C2391" s="9">
        <v>45397</v>
      </c>
      <c r="D2391" s="10">
        <v>1500000</v>
      </c>
      <c r="E2391" s="10">
        <v>1519845</v>
      </c>
      <c r="F2391" s="10">
        <v>1497214.65</v>
      </c>
    </row>
    <row r="2392" spans="1:6" x14ac:dyDescent="0.2">
      <c r="A2392" s="7" t="s">
        <v>2282</v>
      </c>
      <c r="B2392" s="8">
        <v>0.55000000000000004</v>
      </c>
      <c r="C2392" s="9">
        <v>45170</v>
      </c>
      <c r="D2392" s="10">
        <v>1225000</v>
      </c>
      <c r="E2392" s="10">
        <v>1224326.25</v>
      </c>
      <c r="F2392" s="10">
        <v>1181500.68</v>
      </c>
    </row>
    <row r="2393" spans="1:6" x14ac:dyDescent="0.2">
      <c r="A2393" s="7" t="s">
        <v>2244</v>
      </c>
      <c r="B2393" s="8">
        <v>1.48</v>
      </c>
      <c r="C2393" s="9">
        <v>45548</v>
      </c>
      <c r="D2393" s="10">
        <v>2300000</v>
      </c>
      <c r="E2393" s="10">
        <v>2300000</v>
      </c>
      <c r="F2393" s="10">
        <v>2260762</v>
      </c>
    </row>
    <row r="2394" spans="1:6" x14ac:dyDescent="0.2">
      <c r="A2394" s="7" t="s">
        <v>1513</v>
      </c>
      <c r="B2394" s="8">
        <v>1.61</v>
      </c>
      <c r="C2394" s="9">
        <v>45425</v>
      </c>
      <c r="D2394" s="10">
        <v>1400000</v>
      </c>
      <c r="E2394" s="10">
        <v>1400000</v>
      </c>
      <c r="F2394" s="10">
        <v>1365488.25</v>
      </c>
    </row>
    <row r="2395" spans="1:6" x14ac:dyDescent="0.2">
      <c r="A2395" s="7" t="s">
        <v>510</v>
      </c>
      <c r="B2395" s="8">
        <v>3.75</v>
      </c>
      <c r="C2395" s="9">
        <v>45040</v>
      </c>
      <c r="D2395" s="10">
        <v>2400000</v>
      </c>
      <c r="E2395" s="10">
        <v>2531856</v>
      </c>
      <c r="F2395" s="10">
        <v>2397839.86</v>
      </c>
    </row>
    <row r="2396" spans="1:6" x14ac:dyDescent="0.2">
      <c r="A2396" s="7" t="s">
        <v>510</v>
      </c>
      <c r="B2396" s="8">
        <v>2.2000000000000002</v>
      </c>
      <c r="C2396" s="9">
        <v>45040</v>
      </c>
      <c r="D2396" s="10">
        <v>700000</v>
      </c>
      <c r="E2396" s="10">
        <v>710045</v>
      </c>
      <c r="F2396" s="10">
        <v>699893.46</v>
      </c>
    </row>
    <row r="2397" spans="1:6" x14ac:dyDescent="0.2">
      <c r="A2397" s="7" t="s">
        <v>2283</v>
      </c>
      <c r="B2397" s="8">
        <v>0.52</v>
      </c>
      <c r="C2397" s="9">
        <v>45147</v>
      </c>
      <c r="D2397" s="10">
        <v>3200000</v>
      </c>
      <c r="E2397" s="10">
        <v>3166596</v>
      </c>
      <c r="F2397" s="10">
        <v>3087012.58</v>
      </c>
    </row>
    <row r="2398" spans="1:6" x14ac:dyDescent="0.2">
      <c r="A2398" s="7" t="s">
        <v>2284</v>
      </c>
      <c r="B2398" s="8">
        <v>0.96</v>
      </c>
      <c r="C2398" s="9">
        <v>45238</v>
      </c>
      <c r="D2398" s="10">
        <v>2479000</v>
      </c>
      <c r="E2398" s="10">
        <v>2432665.91</v>
      </c>
      <c r="F2398" s="10">
        <v>2375037.7599999998</v>
      </c>
    </row>
    <row r="2399" spans="1:6" x14ac:dyDescent="0.2">
      <c r="A2399" s="7" t="s">
        <v>447</v>
      </c>
      <c r="B2399" s="8">
        <v>2.23</v>
      </c>
      <c r="C2399" s="9">
        <v>44897</v>
      </c>
      <c r="D2399" s="10">
        <v>2265000</v>
      </c>
      <c r="E2399" s="10">
        <v>2265000</v>
      </c>
      <c r="F2399" s="10">
        <v>2263973.0699999998</v>
      </c>
    </row>
    <row r="2400" spans="1:6" x14ac:dyDescent="0.2">
      <c r="A2400" s="7" t="s">
        <v>1572</v>
      </c>
      <c r="B2400" s="8">
        <v>2.36</v>
      </c>
      <c r="C2400" s="9">
        <v>45184</v>
      </c>
      <c r="D2400" s="10">
        <v>1800000</v>
      </c>
      <c r="E2400" s="10">
        <v>1800000</v>
      </c>
      <c r="F2400" s="10">
        <v>1791890.46</v>
      </c>
    </row>
    <row r="2401" spans="1:6" x14ac:dyDescent="0.2">
      <c r="A2401" s="7" t="s">
        <v>2214</v>
      </c>
      <c r="B2401" s="8">
        <v>3.35</v>
      </c>
      <c r="C2401" s="9">
        <v>45000</v>
      </c>
      <c r="D2401" s="10">
        <v>2000000</v>
      </c>
      <c r="E2401" s="10">
        <v>2050340</v>
      </c>
      <c r="F2401" s="10">
        <v>1994847.12</v>
      </c>
    </row>
    <row r="2402" spans="1:6" x14ac:dyDescent="0.2">
      <c r="A2402" s="7" t="s">
        <v>912</v>
      </c>
      <c r="B2402" s="8">
        <v>0.5</v>
      </c>
      <c r="C2402" s="9">
        <v>45247</v>
      </c>
      <c r="D2402" s="10">
        <v>3300000</v>
      </c>
      <c r="E2402" s="10">
        <v>3270498</v>
      </c>
      <c r="F2402" s="10">
        <v>3163174.08</v>
      </c>
    </row>
    <row r="2403" spans="1:6" x14ac:dyDescent="0.2">
      <c r="A2403" s="7" t="s">
        <v>1105</v>
      </c>
      <c r="B2403" s="8">
        <v>1.74</v>
      </c>
      <c r="C2403" s="9">
        <v>44789</v>
      </c>
      <c r="D2403" s="10">
        <v>2960000</v>
      </c>
      <c r="E2403" s="10">
        <v>2960000</v>
      </c>
      <c r="F2403" s="10">
        <v>2956819.86</v>
      </c>
    </row>
    <row r="2404" spans="1:6" x14ac:dyDescent="0.2">
      <c r="A2404" s="7" t="s">
        <v>1573</v>
      </c>
      <c r="B2404" s="8">
        <v>1.19</v>
      </c>
      <c r="C2404" s="9">
        <v>45056</v>
      </c>
      <c r="D2404" s="10">
        <v>1220000</v>
      </c>
      <c r="E2404" s="10">
        <v>1220000</v>
      </c>
      <c r="F2404" s="10">
        <v>1210113.96</v>
      </c>
    </row>
    <row r="2405" spans="1:6" x14ac:dyDescent="0.2">
      <c r="A2405" s="7" t="s">
        <v>2285</v>
      </c>
      <c r="B2405" s="8">
        <v>1</v>
      </c>
      <c r="C2405" s="9">
        <v>45390</v>
      </c>
      <c r="D2405" s="10">
        <v>3235000</v>
      </c>
      <c r="E2405" s="10">
        <v>3089554.4</v>
      </c>
      <c r="F2405" s="10">
        <v>3051550.17</v>
      </c>
    </row>
    <row r="2406" spans="1:6" x14ac:dyDescent="0.2">
      <c r="A2406" s="7" t="s">
        <v>1099</v>
      </c>
      <c r="B2406" s="8">
        <v>1.74</v>
      </c>
      <c r="C2406" s="9">
        <v>44781</v>
      </c>
      <c r="D2406" s="10">
        <v>1720000</v>
      </c>
      <c r="E2406" s="10">
        <v>1720000</v>
      </c>
      <c r="F2406" s="10">
        <v>1719495.33</v>
      </c>
    </row>
    <row r="2407" spans="1:6" x14ac:dyDescent="0.2">
      <c r="A2407" s="7" t="s">
        <v>1574</v>
      </c>
      <c r="B2407" s="8">
        <v>1.95</v>
      </c>
      <c r="C2407" s="9">
        <v>45367</v>
      </c>
      <c r="D2407" s="10">
        <v>1610000</v>
      </c>
      <c r="E2407" s="10">
        <v>1610000</v>
      </c>
      <c r="F2407" s="10">
        <v>1590791.09</v>
      </c>
    </row>
    <row r="2408" spans="1:6" x14ac:dyDescent="0.2">
      <c r="A2408" s="7" t="s">
        <v>438</v>
      </c>
      <c r="B2408" s="8">
        <v>2.0699999999999998</v>
      </c>
      <c r="C2408" s="9">
        <v>45133</v>
      </c>
      <c r="D2408" s="10">
        <v>3200000</v>
      </c>
      <c r="E2408" s="10">
        <v>3244288</v>
      </c>
      <c r="F2408" s="10">
        <v>3199354.78</v>
      </c>
    </row>
    <row r="2409" spans="1:6" x14ac:dyDescent="0.2">
      <c r="A2409" s="7" t="s">
        <v>1575</v>
      </c>
      <c r="B2409" s="8">
        <v>2.6</v>
      </c>
      <c r="C2409" s="9">
        <v>44815</v>
      </c>
      <c r="D2409" s="10">
        <v>2400000</v>
      </c>
      <c r="E2409" s="10">
        <v>2422704</v>
      </c>
      <c r="F2409" s="10">
        <v>2398898.06</v>
      </c>
    </row>
    <row r="2410" spans="1:6" x14ac:dyDescent="0.2">
      <c r="A2410" s="7" t="s">
        <v>2286</v>
      </c>
      <c r="B2410" s="8">
        <v>4.0999999999999996</v>
      </c>
      <c r="C2410" s="9">
        <v>45068</v>
      </c>
      <c r="D2410" s="10">
        <v>1750000</v>
      </c>
      <c r="E2410" s="10">
        <v>1814207.5</v>
      </c>
      <c r="F2410" s="10">
        <v>1756824.91</v>
      </c>
    </row>
    <row r="2411" spans="1:6" x14ac:dyDescent="0.2">
      <c r="A2411" s="7" t="s">
        <v>666</v>
      </c>
      <c r="B2411" s="8">
        <v>3.63</v>
      </c>
      <c r="C2411" s="9">
        <v>44833</v>
      </c>
      <c r="D2411" s="10">
        <v>1660000</v>
      </c>
      <c r="E2411" s="10">
        <v>1747996.6</v>
      </c>
      <c r="F2411" s="10">
        <v>1661859.55</v>
      </c>
    </row>
    <row r="2412" spans="1:6" x14ac:dyDescent="0.2">
      <c r="A2412" s="7" t="s">
        <v>2287</v>
      </c>
      <c r="B2412" s="8">
        <v>4.2</v>
      </c>
      <c r="C2412" s="9">
        <v>45463</v>
      </c>
      <c r="D2412" s="10">
        <v>1700000</v>
      </c>
      <c r="E2412" s="10">
        <v>1699966</v>
      </c>
      <c r="F2412" s="10">
        <v>1708001.9</v>
      </c>
    </row>
    <row r="2413" spans="1:6" x14ac:dyDescent="0.2">
      <c r="A2413" s="7" t="s">
        <v>690</v>
      </c>
      <c r="B2413" s="8">
        <v>1</v>
      </c>
      <c r="C2413" s="9">
        <v>45086</v>
      </c>
      <c r="D2413" s="10">
        <v>3300000</v>
      </c>
      <c r="E2413" s="10">
        <v>3340953</v>
      </c>
      <c r="F2413" s="10">
        <v>3220558.94</v>
      </c>
    </row>
    <row r="2414" spans="1:6" x14ac:dyDescent="0.2">
      <c r="A2414" s="7" t="s">
        <v>1486</v>
      </c>
      <c r="B2414" s="8">
        <v>0.37</v>
      </c>
      <c r="C2414" s="9">
        <v>44988</v>
      </c>
      <c r="D2414" s="10">
        <v>3200000</v>
      </c>
      <c r="E2414" s="10">
        <v>3200000</v>
      </c>
      <c r="F2414" s="10">
        <v>3144087.35</v>
      </c>
    </row>
    <row r="2415" spans="1:6" x14ac:dyDescent="0.2">
      <c r="A2415" s="7" t="s">
        <v>2288</v>
      </c>
      <c r="B2415" s="8">
        <v>2.33</v>
      </c>
      <c r="C2415" s="9">
        <v>44996</v>
      </c>
      <c r="D2415" s="10">
        <v>896000</v>
      </c>
      <c r="E2415" s="10">
        <v>896000</v>
      </c>
      <c r="F2415" s="10">
        <v>892240.86</v>
      </c>
    </row>
    <row r="2416" spans="1:6" x14ac:dyDescent="0.2">
      <c r="A2416" s="7" t="s">
        <v>1403</v>
      </c>
      <c r="B2416" s="8">
        <v>0.55000000000000004</v>
      </c>
      <c r="C2416" s="9">
        <v>45061</v>
      </c>
      <c r="D2416" s="10">
        <v>1000000</v>
      </c>
      <c r="E2416" s="10">
        <v>999940</v>
      </c>
      <c r="F2416" s="10">
        <v>974636.95</v>
      </c>
    </row>
    <row r="2417" spans="1:6" x14ac:dyDescent="0.2">
      <c r="A2417" s="7" t="s">
        <v>2289</v>
      </c>
      <c r="B2417" s="8">
        <v>2.48</v>
      </c>
      <c r="C2417" s="9">
        <v>45197</v>
      </c>
      <c r="D2417" s="10">
        <v>1765000</v>
      </c>
      <c r="E2417" s="10">
        <v>1765000</v>
      </c>
      <c r="F2417" s="10">
        <v>1745237.56</v>
      </c>
    </row>
    <row r="2418" spans="1:6" x14ac:dyDescent="0.2">
      <c r="A2418" s="7" t="s">
        <v>1526</v>
      </c>
      <c r="B2418" s="8">
        <v>1.27</v>
      </c>
      <c r="C2418" s="9">
        <v>45405</v>
      </c>
      <c r="D2418" s="10">
        <v>800000</v>
      </c>
      <c r="E2418" s="10">
        <v>800000</v>
      </c>
      <c r="F2418" s="10">
        <v>788870.72</v>
      </c>
    </row>
    <row r="2419" spans="1:6" x14ac:dyDescent="0.2">
      <c r="A2419" s="7" t="s">
        <v>1613</v>
      </c>
      <c r="B2419" s="8">
        <v>2.65</v>
      </c>
      <c r="C2419" s="9">
        <v>44880</v>
      </c>
      <c r="D2419" s="10">
        <v>578000</v>
      </c>
      <c r="E2419" s="10">
        <v>589513.76</v>
      </c>
      <c r="F2419" s="10">
        <v>577521.42000000004</v>
      </c>
    </row>
    <row r="2420" spans="1:6" x14ac:dyDescent="0.2">
      <c r="A2420" s="7" t="s">
        <v>1107</v>
      </c>
      <c r="B2420" s="8">
        <v>2.13</v>
      </c>
      <c r="C2420" s="9">
        <v>44908</v>
      </c>
      <c r="D2420" s="10">
        <v>1920000</v>
      </c>
      <c r="E2420" s="10">
        <v>1920000</v>
      </c>
      <c r="F2420" s="10">
        <v>1917807.46</v>
      </c>
    </row>
    <row r="2421" spans="1:6" x14ac:dyDescent="0.2">
      <c r="A2421" s="7" t="s">
        <v>2100</v>
      </c>
      <c r="B2421" s="8">
        <v>0.63</v>
      </c>
      <c r="C2421" s="9">
        <v>44967</v>
      </c>
      <c r="D2421" s="10">
        <v>1495000</v>
      </c>
      <c r="E2421" s="10">
        <v>1493759.15</v>
      </c>
      <c r="F2421" s="10">
        <v>1465961.02</v>
      </c>
    </row>
    <row r="2422" spans="1:6" x14ac:dyDescent="0.2">
      <c r="A2422" s="7" t="s">
        <v>1576</v>
      </c>
      <c r="B2422" s="8">
        <v>1.72</v>
      </c>
      <c r="C2422" s="9">
        <v>45299</v>
      </c>
      <c r="D2422" s="10">
        <v>1000000</v>
      </c>
      <c r="E2422" s="10">
        <v>1000000</v>
      </c>
      <c r="F2422" s="10">
        <v>981231.6</v>
      </c>
    </row>
    <row r="2423" spans="1:6" x14ac:dyDescent="0.2">
      <c r="A2423" s="7" t="s">
        <v>2217</v>
      </c>
      <c r="B2423" s="8">
        <v>1.2</v>
      </c>
      <c r="C2423" s="9">
        <v>45275</v>
      </c>
      <c r="D2423" s="10">
        <v>2400000</v>
      </c>
      <c r="E2423" s="10">
        <v>2327019</v>
      </c>
      <c r="F2423" s="10">
        <v>2308599.0699999998</v>
      </c>
    </row>
    <row r="2424" spans="1:6" x14ac:dyDescent="0.2">
      <c r="A2424" s="7" t="s">
        <v>1489</v>
      </c>
      <c r="B2424" s="8">
        <v>1.48</v>
      </c>
      <c r="C2424" s="9">
        <v>45394</v>
      </c>
      <c r="D2424" s="10">
        <v>865000</v>
      </c>
      <c r="E2424" s="10">
        <v>865000</v>
      </c>
      <c r="F2424" s="10">
        <v>859173.58</v>
      </c>
    </row>
    <row r="2425" spans="1:6" x14ac:dyDescent="0.2">
      <c r="A2425" s="7" t="s">
        <v>1531</v>
      </c>
      <c r="B2425" s="8">
        <v>0.75</v>
      </c>
      <c r="C2425" s="9">
        <v>45352</v>
      </c>
      <c r="D2425" s="10">
        <v>3200000</v>
      </c>
      <c r="E2425" s="10">
        <v>3037984</v>
      </c>
      <c r="F2425" s="10">
        <v>3039832.67</v>
      </c>
    </row>
    <row r="2426" spans="1:6" x14ac:dyDescent="0.2">
      <c r="A2426" s="7" t="s">
        <v>2290</v>
      </c>
      <c r="B2426" s="8">
        <v>5.38</v>
      </c>
      <c r="C2426" s="9">
        <v>45303</v>
      </c>
      <c r="D2426" s="10">
        <v>2000000</v>
      </c>
      <c r="E2426" s="10">
        <v>2040280</v>
      </c>
      <c r="F2426" s="10">
        <v>2017703.3</v>
      </c>
    </row>
    <row r="2427" spans="1:6" x14ac:dyDescent="0.2">
      <c r="A2427" s="7" t="s">
        <v>449</v>
      </c>
      <c r="B2427" s="8">
        <v>1.44</v>
      </c>
      <c r="C2427" s="9">
        <v>45433</v>
      </c>
      <c r="D2427" s="10">
        <v>1400000</v>
      </c>
      <c r="E2427" s="10">
        <v>1400000</v>
      </c>
      <c r="F2427" s="10">
        <v>1374838.84</v>
      </c>
    </row>
    <row r="2428" spans="1:6" x14ac:dyDescent="0.2">
      <c r="A2428" s="7" t="s">
        <v>1577</v>
      </c>
      <c r="B2428" s="8">
        <v>3</v>
      </c>
      <c r="C2428" s="9">
        <v>44802</v>
      </c>
      <c r="D2428" s="10">
        <v>576000</v>
      </c>
      <c r="E2428" s="10">
        <v>597432.96</v>
      </c>
      <c r="F2428" s="10">
        <v>576033.43999999994</v>
      </c>
    </row>
    <row r="2429" spans="1:6" x14ac:dyDescent="0.2">
      <c r="A2429" s="7" t="s">
        <v>1578</v>
      </c>
      <c r="B2429" s="8">
        <v>3.25</v>
      </c>
      <c r="C2429" s="9">
        <v>44824</v>
      </c>
      <c r="D2429" s="10">
        <v>1800000</v>
      </c>
      <c r="E2429" s="10">
        <v>1876014</v>
      </c>
      <c r="F2429" s="10">
        <v>1799542.06</v>
      </c>
    </row>
    <row r="2430" spans="1:6" x14ac:dyDescent="0.2">
      <c r="A2430" s="7" t="s">
        <v>1108</v>
      </c>
      <c r="B2430" s="8">
        <v>1.66</v>
      </c>
      <c r="C2430" s="9">
        <v>44836</v>
      </c>
      <c r="D2430" s="10">
        <v>1900000</v>
      </c>
      <c r="E2430" s="10">
        <v>1900000</v>
      </c>
      <c r="F2430" s="10">
        <v>1901154.29</v>
      </c>
    </row>
    <row r="2431" spans="1:6" x14ac:dyDescent="0.2">
      <c r="A2431" s="7" t="s">
        <v>1066</v>
      </c>
      <c r="B2431" s="8">
        <v>0.44</v>
      </c>
      <c r="C2431" s="9">
        <v>44911</v>
      </c>
      <c r="D2431" s="10">
        <v>2600000</v>
      </c>
      <c r="E2431" s="10">
        <v>2600000</v>
      </c>
      <c r="F2431" s="10">
        <v>2567685.41</v>
      </c>
    </row>
    <row r="2432" spans="1:6" x14ac:dyDescent="0.2">
      <c r="A2432" s="7" t="s">
        <v>635</v>
      </c>
      <c r="B2432" s="8">
        <v>0.4</v>
      </c>
      <c r="C2432" s="9">
        <v>45298</v>
      </c>
      <c r="D2432" s="10">
        <v>2000000</v>
      </c>
      <c r="E2432" s="10">
        <v>1911740</v>
      </c>
      <c r="F2432" s="10">
        <v>1904680</v>
      </c>
    </row>
    <row r="2433" spans="1:6" x14ac:dyDescent="0.2">
      <c r="A2433" s="7" t="s">
        <v>635</v>
      </c>
      <c r="B2433" s="8">
        <v>1.95</v>
      </c>
      <c r="C2433" s="9">
        <v>44939</v>
      </c>
      <c r="D2433" s="10">
        <v>2450000</v>
      </c>
      <c r="E2433" s="10">
        <v>2450980</v>
      </c>
      <c r="F2433" s="10">
        <v>2435351.2999999998</v>
      </c>
    </row>
    <row r="2434" spans="1:6" x14ac:dyDescent="0.2">
      <c r="A2434" s="7" t="s">
        <v>1406</v>
      </c>
      <c r="B2434" s="8">
        <v>1.81</v>
      </c>
      <c r="C2434" s="9">
        <v>45376</v>
      </c>
      <c r="D2434" s="10">
        <v>3500000</v>
      </c>
      <c r="E2434" s="10">
        <v>3500000</v>
      </c>
      <c r="F2434" s="10">
        <v>3450769.39</v>
      </c>
    </row>
    <row r="2435" spans="1:6" x14ac:dyDescent="0.2">
      <c r="A2435" s="7" t="s">
        <v>596</v>
      </c>
      <c r="B2435" s="8">
        <v>4.88</v>
      </c>
      <c r="C2435" s="9">
        <v>44753</v>
      </c>
      <c r="D2435" s="10">
        <v>1800000</v>
      </c>
      <c r="E2435" s="10">
        <v>1910142</v>
      </c>
      <c r="F2435" s="10">
        <v>1800421.52</v>
      </c>
    </row>
    <row r="2436" spans="1:6" x14ac:dyDescent="0.2">
      <c r="A2436" s="7" t="s">
        <v>680</v>
      </c>
      <c r="B2436" s="8">
        <v>1.17</v>
      </c>
      <c r="C2436" s="9">
        <v>45394</v>
      </c>
      <c r="D2436" s="10">
        <v>570000</v>
      </c>
      <c r="E2436" s="10">
        <v>570000</v>
      </c>
      <c r="F2436" s="10">
        <v>563501.96</v>
      </c>
    </row>
    <row r="2437" spans="1:6" x14ac:dyDescent="0.2">
      <c r="A2437" s="7" t="s">
        <v>1579</v>
      </c>
      <c r="B2437" s="8">
        <v>1.35</v>
      </c>
      <c r="C2437" s="9">
        <v>45356</v>
      </c>
      <c r="D2437" s="10">
        <v>1420000</v>
      </c>
      <c r="E2437" s="10">
        <v>1420000</v>
      </c>
      <c r="F2437" s="10">
        <v>1405525.16</v>
      </c>
    </row>
    <row r="2438" spans="1:6" x14ac:dyDescent="0.2">
      <c r="A2438" s="7" t="s">
        <v>416</v>
      </c>
      <c r="B2438" s="8">
        <v>2.65</v>
      </c>
      <c r="C2438" s="9">
        <v>44885</v>
      </c>
      <c r="D2438" s="10">
        <v>2400000</v>
      </c>
      <c r="E2438" s="10">
        <v>2436744</v>
      </c>
      <c r="F2438" s="10">
        <v>2397440.4</v>
      </c>
    </row>
    <row r="2439" spans="1:6" x14ac:dyDescent="0.2">
      <c r="A2439" s="7" t="s">
        <v>598</v>
      </c>
      <c r="B2439" s="8">
        <v>0.4</v>
      </c>
      <c r="C2439" s="9">
        <v>44996</v>
      </c>
      <c r="D2439" s="10">
        <v>2325000</v>
      </c>
      <c r="E2439" s="10">
        <v>2323744.5</v>
      </c>
      <c r="F2439" s="10">
        <v>2282017.4900000002</v>
      </c>
    </row>
    <row r="2440" spans="1:6" x14ac:dyDescent="0.2">
      <c r="A2440" s="7" t="s">
        <v>681</v>
      </c>
      <c r="B2440" s="8">
        <v>2.37</v>
      </c>
      <c r="C2440" s="9">
        <v>44907</v>
      </c>
      <c r="D2440" s="10">
        <v>450000</v>
      </c>
      <c r="E2440" s="10">
        <v>450000</v>
      </c>
      <c r="F2440" s="10">
        <v>450090.81</v>
      </c>
    </row>
    <row r="2441" spans="1:6" x14ac:dyDescent="0.2">
      <c r="A2441" s="7" t="s">
        <v>1536</v>
      </c>
      <c r="B2441" s="8">
        <v>0.8</v>
      </c>
      <c r="C2441" s="9">
        <v>45181</v>
      </c>
      <c r="D2441" s="10">
        <v>1500000</v>
      </c>
      <c r="E2441" s="10">
        <v>1460205</v>
      </c>
      <c r="F2441" s="10">
        <v>1449943.11</v>
      </c>
    </row>
    <row r="2442" spans="1:6" x14ac:dyDescent="0.2">
      <c r="A2442" s="7" t="s">
        <v>1536</v>
      </c>
      <c r="B2442" s="8">
        <v>1.64</v>
      </c>
      <c r="C2442" s="9">
        <v>45551</v>
      </c>
      <c r="D2442" s="10">
        <v>1700000</v>
      </c>
      <c r="E2442" s="10">
        <v>1700000</v>
      </c>
      <c r="F2442" s="10">
        <v>1670233</v>
      </c>
    </row>
    <row r="2443" spans="1:6" x14ac:dyDescent="0.2">
      <c r="A2443" s="7" t="s">
        <v>1580</v>
      </c>
      <c r="B2443" s="8">
        <v>1.65</v>
      </c>
      <c r="C2443" s="9">
        <v>44945</v>
      </c>
      <c r="D2443" s="10">
        <v>640000</v>
      </c>
      <c r="E2443" s="10">
        <v>637113.59999999998</v>
      </c>
      <c r="F2443" s="10">
        <v>638483.19999999995</v>
      </c>
    </row>
    <row r="2444" spans="1:6" x14ac:dyDescent="0.2">
      <c r="A2444" s="7" t="s">
        <v>2291</v>
      </c>
      <c r="B2444" s="8">
        <v>4.13</v>
      </c>
      <c r="C2444" s="9">
        <v>45076</v>
      </c>
      <c r="D2444" s="10">
        <v>1801000</v>
      </c>
      <c r="E2444" s="10">
        <v>1887926.97</v>
      </c>
      <c r="F2444" s="10">
        <v>1794858.59</v>
      </c>
    </row>
    <row r="2445" spans="1:6" x14ac:dyDescent="0.2">
      <c r="A2445" s="7" t="s">
        <v>2292</v>
      </c>
      <c r="B2445" s="8">
        <v>1.0900000000000001</v>
      </c>
      <c r="C2445" s="9">
        <v>44959</v>
      </c>
      <c r="D2445" s="10">
        <v>1925000</v>
      </c>
      <c r="E2445" s="10">
        <v>1925000</v>
      </c>
      <c r="F2445" s="10">
        <v>1918764.73</v>
      </c>
    </row>
    <row r="2446" spans="1:6" x14ac:dyDescent="0.2">
      <c r="A2446" s="7" t="s">
        <v>2293</v>
      </c>
      <c r="B2446" s="8">
        <v>3.95</v>
      </c>
      <c r="C2446" s="9">
        <v>44874</v>
      </c>
      <c r="D2446" s="10">
        <v>750000</v>
      </c>
      <c r="E2446" s="10">
        <v>772837.5</v>
      </c>
      <c r="F2446" s="10">
        <v>752411.06</v>
      </c>
    </row>
    <row r="2447" spans="1:6" x14ac:dyDescent="0.2">
      <c r="A2447" s="7" t="s">
        <v>2294</v>
      </c>
      <c r="B2447" s="8">
        <v>1.05</v>
      </c>
      <c r="C2447" s="9">
        <v>45572</v>
      </c>
      <c r="D2447" s="10">
        <v>3350000</v>
      </c>
      <c r="E2447" s="10">
        <v>3350000</v>
      </c>
      <c r="F2447" s="10">
        <v>3287791.07</v>
      </c>
    </row>
    <row r="2448" spans="1:6" x14ac:dyDescent="0.2">
      <c r="A2448" s="7" t="s">
        <v>417</v>
      </c>
      <c r="B2448" s="8">
        <v>2.75</v>
      </c>
      <c r="C2448" s="9">
        <v>45078</v>
      </c>
      <c r="D2448" s="10">
        <v>3200000</v>
      </c>
      <c r="E2448" s="10">
        <v>3184216</v>
      </c>
      <c r="F2448" s="10">
        <v>3168360.13</v>
      </c>
    </row>
    <row r="2449" spans="1:6" x14ac:dyDescent="0.2">
      <c r="A2449" s="7" t="s">
        <v>2295</v>
      </c>
      <c r="B2449" s="8">
        <v>3</v>
      </c>
      <c r="C2449" s="9">
        <v>44944</v>
      </c>
      <c r="D2449" s="10">
        <v>700000</v>
      </c>
      <c r="E2449" s="10">
        <v>720797</v>
      </c>
      <c r="F2449" s="10">
        <v>699946.38</v>
      </c>
    </row>
    <row r="2450" spans="1:6" x14ac:dyDescent="0.2">
      <c r="A2450" s="7" t="s">
        <v>644</v>
      </c>
      <c r="B2450" s="8">
        <v>2.78</v>
      </c>
      <c r="C2450" s="9">
        <v>44754</v>
      </c>
      <c r="D2450" s="10">
        <v>2418000</v>
      </c>
      <c r="E2450" s="10">
        <v>2521567.86</v>
      </c>
      <c r="F2450" s="10">
        <v>2418097.11</v>
      </c>
    </row>
    <row r="2451" spans="1:6" x14ac:dyDescent="0.2">
      <c r="A2451" s="7" t="s">
        <v>1581</v>
      </c>
      <c r="B2451" s="8">
        <v>2.99</v>
      </c>
      <c r="C2451" s="9">
        <v>44945</v>
      </c>
      <c r="D2451" s="10">
        <v>1700000</v>
      </c>
      <c r="E2451" s="10">
        <v>1761030</v>
      </c>
      <c r="F2451" s="10">
        <v>1696497.66</v>
      </c>
    </row>
    <row r="2452" spans="1:6" x14ac:dyDescent="0.2">
      <c r="A2452" s="7" t="s">
        <v>2263</v>
      </c>
      <c r="B2452" s="8">
        <v>1.1399999999999999</v>
      </c>
      <c r="C2452" s="9">
        <v>45217</v>
      </c>
      <c r="D2452" s="10">
        <v>2100000</v>
      </c>
      <c r="E2452" s="10">
        <v>2100000</v>
      </c>
      <c r="F2452" s="10">
        <v>2072620.91</v>
      </c>
    </row>
    <row r="2453" spans="1:6" x14ac:dyDescent="0.2">
      <c r="A2453" s="7" t="s">
        <v>450</v>
      </c>
      <c r="B2453" s="8">
        <v>1.53</v>
      </c>
      <c r="C2453" s="9">
        <v>45545</v>
      </c>
      <c r="D2453" s="10">
        <v>2000000</v>
      </c>
      <c r="E2453" s="10">
        <v>2000000</v>
      </c>
      <c r="F2453" s="10">
        <v>1965530.54</v>
      </c>
    </row>
    <row r="2454" spans="1:6" x14ac:dyDescent="0.2">
      <c r="A2454" s="7" t="s">
        <v>1563</v>
      </c>
      <c r="B2454" s="8">
        <v>1.96</v>
      </c>
      <c r="C2454" s="9">
        <v>45373</v>
      </c>
      <c r="D2454" s="10">
        <v>1145000</v>
      </c>
      <c r="E2454" s="10">
        <v>1145000</v>
      </c>
      <c r="F2454" s="10">
        <v>1130903.6399999999</v>
      </c>
    </row>
    <row r="2455" spans="1:6" x14ac:dyDescent="0.2">
      <c r="A2455" s="7" t="s">
        <v>2296</v>
      </c>
      <c r="B2455" s="8">
        <v>3.5</v>
      </c>
      <c r="C2455" s="9">
        <v>45031</v>
      </c>
      <c r="D2455" s="10">
        <v>2000000</v>
      </c>
      <c r="E2455" s="10">
        <v>2072760</v>
      </c>
      <c r="F2455" s="10">
        <v>2003854.48</v>
      </c>
    </row>
    <row r="2456" spans="1:6" x14ac:dyDescent="0.2">
      <c r="A2456" s="7"/>
      <c r="B2456" s="8"/>
      <c r="C2456" s="9"/>
      <c r="D2456" s="10"/>
      <c r="E2456" s="10"/>
      <c r="F2456" s="10"/>
    </row>
    <row r="2457" spans="1:6" x14ac:dyDescent="0.2">
      <c r="A2457" s="18" t="s">
        <v>127</v>
      </c>
      <c r="B2457" s="8"/>
      <c r="C2457" s="9"/>
      <c r="D2457" s="10"/>
      <c r="E2457" s="10"/>
      <c r="F2457" s="10"/>
    </row>
    <row r="2458" spans="1:6" x14ac:dyDescent="0.2">
      <c r="A2458" s="7" t="s">
        <v>2297</v>
      </c>
      <c r="B2458" s="8">
        <v>4.25</v>
      </c>
      <c r="C2458" s="9">
        <v>45092</v>
      </c>
      <c r="D2458" s="10">
        <v>1430000</v>
      </c>
      <c r="E2458" s="10">
        <v>1449119.1</v>
      </c>
      <c r="F2458" s="10">
        <v>1447515.21</v>
      </c>
    </row>
    <row r="2459" spans="1:6" x14ac:dyDescent="0.2">
      <c r="A2459" s="7" t="s">
        <v>2298</v>
      </c>
      <c r="B2459" s="8">
        <v>1.82</v>
      </c>
      <c r="C2459" s="9">
        <v>44986</v>
      </c>
      <c r="D2459" s="10">
        <v>1960000</v>
      </c>
      <c r="E2459" s="10">
        <v>1977130.4</v>
      </c>
      <c r="F2459" s="10">
        <v>1947881.12</v>
      </c>
    </row>
    <row r="2460" spans="1:6" x14ac:dyDescent="0.2">
      <c r="A2460" s="7"/>
      <c r="B2460" s="8"/>
      <c r="C2460" s="9"/>
      <c r="D2460" s="10"/>
      <c r="E2460" s="10"/>
      <c r="F2460" s="10"/>
    </row>
    <row r="2461" spans="1:6" x14ac:dyDescent="0.2">
      <c r="A2461" s="18" t="s">
        <v>213</v>
      </c>
      <c r="B2461" s="8"/>
      <c r="C2461" s="9"/>
      <c r="D2461" s="10"/>
      <c r="E2461" s="10"/>
      <c r="F2461" s="10"/>
    </row>
    <row r="2462" spans="1:6" x14ac:dyDescent="0.2">
      <c r="A2462" s="7" t="s">
        <v>1583</v>
      </c>
      <c r="B2462" s="8">
        <v>3</v>
      </c>
      <c r="C2462" s="9">
        <v>44825</v>
      </c>
      <c r="D2462" s="10">
        <v>900000</v>
      </c>
      <c r="E2462" s="10">
        <v>931392</v>
      </c>
      <c r="F2462" s="10">
        <v>899730</v>
      </c>
    </row>
    <row r="2463" spans="1:6" x14ac:dyDescent="0.2">
      <c r="A2463" s="7" t="s">
        <v>2218</v>
      </c>
      <c r="B2463" s="8">
        <v>4.2</v>
      </c>
      <c r="C2463" s="9">
        <v>45078</v>
      </c>
      <c r="D2463" s="10">
        <v>1150000</v>
      </c>
      <c r="E2463" s="10">
        <v>1221265.5</v>
      </c>
      <c r="F2463" s="10">
        <v>1157693.5</v>
      </c>
    </row>
    <row r="2464" spans="1:6" x14ac:dyDescent="0.2">
      <c r="A2464" s="7"/>
      <c r="B2464" s="8"/>
      <c r="C2464" s="9"/>
      <c r="D2464" s="10"/>
      <c r="E2464" s="10"/>
      <c r="F2464" s="10"/>
    </row>
    <row r="2465" spans="1:6" x14ac:dyDescent="0.2">
      <c r="A2465" s="18" t="s">
        <v>212</v>
      </c>
      <c r="B2465" s="8"/>
      <c r="C2465" s="9"/>
      <c r="D2465" s="10"/>
      <c r="E2465" s="10"/>
      <c r="F2465" s="10"/>
    </row>
    <row r="2466" spans="1:6" x14ac:dyDescent="0.2">
      <c r="A2466" s="7" t="s">
        <v>1582</v>
      </c>
      <c r="B2466" s="8">
        <v>2.75</v>
      </c>
      <c r="C2466" s="9">
        <v>44932</v>
      </c>
      <c r="D2466" s="10">
        <v>3000000</v>
      </c>
      <c r="E2466" s="10">
        <v>3077880</v>
      </c>
      <c r="F2466" s="10">
        <v>2993790</v>
      </c>
    </row>
    <row r="2467" spans="1:6" x14ac:dyDescent="0.2">
      <c r="A2467" s="7"/>
      <c r="B2467" s="8"/>
      <c r="C2467" s="9"/>
      <c r="D2467" s="10"/>
      <c r="E2467" s="10"/>
      <c r="F2467" s="10"/>
    </row>
    <row r="2468" spans="1:6" x14ac:dyDescent="0.2">
      <c r="A2468" s="18" t="s">
        <v>132</v>
      </c>
      <c r="B2468" s="8"/>
      <c r="C2468" s="9"/>
      <c r="D2468" s="10"/>
      <c r="E2468" s="10"/>
      <c r="F2468" s="10"/>
    </row>
    <row r="2469" spans="1:6" x14ac:dyDescent="0.2">
      <c r="A2469" s="7" t="s">
        <v>390</v>
      </c>
      <c r="B2469" s="8"/>
      <c r="C2469" s="9"/>
      <c r="D2469" s="10">
        <v>-2185319.89</v>
      </c>
      <c r="E2469" s="10">
        <v>-2185319.89</v>
      </c>
      <c r="F2469" s="10">
        <v>-2185319.89</v>
      </c>
    </row>
    <row r="2470" spans="1:6" ht="15.75" customHeight="1" x14ac:dyDescent="0.35">
      <c r="A2470" s="7" t="s">
        <v>13</v>
      </c>
      <c r="B2470" s="8">
        <v>0.01</v>
      </c>
      <c r="C2470" s="9"/>
      <c r="D2470" s="10">
        <v>536617.35</v>
      </c>
      <c r="E2470" s="12">
        <v>536617.35</v>
      </c>
      <c r="F2470" s="12">
        <v>536617.35</v>
      </c>
    </row>
    <row r="2471" spans="1:6" x14ac:dyDescent="0.2">
      <c r="A2471" s="7" t="s">
        <v>2612</v>
      </c>
      <c r="B2471" s="8"/>
      <c r="C2471" s="9"/>
      <c r="D2471" s="10"/>
      <c r="E2471" s="10">
        <v>225009941.93000001</v>
      </c>
      <c r="F2471" s="10">
        <v>221348187.09</v>
      </c>
    </row>
    <row r="2472" spans="1:6" x14ac:dyDescent="0.2">
      <c r="A2472" s="7"/>
      <c r="B2472" s="8"/>
      <c r="C2472" s="9"/>
      <c r="D2472" s="10"/>
      <c r="E2472" s="10"/>
      <c r="F2472" s="10"/>
    </row>
    <row r="2473" spans="1:6" x14ac:dyDescent="0.2">
      <c r="A2473" s="11" t="s">
        <v>144</v>
      </c>
      <c r="B2473" s="8"/>
      <c r="C2473" s="9"/>
      <c r="D2473" s="10"/>
      <c r="E2473" s="10"/>
      <c r="F2473" s="10"/>
    </row>
    <row r="2474" spans="1:6" x14ac:dyDescent="0.2">
      <c r="A2474" s="18" t="s">
        <v>128</v>
      </c>
      <c r="B2474" s="8"/>
      <c r="C2474" s="9"/>
      <c r="D2474" s="10"/>
      <c r="E2474" s="10"/>
      <c r="F2474" s="10"/>
    </row>
    <row r="2475" spans="1:6" x14ac:dyDescent="0.2">
      <c r="A2475" s="7" t="s">
        <v>1584</v>
      </c>
      <c r="B2475" s="8">
        <v>1.84</v>
      </c>
      <c r="C2475" s="9">
        <v>45460</v>
      </c>
      <c r="D2475" s="10">
        <v>607100.77</v>
      </c>
      <c r="E2475" s="10">
        <v>617436.35</v>
      </c>
      <c r="F2475" s="10">
        <v>606195.69999999995</v>
      </c>
    </row>
    <row r="2476" spans="1:6" x14ac:dyDescent="0.2">
      <c r="A2476" s="7" t="s">
        <v>2299</v>
      </c>
      <c r="B2476" s="8">
        <v>0.19</v>
      </c>
      <c r="C2476" s="9">
        <v>45257</v>
      </c>
      <c r="D2476" s="10">
        <v>1048660.4099999999</v>
      </c>
      <c r="E2476" s="10">
        <v>1048593.72</v>
      </c>
      <c r="F2476" s="10">
        <v>1041942.06</v>
      </c>
    </row>
    <row r="2477" spans="1:6" x14ac:dyDescent="0.2">
      <c r="A2477" s="7" t="s">
        <v>1336</v>
      </c>
      <c r="B2477" s="8">
        <v>0.95</v>
      </c>
      <c r="C2477" s="9">
        <v>45590</v>
      </c>
      <c r="D2477" s="10">
        <v>1361420.3</v>
      </c>
      <c r="E2477" s="10">
        <v>1365883.06</v>
      </c>
      <c r="F2477" s="10">
        <v>1342799.74</v>
      </c>
    </row>
    <row r="2478" spans="1:6" x14ac:dyDescent="0.2">
      <c r="A2478" s="7" t="s">
        <v>1585</v>
      </c>
      <c r="B2478" s="8">
        <v>1.72</v>
      </c>
      <c r="C2478" s="9">
        <v>45519</v>
      </c>
      <c r="D2478" s="10">
        <v>2567000</v>
      </c>
      <c r="E2478" s="10">
        <v>2628155.08</v>
      </c>
      <c r="F2478" s="10">
        <v>2567128.86</v>
      </c>
    </row>
    <row r="2479" spans="1:6" x14ac:dyDescent="0.2">
      <c r="A2479" s="7" t="s">
        <v>683</v>
      </c>
      <c r="B2479" s="8">
        <v>1.6</v>
      </c>
      <c r="C2479" s="9">
        <v>45611</v>
      </c>
      <c r="D2479" s="10">
        <v>958485.6</v>
      </c>
      <c r="E2479" s="10">
        <v>968856.7</v>
      </c>
      <c r="F2479" s="10">
        <v>951632.04</v>
      </c>
    </row>
    <row r="2480" spans="1:6" x14ac:dyDescent="0.2">
      <c r="A2480" s="7" t="s">
        <v>683</v>
      </c>
      <c r="B2480" s="8">
        <v>0</v>
      </c>
      <c r="C2480" s="9">
        <v>45824</v>
      </c>
      <c r="D2480" s="10">
        <v>3208000</v>
      </c>
      <c r="E2480" s="10">
        <v>3207696.2</v>
      </c>
      <c r="F2480" s="10">
        <v>3173321.84</v>
      </c>
    </row>
    <row r="2481" spans="1:6" x14ac:dyDescent="0.2">
      <c r="A2481" s="7" t="s">
        <v>1586</v>
      </c>
      <c r="B2481" s="8">
        <v>3.27</v>
      </c>
      <c r="C2481" s="9">
        <v>45366</v>
      </c>
      <c r="D2481" s="10">
        <v>1200200.17</v>
      </c>
      <c r="E2481" s="10">
        <v>1234799.69</v>
      </c>
      <c r="F2481" s="10">
        <v>1201668.6100000001</v>
      </c>
    </row>
    <row r="2482" spans="1:6" x14ac:dyDescent="0.2">
      <c r="A2482" s="7" t="s">
        <v>1337</v>
      </c>
      <c r="B2482" s="8">
        <v>0.31</v>
      </c>
      <c r="C2482" s="9">
        <v>45307</v>
      </c>
      <c r="D2482" s="10">
        <v>3489.52</v>
      </c>
      <c r="E2482" s="10">
        <v>3489.13</v>
      </c>
      <c r="F2482" s="10">
        <v>3486.56</v>
      </c>
    </row>
    <row r="2483" spans="1:6" x14ac:dyDescent="0.2">
      <c r="A2483" s="7" t="s">
        <v>1338</v>
      </c>
      <c r="B2483" s="8">
        <v>0.27</v>
      </c>
      <c r="C2483" s="9">
        <v>45460</v>
      </c>
      <c r="D2483" s="10">
        <v>170139.29</v>
      </c>
      <c r="E2483" s="10">
        <v>170127.96</v>
      </c>
      <c r="F2483" s="10">
        <v>169547.78</v>
      </c>
    </row>
    <row r="2484" spans="1:6" x14ac:dyDescent="0.2">
      <c r="A2484" s="7" t="s">
        <v>2267</v>
      </c>
      <c r="B2484" s="8">
        <v>0.42</v>
      </c>
      <c r="C2484" s="9">
        <v>45611</v>
      </c>
      <c r="D2484" s="10">
        <v>862580.48</v>
      </c>
      <c r="E2484" s="10">
        <v>862571.94</v>
      </c>
      <c r="F2484" s="10">
        <v>854977.09</v>
      </c>
    </row>
    <row r="2485" spans="1:6" x14ac:dyDescent="0.2">
      <c r="A2485" s="7" t="s">
        <v>2268</v>
      </c>
      <c r="B2485" s="8">
        <v>2.81</v>
      </c>
      <c r="C2485" s="9">
        <v>45792</v>
      </c>
      <c r="D2485" s="10">
        <v>965000</v>
      </c>
      <c r="E2485" s="10">
        <v>964926.08</v>
      </c>
      <c r="F2485" s="10">
        <v>958817.15</v>
      </c>
    </row>
    <row r="2486" spans="1:6" x14ac:dyDescent="0.2">
      <c r="A2486" s="7" t="s">
        <v>1587</v>
      </c>
      <c r="B2486" s="8">
        <v>2.1800000000000002</v>
      </c>
      <c r="C2486" s="9">
        <v>45519</v>
      </c>
      <c r="D2486" s="10">
        <v>506663.57</v>
      </c>
      <c r="E2486" s="10">
        <v>519310.38</v>
      </c>
      <c r="F2486" s="10">
        <v>504786.84</v>
      </c>
    </row>
    <row r="2487" spans="1:6" x14ac:dyDescent="0.2">
      <c r="A2487" s="7" t="s">
        <v>1588</v>
      </c>
      <c r="B2487" s="8">
        <v>0.3</v>
      </c>
      <c r="C2487" s="9">
        <v>45483</v>
      </c>
      <c r="D2487" s="10">
        <v>626883.49</v>
      </c>
      <c r="E2487" s="10">
        <v>626834.15</v>
      </c>
      <c r="F2487" s="10">
        <v>624676.55000000005</v>
      </c>
    </row>
    <row r="2488" spans="1:6" x14ac:dyDescent="0.2">
      <c r="A2488" s="7" t="s">
        <v>1588</v>
      </c>
      <c r="B2488" s="8">
        <v>0.38</v>
      </c>
      <c r="C2488" s="9">
        <v>45667</v>
      </c>
      <c r="D2488" s="10">
        <v>3191539.79</v>
      </c>
      <c r="E2488" s="10">
        <v>3190964.06</v>
      </c>
      <c r="F2488" s="10">
        <v>3151641.07</v>
      </c>
    </row>
    <row r="2489" spans="1:6" x14ac:dyDescent="0.2">
      <c r="A2489" s="7" t="s">
        <v>1588</v>
      </c>
      <c r="B2489" s="8">
        <v>0</v>
      </c>
      <c r="C2489" s="9">
        <v>45757</v>
      </c>
      <c r="D2489" s="10">
        <v>1820417.05</v>
      </c>
      <c r="E2489" s="10">
        <v>1820246.47</v>
      </c>
      <c r="F2489" s="10">
        <v>1799040.07</v>
      </c>
    </row>
    <row r="2490" spans="1:6" x14ac:dyDescent="0.2">
      <c r="A2490" s="7" t="s">
        <v>1952</v>
      </c>
      <c r="B2490" s="8">
        <v>0.33</v>
      </c>
      <c r="C2490" s="9">
        <v>46378</v>
      </c>
      <c r="D2490" s="10">
        <v>817901.44</v>
      </c>
      <c r="E2490" s="10">
        <v>817852.36</v>
      </c>
      <c r="F2490" s="10">
        <v>805628.58</v>
      </c>
    </row>
    <row r="2491" spans="1:6" x14ac:dyDescent="0.2">
      <c r="A2491" s="7" t="s">
        <v>2300</v>
      </c>
      <c r="B2491" s="8">
        <v>0.35</v>
      </c>
      <c r="C2491" s="9">
        <v>45733</v>
      </c>
      <c r="D2491" s="10">
        <v>1981000</v>
      </c>
      <c r="E2491" s="10">
        <v>1980855.78</v>
      </c>
      <c r="F2491" s="10">
        <v>1970760.21</v>
      </c>
    </row>
    <row r="2492" spans="1:6" x14ac:dyDescent="0.2">
      <c r="A2492" s="7" t="s">
        <v>1341</v>
      </c>
      <c r="B2492" s="8">
        <v>0.62</v>
      </c>
      <c r="C2492" s="9">
        <v>45153</v>
      </c>
      <c r="D2492" s="10">
        <v>467566.38</v>
      </c>
      <c r="E2492" s="10">
        <v>468607.45</v>
      </c>
      <c r="F2492" s="10">
        <v>467056.6</v>
      </c>
    </row>
    <row r="2493" spans="1:6" x14ac:dyDescent="0.2">
      <c r="A2493" s="7" t="s">
        <v>2230</v>
      </c>
      <c r="B2493" s="8">
        <v>0.24</v>
      </c>
      <c r="C2493" s="9">
        <v>45397</v>
      </c>
      <c r="D2493" s="10">
        <v>2002455.5</v>
      </c>
      <c r="E2493" s="10">
        <v>2002436.88</v>
      </c>
      <c r="F2493" s="10">
        <v>1983828.06</v>
      </c>
    </row>
    <row r="2494" spans="1:6" x14ac:dyDescent="0.2">
      <c r="A2494" s="7" t="s">
        <v>1955</v>
      </c>
      <c r="B2494" s="8">
        <v>2.78</v>
      </c>
      <c r="C2494" s="9">
        <v>45580</v>
      </c>
      <c r="D2494" s="10">
        <v>1879000</v>
      </c>
      <c r="E2494" s="10">
        <v>1878965.05</v>
      </c>
      <c r="F2494" s="10">
        <v>1866953.54</v>
      </c>
    </row>
    <row r="2495" spans="1:6" x14ac:dyDescent="0.2">
      <c r="A2495" s="7" t="s">
        <v>2301</v>
      </c>
      <c r="B2495" s="8">
        <v>2.78</v>
      </c>
      <c r="C2495" s="9">
        <v>45184</v>
      </c>
      <c r="D2495" s="10">
        <v>70579.02</v>
      </c>
      <c r="E2495" s="10">
        <v>71505.8</v>
      </c>
      <c r="F2495" s="10">
        <v>70576.899999999994</v>
      </c>
    </row>
    <row r="2496" spans="1:6" x14ac:dyDescent="0.2">
      <c r="A2496" s="7" t="s">
        <v>936</v>
      </c>
      <c r="B2496" s="8">
        <v>1.87</v>
      </c>
      <c r="C2496" s="9">
        <v>45366</v>
      </c>
      <c r="D2496" s="10">
        <v>884333.56</v>
      </c>
      <c r="E2496" s="10">
        <v>892400.15</v>
      </c>
      <c r="F2496" s="10">
        <v>882756.01</v>
      </c>
    </row>
    <row r="2497" spans="1:6" x14ac:dyDescent="0.2">
      <c r="A2497" s="7" t="s">
        <v>1343</v>
      </c>
      <c r="B2497" s="8">
        <v>0.25</v>
      </c>
      <c r="C2497" s="9">
        <v>45184</v>
      </c>
      <c r="D2497" s="10">
        <v>28710.16</v>
      </c>
      <c r="E2497" s="10">
        <v>28709.64</v>
      </c>
      <c r="F2497" s="10">
        <v>28684.06</v>
      </c>
    </row>
    <row r="2498" spans="1:6" x14ac:dyDescent="0.2">
      <c r="A2498" s="7" t="s">
        <v>1589</v>
      </c>
      <c r="B2498" s="8">
        <v>0.17</v>
      </c>
      <c r="C2498" s="9">
        <v>45214</v>
      </c>
      <c r="D2498" s="10">
        <v>86824.94</v>
      </c>
      <c r="E2498" s="10">
        <v>86814.76</v>
      </c>
      <c r="F2498" s="10">
        <v>86687.5</v>
      </c>
    </row>
    <row r="2499" spans="1:6" x14ac:dyDescent="0.2">
      <c r="A2499" s="7" t="s">
        <v>2302</v>
      </c>
      <c r="B2499" s="8">
        <v>0.73</v>
      </c>
      <c r="C2499" s="9">
        <v>45550</v>
      </c>
      <c r="D2499" s="10">
        <v>2718217.23</v>
      </c>
      <c r="E2499" s="10">
        <v>2718020.97</v>
      </c>
      <c r="F2499" s="10">
        <v>2686173.25</v>
      </c>
    </row>
    <row r="2500" spans="1:6" x14ac:dyDescent="0.2">
      <c r="A2500" s="7" t="s">
        <v>501</v>
      </c>
      <c r="B2500" s="8">
        <v>0.22</v>
      </c>
      <c r="C2500" s="9">
        <v>45127</v>
      </c>
      <c r="D2500" s="10">
        <v>243011.68</v>
      </c>
      <c r="E2500" s="10">
        <v>243006.94</v>
      </c>
      <c r="F2500" s="10">
        <v>242394.28</v>
      </c>
    </row>
    <row r="2501" spans="1:6" x14ac:dyDescent="0.2">
      <c r="A2501" s="7" t="s">
        <v>501</v>
      </c>
      <c r="B2501" s="8">
        <v>2.93</v>
      </c>
      <c r="C2501" s="9">
        <v>45586</v>
      </c>
      <c r="D2501" s="10">
        <v>1810000</v>
      </c>
      <c r="E2501" s="10">
        <v>1809913.66</v>
      </c>
      <c r="F2501" s="10">
        <v>1804834.26</v>
      </c>
    </row>
    <row r="2502" spans="1:6" x14ac:dyDescent="0.2">
      <c r="A2502" s="7" t="s">
        <v>502</v>
      </c>
      <c r="B2502" s="8">
        <v>2.1800000000000002</v>
      </c>
      <c r="C2502" s="9">
        <v>45398</v>
      </c>
      <c r="D2502" s="10">
        <v>265951.19</v>
      </c>
      <c r="E2502" s="10">
        <v>269733.39</v>
      </c>
      <c r="F2502" s="10">
        <v>265909.96999999997</v>
      </c>
    </row>
    <row r="2503" spans="1:6" x14ac:dyDescent="0.2">
      <c r="A2503" s="7" t="s">
        <v>502</v>
      </c>
      <c r="B2503" s="8">
        <v>1.84</v>
      </c>
      <c r="C2503" s="9">
        <v>45551</v>
      </c>
      <c r="D2503" s="10">
        <v>376352.29</v>
      </c>
      <c r="E2503" s="10">
        <v>379836.49</v>
      </c>
      <c r="F2503" s="10">
        <v>375214.84</v>
      </c>
    </row>
    <row r="2504" spans="1:6" x14ac:dyDescent="0.2">
      <c r="A2504" s="7" t="s">
        <v>502</v>
      </c>
      <c r="B2504" s="8">
        <v>0.35</v>
      </c>
      <c r="C2504" s="9">
        <v>45946</v>
      </c>
      <c r="D2504" s="10">
        <v>2122000</v>
      </c>
      <c r="E2504" s="10">
        <v>2121917.1</v>
      </c>
      <c r="F2504" s="10">
        <v>2069648.98</v>
      </c>
    </row>
    <row r="2505" spans="1:6" x14ac:dyDescent="0.2">
      <c r="A2505" s="7" t="s">
        <v>502</v>
      </c>
      <c r="B2505" s="8">
        <v>0</v>
      </c>
      <c r="C2505" s="9">
        <v>45706</v>
      </c>
      <c r="D2505" s="10">
        <v>1458547.11</v>
      </c>
      <c r="E2505" s="10">
        <v>1458519.69</v>
      </c>
      <c r="F2505" s="10">
        <v>1442437.6</v>
      </c>
    </row>
    <row r="2506" spans="1:6" x14ac:dyDescent="0.2">
      <c r="A2506" s="7" t="s">
        <v>686</v>
      </c>
      <c r="B2506" s="8">
        <v>2.52</v>
      </c>
      <c r="C2506" s="9">
        <v>45098</v>
      </c>
      <c r="D2506" s="10">
        <v>163105.15</v>
      </c>
      <c r="E2506" s="10">
        <v>167979.19</v>
      </c>
      <c r="F2506" s="10">
        <v>163114.48000000001</v>
      </c>
    </row>
    <row r="2507" spans="1:6" x14ac:dyDescent="0.2">
      <c r="A2507" s="7" t="s">
        <v>1590</v>
      </c>
      <c r="B2507" s="8">
        <v>0.16</v>
      </c>
      <c r="C2507" s="9">
        <v>45128</v>
      </c>
      <c r="D2507" s="10">
        <v>76127.98</v>
      </c>
      <c r="E2507" s="10">
        <v>76113.119999999995</v>
      </c>
      <c r="F2507" s="10">
        <v>76035.009999999995</v>
      </c>
    </row>
    <row r="2508" spans="1:6" x14ac:dyDescent="0.2">
      <c r="A2508" s="7" t="s">
        <v>2303</v>
      </c>
      <c r="B2508" s="8">
        <v>0.2</v>
      </c>
      <c r="C2508" s="9">
        <v>45342</v>
      </c>
      <c r="D2508" s="10">
        <v>1337224.03</v>
      </c>
      <c r="E2508" s="10">
        <v>1337090.8400000001</v>
      </c>
      <c r="F2508" s="10">
        <v>1324854.57</v>
      </c>
    </row>
    <row r="2509" spans="1:6" x14ac:dyDescent="0.2">
      <c r="A2509" s="7" t="s">
        <v>1591</v>
      </c>
      <c r="B2509" s="8">
        <v>0.17</v>
      </c>
      <c r="C2509" s="9">
        <v>45245</v>
      </c>
      <c r="D2509" s="10">
        <v>400016.7</v>
      </c>
      <c r="E2509" s="10">
        <v>400012.98</v>
      </c>
      <c r="F2509" s="10">
        <v>398261.91</v>
      </c>
    </row>
    <row r="2510" spans="1:6" x14ac:dyDescent="0.2">
      <c r="A2510" s="7" t="s">
        <v>2304</v>
      </c>
      <c r="B2510" s="8">
        <v>1.94</v>
      </c>
      <c r="C2510" s="9">
        <v>45366</v>
      </c>
      <c r="D2510" s="10">
        <v>1095709.8999999999</v>
      </c>
      <c r="E2510" s="10">
        <v>1104803.21</v>
      </c>
      <c r="F2510" s="10">
        <v>1094114.6599999999</v>
      </c>
    </row>
    <row r="2511" spans="1:6" x14ac:dyDescent="0.2">
      <c r="A2511" s="7" t="s">
        <v>2305</v>
      </c>
      <c r="B2511" s="8">
        <v>0.21</v>
      </c>
      <c r="C2511" s="9">
        <v>45488</v>
      </c>
      <c r="D2511" s="10">
        <v>1299486.08</v>
      </c>
      <c r="E2511" s="10">
        <v>1299357.04</v>
      </c>
      <c r="F2511" s="10">
        <v>1285953.8799999999</v>
      </c>
    </row>
    <row r="2512" spans="1:6" x14ac:dyDescent="0.2">
      <c r="A2512" s="7" t="s">
        <v>1351</v>
      </c>
      <c r="B2512" s="8">
        <v>0.22</v>
      </c>
      <c r="C2512" s="9">
        <v>45307</v>
      </c>
      <c r="D2512" s="10">
        <v>974348.24</v>
      </c>
      <c r="E2512" s="10">
        <v>974266.58</v>
      </c>
      <c r="F2512" s="10">
        <v>969108.49</v>
      </c>
    </row>
    <row r="2513" spans="1:6" x14ac:dyDescent="0.2">
      <c r="A2513" s="7" t="s">
        <v>408</v>
      </c>
      <c r="B2513" s="8">
        <v>0.55000000000000004</v>
      </c>
      <c r="C2513" s="9">
        <v>45706</v>
      </c>
      <c r="D2513" s="10">
        <v>580523.06000000006</v>
      </c>
      <c r="E2513" s="10">
        <v>583017.49</v>
      </c>
      <c r="F2513" s="10">
        <v>572526.01</v>
      </c>
    </row>
    <row r="2514" spans="1:6" x14ac:dyDescent="0.2">
      <c r="A2514" s="7" t="s">
        <v>2306</v>
      </c>
      <c r="B2514" s="8">
        <v>0.25</v>
      </c>
      <c r="C2514" s="9">
        <v>45371</v>
      </c>
      <c r="D2514" s="10">
        <v>1130869.78</v>
      </c>
      <c r="E2514" s="10">
        <v>1130718.81</v>
      </c>
      <c r="F2514" s="10">
        <v>1115956.1000000001</v>
      </c>
    </row>
    <row r="2515" spans="1:6" x14ac:dyDescent="0.2">
      <c r="A2515" s="7" t="s">
        <v>687</v>
      </c>
      <c r="B2515" s="8">
        <v>0.34</v>
      </c>
      <c r="C2515" s="9">
        <v>45706</v>
      </c>
      <c r="D2515" s="10">
        <v>269996.53000000003</v>
      </c>
      <c r="E2515" s="10">
        <v>269974.46999999997</v>
      </c>
      <c r="F2515" s="10">
        <v>269398.46000000002</v>
      </c>
    </row>
    <row r="2516" spans="1:6" x14ac:dyDescent="0.2">
      <c r="A2516" s="7" t="s">
        <v>942</v>
      </c>
      <c r="B2516" s="8">
        <v>0.28999999999999998</v>
      </c>
      <c r="C2516" s="9">
        <v>45404</v>
      </c>
      <c r="D2516" s="10">
        <v>673183.49</v>
      </c>
      <c r="E2516" s="10">
        <v>673149.62</v>
      </c>
      <c r="F2516" s="10">
        <v>666670.24</v>
      </c>
    </row>
    <row r="2517" spans="1:6" x14ac:dyDescent="0.2">
      <c r="A2517" s="7" t="s">
        <v>942</v>
      </c>
      <c r="B2517" s="8">
        <v>2.84</v>
      </c>
      <c r="C2517" s="9">
        <v>45797</v>
      </c>
      <c r="D2517" s="10">
        <v>1601000</v>
      </c>
      <c r="E2517" s="10">
        <v>1600877.52</v>
      </c>
      <c r="F2517" s="10">
        <v>1590824.2</v>
      </c>
    </row>
    <row r="2518" spans="1:6" x14ac:dyDescent="0.2">
      <c r="A2518" s="7" t="s">
        <v>613</v>
      </c>
      <c r="B2518" s="8">
        <v>3.3</v>
      </c>
      <c r="C2518" s="9">
        <v>45337</v>
      </c>
      <c r="D2518" s="10">
        <v>1342362.91</v>
      </c>
      <c r="E2518" s="10">
        <v>1363379.51</v>
      </c>
      <c r="F2518" s="10">
        <v>1345628.74</v>
      </c>
    </row>
    <row r="2519" spans="1:6" x14ac:dyDescent="0.2">
      <c r="A2519" s="7" t="s">
        <v>1592</v>
      </c>
      <c r="B2519" s="8">
        <v>2.91</v>
      </c>
      <c r="C2519" s="9">
        <v>45124</v>
      </c>
      <c r="D2519" s="10">
        <v>318349.14</v>
      </c>
      <c r="E2519" s="10">
        <v>323129.05</v>
      </c>
      <c r="F2519" s="10">
        <v>318462.40999999997</v>
      </c>
    </row>
    <row r="2520" spans="1:6" x14ac:dyDescent="0.2">
      <c r="A2520" s="7" t="s">
        <v>2170</v>
      </c>
      <c r="B2520" s="8">
        <v>0.2</v>
      </c>
      <c r="C2520" s="9">
        <v>45427</v>
      </c>
      <c r="D2520" s="10">
        <v>1555084.58</v>
      </c>
      <c r="E2520" s="10">
        <v>1554967.01</v>
      </c>
      <c r="F2520" s="10">
        <v>1539756.89</v>
      </c>
    </row>
    <row r="2521" spans="1:6" x14ac:dyDescent="0.2">
      <c r="A2521" s="7" t="s">
        <v>2233</v>
      </c>
      <c r="B2521" s="8">
        <v>2.35</v>
      </c>
      <c r="C2521" s="9">
        <v>45672</v>
      </c>
      <c r="D2521" s="10">
        <v>1017000</v>
      </c>
      <c r="E2521" s="10">
        <v>1016955.66</v>
      </c>
      <c r="F2521" s="10">
        <v>1010034.36</v>
      </c>
    </row>
    <row r="2522" spans="1:6" x14ac:dyDescent="0.2">
      <c r="A2522" s="7" t="s">
        <v>1593</v>
      </c>
      <c r="B2522" s="8">
        <v>2.57</v>
      </c>
      <c r="C2522" s="9">
        <v>45153</v>
      </c>
      <c r="D2522" s="10">
        <v>489796.18</v>
      </c>
      <c r="E2522" s="10">
        <v>498404.93</v>
      </c>
      <c r="F2522" s="10">
        <v>489981.96</v>
      </c>
    </row>
    <row r="2523" spans="1:6" x14ac:dyDescent="0.2">
      <c r="A2523" s="7" t="s">
        <v>2307</v>
      </c>
      <c r="B2523" s="8">
        <v>3.36</v>
      </c>
      <c r="C2523" s="9">
        <v>45884</v>
      </c>
      <c r="D2523" s="10">
        <v>3297000</v>
      </c>
      <c r="E2523" s="10">
        <v>3296906.7</v>
      </c>
      <c r="F2523" s="10">
        <v>3281200.78</v>
      </c>
    </row>
    <row r="2524" spans="1:6" x14ac:dyDescent="0.2">
      <c r="A2524" s="7" t="s">
        <v>410</v>
      </c>
      <c r="B2524" s="8">
        <v>0.2</v>
      </c>
      <c r="C2524" s="9">
        <v>45488</v>
      </c>
      <c r="D2524" s="10">
        <v>1047696.62</v>
      </c>
      <c r="E2524" s="10">
        <v>1047662.88</v>
      </c>
      <c r="F2524" s="10">
        <v>1042460.55</v>
      </c>
    </row>
    <row r="2525" spans="1:6" x14ac:dyDescent="0.2">
      <c r="A2525" s="7" t="s">
        <v>410</v>
      </c>
      <c r="B2525" s="8">
        <v>3.04</v>
      </c>
      <c r="C2525" s="9">
        <v>45427</v>
      </c>
      <c r="D2525" s="10">
        <v>379803.45</v>
      </c>
      <c r="E2525" s="10">
        <v>384517.85</v>
      </c>
      <c r="F2525" s="10">
        <v>380214.02</v>
      </c>
    </row>
    <row r="2526" spans="1:6" x14ac:dyDescent="0.2">
      <c r="A2526" s="7"/>
      <c r="B2526" s="8"/>
      <c r="C2526" s="9"/>
      <c r="D2526" s="10"/>
      <c r="E2526" s="10"/>
      <c r="F2526" s="10"/>
    </row>
    <row r="2527" spans="1:6" x14ac:dyDescent="0.2">
      <c r="A2527" s="18" t="s">
        <v>199</v>
      </c>
    </row>
    <row r="2528" spans="1:6" x14ac:dyDescent="0.2">
      <c r="A2528" s="7" t="s">
        <v>1767</v>
      </c>
      <c r="B2528" s="8">
        <v>2.02</v>
      </c>
      <c r="C2528" s="9">
        <v>13408</v>
      </c>
      <c r="D2528" s="10">
        <v>297872</v>
      </c>
      <c r="E2528" s="10">
        <v>297872</v>
      </c>
      <c r="F2528" s="10">
        <v>287291.44</v>
      </c>
    </row>
    <row r="2529" spans="1:6" x14ac:dyDescent="0.2">
      <c r="A2529" s="7" t="s">
        <v>688</v>
      </c>
      <c r="B2529" s="8">
        <v>2.2999999999999998</v>
      </c>
      <c r="C2529" s="9">
        <v>13285</v>
      </c>
      <c r="D2529" s="10">
        <v>2300000</v>
      </c>
      <c r="E2529" s="10">
        <v>2300000</v>
      </c>
      <c r="F2529" s="10">
        <v>2262346.7000000002</v>
      </c>
    </row>
    <row r="2530" spans="1:6" x14ac:dyDescent="0.2">
      <c r="A2530" s="7"/>
      <c r="B2530" s="8"/>
      <c r="C2530" s="9"/>
      <c r="D2530" s="10"/>
      <c r="E2530" s="10"/>
      <c r="F2530" s="10"/>
    </row>
    <row r="2531" spans="1:6" x14ac:dyDescent="0.2">
      <c r="A2531" s="18" t="s">
        <v>168</v>
      </c>
      <c r="B2531" s="8"/>
      <c r="C2531" s="9"/>
      <c r="D2531" s="10"/>
      <c r="E2531" s="10"/>
      <c r="F2531" s="10"/>
    </row>
    <row r="2532" spans="1:6" x14ac:dyDescent="0.2">
      <c r="A2532" s="7" t="s">
        <v>2308</v>
      </c>
      <c r="B2532" s="8">
        <v>0</v>
      </c>
      <c r="C2532" s="9">
        <v>44784</v>
      </c>
      <c r="D2532" s="10">
        <v>4700000</v>
      </c>
      <c r="E2532" s="10">
        <v>4688119.43</v>
      </c>
      <c r="F2532" s="10">
        <v>4690206.75</v>
      </c>
    </row>
    <row r="2533" spans="1:6" x14ac:dyDescent="0.2">
      <c r="A2533" s="7" t="s">
        <v>2309</v>
      </c>
      <c r="B2533" s="8">
        <v>0</v>
      </c>
      <c r="C2533" s="9">
        <v>44811</v>
      </c>
      <c r="D2533" s="10">
        <v>4500000</v>
      </c>
      <c r="E2533" s="10">
        <v>4475456.25</v>
      </c>
      <c r="F2533" s="10">
        <v>4481766.7699999996</v>
      </c>
    </row>
    <row r="2534" spans="1:6" x14ac:dyDescent="0.2">
      <c r="A2534" s="7" t="s">
        <v>2310</v>
      </c>
      <c r="B2534" s="8">
        <v>0</v>
      </c>
      <c r="C2534" s="9">
        <v>44930</v>
      </c>
      <c r="D2534" s="10">
        <v>2400000</v>
      </c>
      <c r="E2534" s="10">
        <v>2383786</v>
      </c>
      <c r="F2534" s="10">
        <v>2361648</v>
      </c>
    </row>
    <row r="2535" spans="1:6" x14ac:dyDescent="0.2">
      <c r="A2535" s="7" t="s">
        <v>2311</v>
      </c>
      <c r="B2535" s="8">
        <v>0</v>
      </c>
      <c r="C2535" s="9">
        <v>44882</v>
      </c>
      <c r="D2535" s="10">
        <v>2336000</v>
      </c>
      <c r="E2535" s="10">
        <v>2326552.1800000002</v>
      </c>
      <c r="F2535" s="10">
        <v>2311372.0699999998</v>
      </c>
    </row>
    <row r="2536" spans="1:6" x14ac:dyDescent="0.2">
      <c r="A2536" s="7" t="s">
        <v>2311</v>
      </c>
      <c r="B2536" s="8">
        <v>0</v>
      </c>
      <c r="C2536" s="9">
        <v>45051</v>
      </c>
      <c r="D2536" s="10">
        <v>2300000</v>
      </c>
      <c r="E2536" s="10">
        <v>2238130</v>
      </c>
      <c r="F2536" s="10">
        <v>2230844.9300000002</v>
      </c>
    </row>
    <row r="2537" spans="1:6" x14ac:dyDescent="0.2">
      <c r="A2537" s="7" t="s">
        <v>414</v>
      </c>
      <c r="B2537" s="8">
        <v>0</v>
      </c>
      <c r="C2537" s="9">
        <v>44806</v>
      </c>
      <c r="D2537" s="10">
        <v>1831000</v>
      </c>
      <c r="E2537" s="10">
        <v>1821692.42</v>
      </c>
      <c r="F2537" s="10">
        <v>1824746.93</v>
      </c>
    </row>
    <row r="2538" spans="1:6" x14ac:dyDescent="0.2">
      <c r="A2538" s="7" t="s">
        <v>2312</v>
      </c>
      <c r="B2538" s="8">
        <v>0</v>
      </c>
      <c r="C2538" s="9">
        <v>44946</v>
      </c>
      <c r="D2538" s="10">
        <v>2400000</v>
      </c>
      <c r="E2538" s="10">
        <v>2376133.33</v>
      </c>
      <c r="F2538" s="10">
        <v>2353351.9900000002</v>
      </c>
    </row>
    <row r="2539" spans="1:6" x14ac:dyDescent="0.2">
      <c r="A2539" s="7" t="s">
        <v>2313</v>
      </c>
      <c r="B2539" s="8">
        <v>0</v>
      </c>
      <c r="C2539" s="9">
        <v>44888</v>
      </c>
      <c r="D2539" s="10">
        <v>1349000</v>
      </c>
      <c r="E2539" s="10">
        <v>1332493.1100000001</v>
      </c>
      <c r="F2539" s="10">
        <v>1334009.6200000001</v>
      </c>
    </row>
    <row r="2540" spans="1:6" x14ac:dyDescent="0.2">
      <c r="A2540" s="7" t="s">
        <v>2314</v>
      </c>
      <c r="B2540" s="8">
        <v>0</v>
      </c>
      <c r="C2540" s="9">
        <v>44897</v>
      </c>
      <c r="D2540" s="10">
        <v>4061000</v>
      </c>
      <c r="E2540" s="10">
        <v>4037852.3</v>
      </c>
      <c r="F2540" s="10">
        <v>4011098.19</v>
      </c>
    </row>
    <row r="2541" spans="1:6" x14ac:dyDescent="0.2">
      <c r="A2541" s="7" t="s">
        <v>2315</v>
      </c>
      <c r="B2541" s="8">
        <v>0</v>
      </c>
      <c r="C2541" s="9">
        <v>44810</v>
      </c>
      <c r="D2541" s="10">
        <v>2058000</v>
      </c>
      <c r="E2541" s="10">
        <v>2047309.83</v>
      </c>
      <c r="F2541" s="10">
        <v>2050229.22</v>
      </c>
    </row>
    <row r="2542" spans="1:6" x14ac:dyDescent="0.2">
      <c r="A2542" s="7" t="s">
        <v>2316</v>
      </c>
      <c r="B2542" s="8">
        <v>0</v>
      </c>
      <c r="C2542" s="9">
        <v>44929</v>
      </c>
      <c r="D2542" s="10">
        <v>4555000</v>
      </c>
      <c r="E2542" s="10">
        <v>4555000</v>
      </c>
      <c r="F2542" s="10">
        <v>4554011.84</v>
      </c>
    </row>
    <row r="2543" spans="1:6" x14ac:dyDescent="0.2">
      <c r="A2543" s="7" t="s">
        <v>2317</v>
      </c>
      <c r="B2543" s="8">
        <v>0</v>
      </c>
      <c r="C2543" s="9">
        <v>44874</v>
      </c>
      <c r="D2543" s="10">
        <v>4700000</v>
      </c>
      <c r="E2543" s="10">
        <v>4684274.5999999996</v>
      </c>
      <c r="F2543" s="10">
        <v>4655520.75</v>
      </c>
    </row>
    <row r="2544" spans="1:6" x14ac:dyDescent="0.2">
      <c r="A2544" s="7" t="s">
        <v>2318</v>
      </c>
      <c r="B2544" s="8">
        <v>0</v>
      </c>
      <c r="C2544" s="9">
        <v>44845</v>
      </c>
      <c r="D2544" s="10">
        <v>2329000</v>
      </c>
      <c r="E2544" s="10">
        <v>2323161.33</v>
      </c>
      <c r="F2544" s="10">
        <v>2312581.06</v>
      </c>
    </row>
    <row r="2545" spans="1:6" x14ac:dyDescent="0.2">
      <c r="A2545" s="7" t="s">
        <v>2319</v>
      </c>
      <c r="B2545" s="8">
        <v>0</v>
      </c>
      <c r="C2545" s="9">
        <v>44946</v>
      </c>
      <c r="D2545" s="10">
        <v>3100000</v>
      </c>
      <c r="E2545" s="10">
        <v>3074509.39</v>
      </c>
      <c r="F2545" s="10">
        <v>3046351.4</v>
      </c>
    </row>
    <row r="2546" spans="1:6" x14ac:dyDescent="0.2">
      <c r="A2546" s="7" t="s">
        <v>2320</v>
      </c>
      <c r="B2546" s="8">
        <v>0</v>
      </c>
      <c r="C2546" s="9">
        <v>44782</v>
      </c>
      <c r="D2546" s="10">
        <v>1219000</v>
      </c>
      <c r="E2546" s="10">
        <v>1214709.8</v>
      </c>
      <c r="F2546" s="10">
        <v>1216575.54</v>
      </c>
    </row>
    <row r="2547" spans="1:6" x14ac:dyDescent="0.2">
      <c r="A2547" s="7" t="s">
        <v>2321</v>
      </c>
      <c r="B2547" s="8">
        <v>0</v>
      </c>
      <c r="C2547" s="9">
        <v>44930</v>
      </c>
      <c r="D2547" s="10">
        <v>4700000</v>
      </c>
      <c r="E2547" s="10">
        <v>4670061</v>
      </c>
      <c r="F2547" s="10">
        <v>4627569.33</v>
      </c>
    </row>
    <row r="2548" spans="1:6" x14ac:dyDescent="0.2">
      <c r="A2548" s="7" t="s">
        <v>2322</v>
      </c>
      <c r="B2548" s="8">
        <v>0</v>
      </c>
      <c r="C2548" s="9">
        <v>44848</v>
      </c>
      <c r="D2548" s="10">
        <v>1034000</v>
      </c>
      <c r="E2548" s="10">
        <v>1031177.18</v>
      </c>
      <c r="F2548" s="10">
        <v>1027037.11</v>
      </c>
    </row>
    <row r="2549" spans="1:6" x14ac:dyDescent="0.2">
      <c r="A2549" s="7" t="s">
        <v>2322</v>
      </c>
      <c r="B2549" s="8">
        <v>0</v>
      </c>
      <c r="C2549" s="9">
        <v>45083</v>
      </c>
      <c r="D2549" s="10">
        <v>3500000</v>
      </c>
      <c r="E2549" s="10">
        <v>3397018.35</v>
      </c>
      <c r="F2549" s="10">
        <v>3382175.02</v>
      </c>
    </row>
    <row r="2550" spans="1:6" x14ac:dyDescent="0.2">
      <c r="A2550" s="7" t="s">
        <v>2323</v>
      </c>
      <c r="B2550" s="8">
        <v>0</v>
      </c>
      <c r="C2550" s="9">
        <v>44812</v>
      </c>
      <c r="D2550" s="10">
        <v>1150000</v>
      </c>
      <c r="E2550" s="10">
        <v>1142652.78</v>
      </c>
      <c r="F2550" s="10">
        <v>1145355.6000000001</v>
      </c>
    </row>
    <row r="2551" spans="1:6" x14ac:dyDescent="0.2">
      <c r="A2551" s="7" t="s">
        <v>2324</v>
      </c>
      <c r="B2551" s="8">
        <v>0</v>
      </c>
      <c r="C2551" s="9">
        <v>44785</v>
      </c>
      <c r="D2551" s="10">
        <v>1972000</v>
      </c>
      <c r="E2551" s="10">
        <v>1967354.84</v>
      </c>
      <c r="F2551" s="10">
        <v>1967948.64</v>
      </c>
    </row>
    <row r="2552" spans="1:6" x14ac:dyDescent="0.2">
      <c r="A2552" s="7" t="s">
        <v>2324</v>
      </c>
      <c r="B2552" s="8">
        <v>0</v>
      </c>
      <c r="C2552" s="9">
        <v>44944</v>
      </c>
      <c r="D2552" s="10">
        <v>4680000</v>
      </c>
      <c r="E2552" s="10">
        <v>4642248</v>
      </c>
      <c r="F2552" s="10">
        <v>4599959.5</v>
      </c>
    </row>
    <row r="2553" spans="1:6" x14ac:dyDescent="0.2">
      <c r="A2553" s="7" t="s">
        <v>2325</v>
      </c>
      <c r="B2553" s="8">
        <v>0</v>
      </c>
      <c r="C2553" s="9">
        <v>44805</v>
      </c>
      <c r="D2553" s="10">
        <v>2749000</v>
      </c>
      <c r="E2553" s="10">
        <v>2730341.16</v>
      </c>
      <c r="F2553" s="10">
        <v>2738214.3</v>
      </c>
    </row>
    <row r="2554" spans="1:6" x14ac:dyDescent="0.2">
      <c r="A2554" s="7" t="s">
        <v>2326</v>
      </c>
      <c r="B2554" s="8">
        <v>0</v>
      </c>
      <c r="C2554" s="9">
        <v>44810</v>
      </c>
      <c r="D2554" s="10">
        <v>670000</v>
      </c>
      <c r="E2554" s="10">
        <v>667967.67000000004</v>
      </c>
      <c r="F2554" s="10">
        <v>667118.32999999996</v>
      </c>
    </row>
    <row r="2555" spans="1:6" x14ac:dyDescent="0.2">
      <c r="A2555" s="7" t="s">
        <v>2327</v>
      </c>
      <c r="B2555" s="8">
        <v>0</v>
      </c>
      <c r="C2555" s="9">
        <v>44781</v>
      </c>
      <c r="D2555" s="10">
        <v>3300000</v>
      </c>
      <c r="E2555" s="10">
        <v>3288615</v>
      </c>
      <c r="F2555" s="10">
        <v>3293758.05</v>
      </c>
    </row>
    <row r="2556" spans="1:6" x14ac:dyDescent="0.2">
      <c r="A2556" s="7" t="s">
        <v>2327</v>
      </c>
      <c r="B2556" s="8">
        <v>0</v>
      </c>
      <c r="C2556" s="9">
        <v>44890</v>
      </c>
      <c r="D2556" s="10">
        <v>2000000</v>
      </c>
      <c r="E2556" s="10">
        <v>1989686.66</v>
      </c>
      <c r="F2556" s="10">
        <v>1978293.34</v>
      </c>
    </row>
    <row r="2557" spans="1:6" x14ac:dyDescent="0.2">
      <c r="A2557" s="7"/>
      <c r="B2557" s="8"/>
      <c r="C2557" s="9"/>
      <c r="D2557" s="10"/>
      <c r="E2557" s="10"/>
      <c r="F2557" s="10"/>
    </row>
    <row r="2558" spans="1:6" x14ac:dyDescent="0.2">
      <c r="A2558" s="18" t="s">
        <v>106</v>
      </c>
      <c r="B2558" s="8"/>
      <c r="C2558" s="9"/>
      <c r="D2558" s="10"/>
      <c r="E2558" s="10"/>
      <c r="F2558" s="10"/>
    </row>
    <row r="2559" spans="1:6" x14ac:dyDescent="0.2">
      <c r="A2559" s="7" t="s">
        <v>1361</v>
      </c>
      <c r="B2559" s="8">
        <v>2.2999999999999998</v>
      </c>
      <c r="C2559" s="9">
        <v>44886</v>
      </c>
      <c r="D2559" s="10">
        <v>2800000</v>
      </c>
      <c r="E2559" s="10">
        <v>2843835.2</v>
      </c>
      <c r="F2559" s="10">
        <v>2794428.67</v>
      </c>
    </row>
    <row r="2560" spans="1:6" x14ac:dyDescent="0.2">
      <c r="A2560" s="7" t="s">
        <v>1594</v>
      </c>
      <c r="B2560" s="8">
        <v>2.9</v>
      </c>
      <c r="C2560" s="9">
        <v>44871</v>
      </c>
      <c r="D2560" s="10">
        <v>89000</v>
      </c>
      <c r="E2560" s="10">
        <v>92327.71</v>
      </c>
      <c r="F2560" s="10">
        <v>88989.48</v>
      </c>
    </row>
    <row r="2561" spans="1:6" x14ac:dyDescent="0.2">
      <c r="A2561" s="7" t="s">
        <v>2328</v>
      </c>
      <c r="B2561" s="8">
        <v>3.25</v>
      </c>
      <c r="C2561" s="9">
        <v>44835</v>
      </c>
      <c r="D2561" s="10">
        <v>597000</v>
      </c>
      <c r="E2561" s="10">
        <v>603694.76</v>
      </c>
      <c r="F2561" s="10">
        <v>597000</v>
      </c>
    </row>
    <row r="2562" spans="1:6" x14ac:dyDescent="0.2">
      <c r="A2562" s="7" t="s">
        <v>1595</v>
      </c>
      <c r="B2562" s="8">
        <v>2.88</v>
      </c>
      <c r="C2562" s="9">
        <v>44868</v>
      </c>
      <c r="D2562" s="10">
        <v>698000</v>
      </c>
      <c r="E2562" s="10">
        <v>718856.24</v>
      </c>
      <c r="F2562" s="10">
        <v>698221.55</v>
      </c>
    </row>
    <row r="2563" spans="1:6" x14ac:dyDescent="0.2">
      <c r="A2563" s="7" t="s">
        <v>1596</v>
      </c>
      <c r="B2563" s="8">
        <v>2.4</v>
      </c>
      <c r="C2563" s="9">
        <v>44835</v>
      </c>
      <c r="D2563" s="10">
        <v>476000</v>
      </c>
      <c r="E2563" s="10">
        <v>488852</v>
      </c>
      <c r="F2563" s="10">
        <v>476244.63</v>
      </c>
    </row>
    <row r="2564" spans="1:6" x14ac:dyDescent="0.2">
      <c r="A2564" s="7" t="s">
        <v>2329</v>
      </c>
      <c r="B2564" s="8">
        <v>1.71</v>
      </c>
      <c r="C2564" s="9">
        <v>45275</v>
      </c>
      <c r="D2564" s="10">
        <v>867000</v>
      </c>
      <c r="E2564" s="10">
        <v>867000</v>
      </c>
      <c r="F2564" s="10">
        <v>861548.3</v>
      </c>
    </row>
    <row r="2565" spans="1:6" x14ac:dyDescent="0.2">
      <c r="A2565" s="7" t="s">
        <v>444</v>
      </c>
      <c r="B2565" s="8">
        <v>2.2999999999999998</v>
      </c>
      <c r="C2565" s="9">
        <v>44743</v>
      </c>
      <c r="D2565" s="10">
        <v>950000</v>
      </c>
      <c r="E2565" s="10">
        <v>968781.5</v>
      </c>
      <c r="F2565" s="10">
        <v>950000</v>
      </c>
    </row>
    <row r="2566" spans="1:6" x14ac:dyDescent="0.2">
      <c r="A2566" s="7" t="s">
        <v>689</v>
      </c>
      <c r="B2566" s="8">
        <v>2.1800000000000002</v>
      </c>
      <c r="C2566" s="9">
        <v>44910</v>
      </c>
      <c r="D2566" s="10">
        <v>218000</v>
      </c>
      <c r="E2566" s="10">
        <v>218000</v>
      </c>
      <c r="F2566" s="10">
        <v>217756.69</v>
      </c>
    </row>
    <row r="2567" spans="1:6" x14ac:dyDescent="0.2">
      <c r="A2567" s="7" t="s">
        <v>1505</v>
      </c>
      <c r="B2567" s="8">
        <v>0.38</v>
      </c>
      <c r="C2567" s="9">
        <v>45092</v>
      </c>
      <c r="D2567" s="10">
        <v>1629000</v>
      </c>
      <c r="E2567" s="10">
        <v>1628592.75</v>
      </c>
      <c r="F2567" s="10">
        <v>1577948.79</v>
      </c>
    </row>
    <row r="2568" spans="1:6" x14ac:dyDescent="0.2">
      <c r="A2568" s="7" t="s">
        <v>1994</v>
      </c>
      <c r="B2568" s="8">
        <v>3.38</v>
      </c>
      <c r="C2568" s="9">
        <v>45415</v>
      </c>
      <c r="D2568" s="10">
        <v>1844000</v>
      </c>
      <c r="E2568" s="10">
        <v>1843815.6</v>
      </c>
      <c r="F2568" s="10">
        <v>1830728.66</v>
      </c>
    </row>
    <row r="2569" spans="1:6" x14ac:dyDescent="0.2">
      <c r="A2569" s="7" t="s">
        <v>232</v>
      </c>
      <c r="B2569" s="8">
        <v>0.4</v>
      </c>
      <c r="C2569" s="9">
        <v>44855</v>
      </c>
      <c r="D2569" s="10">
        <v>1500000</v>
      </c>
      <c r="E2569" s="10">
        <v>1499550</v>
      </c>
      <c r="F2569" s="10">
        <v>1492983.74</v>
      </c>
    </row>
    <row r="2570" spans="1:6" x14ac:dyDescent="0.2">
      <c r="A2570" s="7" t="s">
        <v>232</v>
      </c>
      <c r="B2570" s="8">
        <v>0.35</v>
      </c>
      <c r="C2570" s="9">
        <v>45036</v>
      </c>
      <c r="D2570" s="10">
        <v>541000</v>
      </c>
      <c r="E2570" s="10">
        <v>540989.18000000005</v>
      </c>
      <c r="F2570" s="10">
        <v>528877.6</v>
      </c>
    </row>
    <row r="2571" spans="1:6" x14ac:dyDescent="0.2">
      <c r="A2571" s="7" t="s">
        <v>1597</v>
      </c>
      <c r="B2571" s="8">
        <v>0.74</v>
      </c>
      <c r="C2571" s="9">
        <v>45000</v>
      </c>
      <c r="D2571" s="10">
        <v>1372000</v>
      </c>
      <c r="E2571" s="10">
        <v>1374078.45</v>
      </c>
      <c r="F2571" s="10">
        <v>1345499.09</v>
      </c>
    </row>
    <row r="2572" spans="1:6" x14ac:dyDescent="0.2">
      <c r="A2572" s="7" t="s">
        <v>2178</v>
      </c>
      <c r="B2572" s="8">
        <v>0.3</v>
      </c>
      <c r="C2572" s="9">
        <v>45072</v>
      </c>
      <c r="D2572" s="10">
        <v>2051000</v>
      </c>
      <c r="E2572" s="10">
        <v>2048397.44</v>
      </c>
      <c r="F2572" s="10">
        <v>2004493.14</v>
      </c>
    </row>
    <row r="2573" spans="1:6" x14ac:dyDescent="0.2">
      <c r="A2573" s="7" t="s">
        <v>1997</v>
      </c>
      <c r="B2573" s="8">
        <v>0.63</v>
      </c>
      <c r="C2573" s="9">
        <v>44994</v>
      </c>
      <c r="D2573" s="10">
        <v>891000</v>
      </c>
      <c r="E2573" s="10">
        <v>890964.36</v>
      </c>
      <c r="F2573" s="10">
        <v>875182.8</v>
      </c>
    </row>
    <row r="2574" spans="1:6" x14ac:dyDescent="0.2">
      <c r="A2574" s="7" t="s">
        <v>1555</v>
      </c>
      <c r="B2574" s="8">
        <v>2.0699999999999998</v>
      </c>
      <c r="C2574" s="9">
        <v>44994</v>
      </c>
      <c r="D2574" s="10">
        <v>1300000</v>
      </c>
      <c r="E2574" s="10">
        <v>1300000</v>
      </c>
      <c r="F2574" s="10">
        <v>1296882.44</v>
      </c>
    </row>
    <row r="2575" spans="1:6" x14ac:dyDescent="0.2">
      <c r="A2575" s="7" t="s">
        <v>1598</v>
      </c>
      <c r="B2575" s="8">
        <v>2.63</v>
      </c>
      <c r="C2575" s="9">
        <v>44874</v>
      </c>
      <c r="D2575" s="10">
        <v>638000</v>
      </c>
      <c r="E2575" s="10">
        <v>658881.74</v>
      </c>
      <c r="F2575" s="10">
        <v>637801.06000000006</v>
      </c>
    </row>
    <row r="2576" spans="1:6" x14ac:dyDescent="0.2">
      <c r="A2576" s="7" t="s">
        <v>1599</v>
      </c>
      <c r="B2576" s="8">
        <v>2.0499999999999998</v>
      </c>
      <c r="C2576" s="9">
        <v>44886</v>
      </c>
      <c r="D2576" s="10">
        <v>2414000</v>
      </c>
      <c r="E2576" s="10">
        <v>2474470.64</v>
      </c>
      <c r="F2576" s="10">
        <v>2403978.9500000002</v>
      </c>
    </row>
    <row r="2577" spans="1:6" x14ac:dyDescent="0.2">
      <c r="A2577" s="7" t="s">
        <v>2330</v>
      </c>
      <c r="B2577" s="8">
        <v>3.13</v>
      </c>
      <c r="C2577" s="9">
        <v>44980</v>
      </c>
      <c r="D2577" s="10">
        <v>4200000</v>
      </c>
      <c r="E2577" s="10">
        <v>4247880</v>
      </c>
      <c r="F2577" s="10">
        <v>4182406.66</v>
      </c>
    </row>
    <row r="2578" spans="1:6" x14ac:dyDescent="0.2">
      <c r="A2578" s="7" t="s">
        <v>2331</v>
      </c>
      <c r="B2578" s="8">
        <v>2.82</v>
      </c>
      <c r="C2578" s="9">
        <v>45128</v>
      </c>
      <c r="D2578" s="10">
        <v>164000</v>
      </c>
      <c r="E2578" s="10">
        <v>167808.08</v>
      </c>
      <c r="F2578" s="10">
        <v>163948.06</v>
      </c>
    </row>
    <row r="2579" spans="1:6" x14ac:dyDescent="0.2">
      <c r="A2579" s="7" t="s">
        <v>413</v>
      </c>
      <c r="B2579" s="8">
        <v>0.4</v>
      </c>
      <c r="C2579" s="9">
        <v>45184</v>
      </c>
      <c r="D2579" s="10">
        <v>1078000</v>
      </c>
      <c r="E2579" s="10">
        <v>1077094.48</v>
      </c>
      <c r="F2579" s="10">
        <v>1040755.87</v>
      </c>
    </row>
    <row r="2580" spans="1:6" x14ac:dyDescent="0.2">
      <c r="A2580" s="7" t="s">
        <v>413</v>
      </c>
      <c r="B2580" s="8">
        <v>1.01</v>
      </c>
      <c r="C2580" s="9">
        <v>45030</v>
      </c>
      <c r="D2580" s="10">
        <v>1398000</v>
      </c>
      <c r="E2580" s="10">
        <v>1398000</v>
      </c>
      <c r="F2580" s="10">
        <v>1390113.11</v>
      </c>
    </row>
    <row r="2581" spans="1:6" x14ac:dyDescent="0.2">
      <c r="A2581" s="7" t="s">
        <v>1600</v>
      </c>
      <c r="B2581" s="8">
        <v>2.4500000000000002</v>
      </c>
      <c r="C2581" s="9">
        <v>44823</v>
      </c>
      <c r="D2581" s="10">
        <v>106000</v>
      </c>
      <c r="E2581" s="10">
        <v>108784.62</v>
      </c>
      <c r="F2581" s="10">
        <v>105971.37</v>
      </c>
    </row>
    <row r="2582" spans="1:6" x14ac:dyDescent="0.2">
      <c r="A2582" s="7" t="s">
        <v>2332</v>
      </c>
      <c r="B2582" s="8">
        <v>1.95</v>
      </c>
      <c r="C2582" s="9">
        <v>44958</v>
      </c>
      <c r="D2582" s="10">
        <v>4684000</v>
      </c>
      <c r="E2582" s="10">
        <v>4800350.5599999996</v>
      </c>
      <c r="F2582" s="10">
        <v>4651451.49</v>
      </c>
    </row>
    <row r="2583" spans="1:6" x14ac:dyDescent="0.2">
      <c r="A2583" s="7" t="s">
        <v>1601</v>
      </c>
      <c r="B2583" s="8">
        <v>1.94</v>
      </c>
      <c r="C2583" s="9">
        <v>45440</v>
      </c>
      <c r="D2583" s="10">
        <v>154000</v>
      </c>
      <c r="E2583" s="10">
        <v>154000</v>
      </c>
      <c r="F2583" s="10">
        <v>151560.64000000001</v>
      </c>
    </row>
    <row r="2584" spans="1:6" x14ac:dyDescent="0.2">
      <c r="A2584" s="7" t="s">
        <v>2333</v>
      </c>
      <c r="B2584" s="8">
        <v>2.0499999999999998</v>
      </c>
      <c r="C2584" s="9">
        <v>44866</v>
      </c>
      <c r="D2584" s="10">
        <v>1477000</v>
      </c>
      <c r="E2584" s="10">
        <v>1511118.7</v>
      </c>
      <c r="F2584" s="10">
        <v>1473034.71</v>
      </c>
    </row>
    <row r="2585" spans="1:6" x14ac:dyDescent="0.2">
      <c r="A2585" s="7" t="s">
        <v>1602</v>
      </c>
      <c r="B2585" s="8">
        <v>2</v>
      </c>
      <c r="C2585" s="9">
        <v>44880</v>
      </c>
      <c r="D2585" s="10">
        <v>1787000</v>
      </c>
      <c r="E2585" s="10">
        <v>1829816.52</v>
      </c>
      <c r="F2585" s="10">
        <v>1782119.06</v>
      </c>
    </row>
    <row r="2586" spans="1:6" x14ac:dyDescent="0.2">
      <c r="A2586" s="7" t="s">
        <v>435</v>
      </c>
      <c r="B2586" s="8">
        <v>2.2000000000000002</v>
      </c>
      <c r="C2586" s="9">
        <v>45001</v>
      </c>
      <c r="D2586" s="10">
        <v>4568000</v>
      </c>
      <c r="E2586" s="10">
        <v>4698279.3600000003</v>
      </c>
      <c r="F2586" s="10">
        <v>4543193.0199999996</v>
      </c>
    </row>
    <row r="2587" spans="1:6" x14ac:dyDescent="0.2">
      <c r="A2587" s="7" t="s">
        <v>1510</v>
      </c>
      <c r="B2587" s="8">
        <v>3.5</v>
      </c>
      <c r="C2587" s="9">
        <v>44986</v>
      </c>
      <c r="D2587" s="10">
        <v>1267000</v>
      </c>
      <c r="E2587" s="10">
        <v>1295102.7</v>
      </c>
      <c r="F2587" s="10">
        <v>1263731.48</v>
      </c>
    </row>
    <row r="2588" spans="1:6" x14ac:dyDescent="0.2">
      <c r="A2588" s="7" t="s">
        <v>1603</v>
      </c>
      <c r="B2588" s="8">
        <v>3.25</v>
      </c>
      <c r="C2588" s="9">
        <v>44988</v>
      </c>
      <c r="D2588" s="10">
        <v>1595000</v>
      </c>
      <c r="E2588" s="10">
        <v>1670258.28</v>
      </c>
      <c r="F2588" s="10">
        <v>1597248.84</v>
      </c>
    </row>
    <row r="2589" spans="1:6" x14ac:dyDescent="0.2">
      <c r="A2589" s="7" t="s">
        <v>619</v>
      </c>
      <c r="B2589" s="8">
        <v>2.75</v>
      </c>
      <c r="C2589" s="9">
        <v>45056</v>
      </c>
      <c r="D2589" s="10">
        <v>4955000</v>
      </c>
      <c r="E2589" s="10">
        <v>5155182</v>
      </c>
      <c r="F2589" s="10">
        <v>4944533.95</v>
      </c>
    </row>
    <row r="2590" spans="1:6" x14ac:dyDescent="0.2">
      <c r="A2590" s="7" t="s">
        <v>1557</v>
      </c>
      <c r="B2590" s="8">
        <v>2.75</v>
      </c>
      <c r="C2590" s="9">
        <v>44823</v>
      </c>
      <c r="D2590" s="10">
        <v>729000</v>
      </c>
      <c r="E2590" s="10">
        <v>733363.07</v>
      </c>
      <c r="F2590" s="10">
        <v>728676.74</v>
      </c>
    </row>
    <row r="2591" spans="1:6" x14ac:dyDescent="0.2">
      <c r="A2591" s="7" t="s">
        <v>1511</v>
      </c>
      <c r="B2591" s="8">
        <v>2.75</v>
      </c>
      <c r="C2591" s="9">
        <v>44937</v>
      </c>
      <c r="D2591" s="10">
        <v>3902000</v>
      </c>
      <c r="E2591" s="10">
        <v>4044774.18</v>
      </c>
      <c r="F2591" s="10">
        <v>3889733.83</v>
      </c>
    </row>
    <row r="2592" spans="1:6" x14ac:dyDescent="0.2">
      <c r="A2592" s="7" t="s">
        <v>2334</v>
      </c>
      <c r="B2592" s="8">
        <v>3</v>
      </c>
      <c r="C2592" s="9">
        <v>44829</v>
      </c>
      <c r="D2592" s="10">
        <v>289000</v>
      </c>
      <c r="E2592" s="10">
        <v>295007.2</v>
      </c>
      <c r="F2592" s="10">
        <v>288940.28000000003</v>
      </c>
    </row>
    <row r="2593" spans="1:6" x14ac:dyDescent="0.2">
      <c r="A2593" s="7" t="s">
        <v>1604</v>
      </c>
      <c r="B2593" s="8">
        <v>1.64</v>
      </c>
      <c r="C2593" s="9">
        <v>45274</v>
      </c>
      <c r="D2593" s="10">
        <v>923000</v>
      </c>
      <c r="E2593" s="10">
        <v>923000</v>
      </c>
      <c r="F2593" s="10">
        <v>916657.82</v>
      </c>
    </row>
    <row r="2594" spans="1:6" x14ac:dyDescent="0.2">
      <c r="A2594" s="7" t="s">
        <v>1604</v>
      </c>
      <c r="B2594" s="8">
        <v>0.45</v>
      </c>
      <c r="C2594" s="9">
        <v>45099</v>
      </c>
      <c r="D2594" s="10">
        <v>1839000</v>
      </c>
      <c r="E2594" s="10">
        <v>1838595.42</v>
      </c>
      <c r="F2594" s="10">
        <v>1781785.42</v>
      </c>
    </row>
    <row r="2595" spans="1:6" x14ac:dyDescent="0.2">
      <c r="A2595" s="7" t="s">
        <v>1605</v>
      </c>
      <c r="B2595" s="8">
        <v>3.2</v>
      </c>
      <c r="C2595" s="9">
        <v>44956</v>
      </c>
      <c r="D2595" s="10">
        <v>1165000</v>
      </c>
      <c r="E2595" s="10">
        <v>1214803.75</v>
      </c>
      <c r="F2595" s="10">
        <v>1165593.49</v>
      </c>
    </row>
    <row r="2596" spans="1:6" x14ac:dyDescent="0.2">
      <c r="A2596" s="7" t="s">
        <v>1606</v>
      </c>
      <c r="B2596" s="8">
        <v>3.2</v>
      </c>
      <c r="C2596" s="9">
        <v>45000</v>
      </c>
      <c r="D2596" s="10">
        <v>1296000</v>
      </c>
      <c r="E2596" s="10">
        <v>1361499.84</v>
      </c>
      <c r="F2596" s="10">
        <v>1295598.6499999999</v>
      </c>
    </row>
    <row r="2597" spans="1:6" x14ac:dyDescent="0.2">
      <c r="A2597" s="7" t="s">
        <v>2282</v>
      </c>
      <c r="B2597" s="8">
        <v>0.55000000000000004</v>
      </c>
      <c r="C2597" s="9">
        <v>45170</v>
      </c>
      <c r="D2597" s="10">
        <v>518000</v>
      </c>
      <c r="E2597" s="10">
        <v>517715.1</v>
      </c>
      <c r="F2597" s="10">
        <v>499606</v>
      </c>
    </row>
    <row r="2598" spans="1:6" x14ac:dyDescent="0.2">
      <c r="A2598" s="7" t="s">
        <v>236</v>
      </c>
      <c r="B2598" s="8">
        <v>3.45</v>
      </c>
      <c r="C2598" s="9">
        <v>45061</v>
      </c>
      <c r="D2598" s="10">
        <v>159000</v>
      </c>
      <c r="E2598" s="10">
        <v>168549.54</v>
      </c>
      <c r="F2598" s="10">
        <v>159374.38</v>
      </c>
    </row>
    <row r="2599" spans="1:6" x14ac:dyDescent="0.2">
      <c r="A2599" s="7" t="s">
        <v>1371</v>
      </c>
      <c r="B2599" s="8">
        <v>0.7</v>
      </c>
      <c r="C2599" s="9">
        <v>44987</v>
      </c>
      <c r="D2599" s="10">
        <v>70000</v>
      </c>
      <c r="E2599" s="10">
        <v>70007</v>
      </c>
      <c r="F2599" s="10">
        <v>68550.77</v>
      </c>
    </row>
    <row r="2600" spans="1:6" x14ac:dyDescent="0.2">
      <c r="A2600" s="7" t="s">
        <v>1371</v>
      </c>
      <c r="B2600" s="8">
        <v>2.11</v>
      </c>
      <c r="C2600" s="9">
        <v>44987</v>
      </c>
      <c r="D2600" s="10">
        <v>549000</v>
      </c>
      <c r="E2600" s="10">
        <v>549000</v>
      </c>
      <c r="F2600" s="10">
        <v>547457.32999999996</v>
      </c>
    </row>
    <row r="2601" spans="1:6" x14ac:dyDescent="0.2">
      <c r="A2601" s="7" t="s">
        <v>2335</v>
      </c>
      <c r="B2601" s="8">
        <v>2.75</v>
      </c>
      <c r="C2601" s="9">
        <v>44936</v>
      </c>
      <c r="D2601" s="10">
        <v>1289000</v>
      </c>
      <c r="E2601" s="10">
        <v>1310216.94</v>
      </c>
      <c r="F2601" s="10">
        <v>1288433.6299999999</v>
      </c>
    </row>
    <row r="2602" spans="1:6" x14ac:dyDescent="0.2">
      <c r="A2602" s="7" t="s">
        <v>510</v>
      </c>
      <c r="B2602" s="8">
        <v>3.75</v>
      </c>
      <c r="C2602" s="9">
        <v>45040</v>
      </c>
      <c r="D2602" s="10">
        <v>5398000</v>
      </c>
      <c r="E2602" s="10">
        <v>5713628.5899999999</v>
      </c>
      <c r="F2602" s="10">
        <v>5393141.4800000004</v>
      </c>
    </row>
    <row r="2603" spans="1:6" x14ac:dyDescent="0.2">
      <c r="A2603" s="7" t="s">
        <v>2283</v>
      </c>
      <c r="B2603" s="8">
        <v>0.52</v>
      </c>
      <c r="C2603" s="9">
        <v>45147</v>
      </c>
      <c r="D2603" s="10">
        <v>2081000</v>
      </c>
      <c r="E2603" s="10">
        <v>2081000</v>
      </c>
      <c r="F2603" s="10">
        <v>2007522.87</v>
      </c>
    </row>
    <row r="2604" spans="1:6" x14ac:dyDescent="0.2">
      <c r="A2604" s="7" t="s">
        <v>2250</v>
      </c>
      <c r="B2604" s="8">
        <v>0.78</v>
      </c>
      <c r="C2604" s="9">
        <v>45117</v>
      </c>
      <c r="D2604" s="10">
        <v>1802000</v>
      </c>
      <c r="E2604" s="10">
        <v>1802000</v>
      </c>
      <c r="F2604" s="10">
        <v>1790016.7</v>
      </c>
    </row>
    <row r="2605" spans="1:6" x14ac:dyDescent="0.2">
      <c r="A2605" s="7" t="s">
        <v>237</v>
      </c>
      <c r="B2605" s="8">
        <v>1.2</v>
      </c>
      <c r="C2605" s="9">
        <v>45022</v>
      </c>
      <c r="D2605" s="10">
        <v>188000</v>
      </c>
      <c r="E2605" s="10">
        <v>190957.24</v>
      </c>
      <c r="F2605" s="10">
        <v>185314.58</v>
      </c>
    </row>
    <row r="2606" spans="1:6" x14ac:dyDescent="0.2">
      <c r="A2606" s="7" t="s">
        <v>2336</v>
      </c>
      <c r="B2606" s="8">
        <v>2.63</v>
      </c>
      <c r="C2606" s="9">
        <v>45045</v>
      </c>
      <c r="D2606" s="10">
        <v>294000</v>
      </c>
      <c r="E2606" s="10">
        <v>304184.15999999997</v>
      </c>
      <c r="F2606" s="10">
        <v>292287.88</v>
      </c>
    </row>
    <row r="2607" spans="1:6" x14ac:dyDescent="0.2">
      <c r="A2607" s="7" t="s">
        <v>1480</v>
      </c>
      <c r="B2607" s="8">
        <v>0.55000000000000004</v>
      </c>
      <c r="C2607" s="9">
        <v>44866</v>
      </c>
      <c r="D2607" s="10">
        <v>1735000</v>
      </c>
      <c r="E2607" s="10">
        <v>1738310.62</v>
      </c>
      <c r="F2607" s="10">
        <v>1722483.1</v>
      </c>
    </row>
    <row r="2608" spans="1:6" x14ac:dyDescent="0.2">
      <c r="A2608" s="7" t="s">
        <v>2337</v>
      </c>
      <c r="B2608" s="8">
        <v>2.4</v>
      </c>
      <c r="C2608" s="9">
        <v>44788</v>
      </c>
      <c r="D2608" s="10">
        <v>803000</v>
      </c>
      <c r="E2608" s="10">
        <v>817890.07</v>
      </c>
      <c r="F2608" s="10">
        <v>802718.56</v>
      </c>
    </row>
    <row r="2609" spans="1:6" x14ac:dyDescent="0.2">
      <c r="A2609" s="7" t="s">
        <v>621</v>
      </c>
      <c r="B2609" s="8">
        <v>2.75</v>
      </c>
      <c r="C2609" s="9">
        <v>44867</v>
      </c>
      <c r="D2609" s="10">
        <v>1132000</v>
      </c>
      <c r="E2609" s="10">
        <v>1157167.82</v>
      </c>
      <c r="F2609" s="10">
        <v>1131225.3500000001</v>
      </c>
    </row>
    <row r="2610" spans="1:6" x14ac:dyDescent="0.2">
      <c r="A2610" s="7" t="s">
        <v>957</v>
      </c>
      <c r="B2610" s="8">
        <v>0.38</v>
      </c>
      <c r="C2610" s="9">
        <v>44986</v>
      </c>
      <c r="D2610" s="10">
        <v>1363000</v>
      </c>
      <c r="E2610" s="10">
        <v>1362836.44</v>
      </c>
      <c r="F2610" s="10">
        <v>1334708.3899999999</v>
      </c>
    </row>
    <row r="2611" spans="1:6" x14ac:dyDescent="0.2">
      <c r="A2611" s="7" t="s">
        <v>2338</v>
      </c>
      <c r="B2611" s="8">
        <v>1.1000000000000001</v>
      </c>
      <c r="C2611" s="9">
        <v>45303</v>
      </c>
      <c r="D2611" s="10">
        <v>1199000</v>
      </c>
      <c r="E2611" s="10">
        <v>1199000</v>
      </c>
      <c r="F2611" s="10">
        <v>1182222.67</v>
      </c>
    </row>
    <row r="2612" spans="1:6" x14ac:dyDescent="0.2">
      <c r="A2612" s="7" t="s">
        <v>677</v>
      </c>
      <c r="B2612" s="8">
        <v>3.38</v>
      </c>
      <c r="C2612" s="9">
        <v>45061</v>
      </c>
      <c r="D2612" s="10">
        <v>2762000</v>
      </c>
      <c r="E2612" s="10">
        <v>2904602.06</v>
      </c>
      <c r="F2612" s="10">
        <v>2778935.34</v>
      </c>
    </row>
    <row r="2613" spans="1:6" x14ac:dyDescent="0.2">
      <c r="A2613" s="7" t="s">
        <v>2339</v>
      </c>
      <c r="B2613" s="8">
        <v>3.38</v>
      </c>
      <c r="C2613" s="9">
        <v>45061</v>
      </c>
      <c r="D2613" s="10">
        <v>300000</v>
      </c>
      <c r="E2613" s="10">
        <v>316392</v>
      </c>
      <c r="F2613" s="10">
        <v>301301.58</v>
      </c>
    </row>
    <row r="2614" spans="1:6" x14ac:dyDescent="0.2">
      <c r="A2614" s="7" t="s">
        <v>2340</v>
      </c>
      <c r="B2614" s="8">
        <v>2.91</v>
      </c>
      <c r="C2614" s="9">
        <v>45131</v>
      </c>
      <c r="D2614" s="10">
        <v>1900000</v>
      </c>
      <c r="E2614" s="10">
        <v>1939900</v>
      </c>
      <c r="F2614" s="10">
        <v>1899422.13</v>
      </c>
    </row>
    <row r="2615" spans="1:6" x14ac:dyDescent="0.2">
      <c r="A2615" s="7" t="s">
        <v>1607</v>
      </c>
      <c r="B2615" s="8">
        <v>0.52</v>
      </c>
      <c r="C2615" s="9">
        <v>44993</v>
      </c>
      <c r="D2615" s="10">
        <v>2323000</v>
      </c>
      <c r="E2615" s="10">
        <v>2323000</v>
      </c>
      <c r="F2615" s="10">
        <v>2277607.12</v>
      </c>
    </row>
    <row r="2616" spans="1:6" x14ac:dyDescent="0.2">
      <c r="A2616" s="7" t="s">
        <v>1608</v>
      </c>
      <c r="B2616" s="8">
        <v>0.48</v>
      </c>
      <c r="C2616" s="9">
        <v>44792</v>
      </c>
      <c r="D2616" s="10">
        <v>327000</v>
      </c>
      <c r="E2616" s="10">
        <v>327000</v>
      </c>
      <c r="F2616" s="10">
        <v>326260.38</v>
      </c>
    </row>
    <row r="2617" spans="1:6" x14ac:dyDescent="0.2">
      <c r="A2617" s="7" t="s">
        <v>2341</v>
      </c>
      <c r="B2617" s="8">
        <v>3.3</v>
      </c>
      <c r="C2617" s="9">
        <v>44788</v>
      </c>
      <c r="D2617" s="10">
        <v>411000</v>
      </c>
      <c r="E2617" s="10">
        <v>420699.6</v>
      </c>
      <c r="F2617" s="10">
        <v>411226.08</v>
      </c>
    </row>
    <row r="2618" spans="1:6" x14ac:dyDescent="0.2">
      <c r="A2618" s="7" t="s">
        <v>1053</v>
      </c>
      <c r="B2618" s="8">
        <v>5.75</v>
      </c>
      <c r="C2618" s="9">
        <v>45022</v>
      </c>
      <c r="D2618" s="10">
        <v>129000</v>
      </c>
      <c r="E2618" s="10">
        <v>140575.17000000001</v>
      </c>
      <c r="F2618" s="10">
        <v>130926.37</v>
      </c>
    </row>
    <row r="2619" spans="1:6" x14ac:dyDescent="0.2">
      <c r="A2619" s="7" t="s">
        <v>1055</v>
      </c>
      <c r="B2619" s="8">
        <v>1.25</v>
      </c>
      <c r="C2619" s="9">
        <v>44995</v>
      </c>
      <c r="D2619" s="10">
        <v>1350000</v>
      </c>
      <c r="E2619" s="10">
        <v>1369426.5</v>
      </c>
      <c r="F2619" s="10">
        <v>1330835.93</v>
      </c>
    </row>
    <row r="2620" spans="1:6" x14ac:dyDescent="0.2">
      <c r="A2620" s="7" t="s">
        <v>626</v>
      </c>
      <c r="B2620" s="8">
        <v>1.89</v>
      </c>
      <c r="C2620" s="9">
        <v>45133</v>
      </c>
      <c r="D2620" s="10">
        <v>350000</v>
      </c>
      <c r="E2620" s="10">
        <v>353645.13</v>
      </c>
      <c r="F2620" s="10">
        <v>350332.58</v>
      </c>
    </row>
    <row r="2621" spans="1:6" x14ac:dyDescent="0.2">
      <c r="A2621" s="7" t="s">
        <v>627</v>
      </c>
      <c r="B2621" s="8">
        <v>2.25</v>
      </c>
      <c r="C2621" s="9">
        <v>44743</v>
      </c>
      <c r="D2621" s="10">
        <v>240000</v>
      </c>
      <c r="E2621" s="10">
        <v>244958.4</v>
      </c>
      <c r="F2621" s="10">
        <v>240000</v>
      </c>
    </row>
    <row r="2622" spans="1:6" x14ac:dyDescent="0.2">
      <c r="A2622" s="7" t="s">
        <v>438</v>
      </c>
      <c r="B2622" s="8">
        <v>3.46</v>
      </c>
      <c r="C2622" s="9">
        <v>44987</v>
      </c>
      <c r="D2622" s="10">
        <v>3100000</v>
      </c>
      <c r="E2622" s="10">
        <v>3184340.24</v>
      </c>
      <c r="F2622" s="10">
        <v>3104289.56</v>
      </c>
    </row>
    <row r="2623" spans="1:6" x14ac:dyDescent="0.2">
      <c r="A2623" s="7" t="s">
        <v>2342</v>
      </c>
      <c r="B2623" s="8">
        <v>2.72</v>
      </c>
      <c r="C2623" s="9">
        <v>45123</v>
      </c>
      <c r="D2623" s="10">
        <v>1587000</v>
      </c>
      <c r="E2623" s="10">
        <v>1609361.76</v>
      </c>
      <c r="F2623" s="10">
        <v>1587039.88</v>
      </c>
    </row>
    <row r="2624" spans="1:6" x14ac:dyDescent="0.2">
      <c r="A2624" s="7" t="s">
        <v>513</v>
      </c>
      <c r="B2624" s="8">
        <v>3.13</v>
      </c>
      <c r="C2624" s="9">
        <v>44949</v>
      </c>
      <c r="D2624" s="10">
        <v>3494000</v>
      </c>
      <c r="E2624" s="10">
        <v>3627579.6</v>
      </c>
      <c r="F2624" s="10">
        <v>3492796.95</v>
      </c>
    </row>
    <row r="2625" spans="1:6" x14ac:dyDescent="0.2">
      <c r="A2625" s="7" t="s">
        <v>2256</v>
      </c>
      <c r="B2625" s="8">
        <v>1.34</v>
      </c>
      <c r="C2625" s="9">
        <v>45145</v>
      </c>
      <c r="D2625" s="10">
        <v>1054000</v>
      </c>
      <c r="E2625" s="10">
        <v>1054000</v>
      </c>
      <c r="F2625" s="10">
        <v>1050886.54</v>
      </c>
    </row>
    <row r="2626" spans="1:6" x14ac:dyDescent="0.2">
      <c r="A2626" s="7" t="s">
        <v>1609</v>
      </c>
      <c r="B2626" s="8">
        <v>1.48</v>
      </c>
      <c r="C2626" s="9">
        <v>44973</v>
      </c>
      <c r="D2626" s="10">
        <v>1154000</v>
      </c>
      <c r="E2626" s="10">
        <v>1154000</v>
      </c>
      <c r="F2626" s="10">
        <v>1149181.3799999999</v>
      </c>
    </row>
    <row r="2627" spans="1:6" x14ac:dyDescent="0.2">
      <c r="A2627" s="7" t="s">
        <v>1011</v>
      </c>
      <c r="B2627" s="8">
        <v>2.38</v>
      </c>
      <c r="C2627" s="9">
        <v>45067</v>
      </c>
      <c r="D2627" s="10">
        <v>1030000</v>
      </c>
      <c r="E2627" s="10">
        <v>1066070.6000000001</v>
      </c>
      <c r="F2627" s="10">
        <v>1015383.49</v>
      </c>
    </row>
    <row r="2628" spans="1:6" x14ac:dyDescent="0.2">
      <c r="A2628" s="7" t="s">
        <v>666</v>
      </c>
      <c r="B2628" s="8">
        <v>3.63</v>
      </c>
      <c r="C2628" s="9">
        <v>44833</v>
      </c>
      <c r="D2628" s="10">
        <v>1159000</v>
      </c>
      <c r="E2628" s="10">
        <v>1215138.48</v>
      </c>
      <c r="F2628" s="10">
        <v>1160298.32</v>
      </c>
    </row>
    <row r="2629" spans="1:6" x14ac:dyDescent="0.2">
      <c r="A2629" s="7" t="s">
        <v>2257</v>
      </c>
      <c r="B2629" s="8">
        <v>1.77</v>
      </c>
      <c r="C2629" s="9">
        <v>44979</v>
      </c>
      <c r="D2629" s="10">
        <v>1564000</v>
      </c>
      <c r="E2629" s="10">
        <v>1564000</v>
      </c>
      <c r="F2629" s="10">
        <v>1554218.81</v>
      </c>
    </row>
    <row r="2630" spans="1:6" x14ac:dyDescent="0.2">
      <c r="A2630" s="7" t="s">
        <v>690</v>
      </c>
      <c r="B2630" s="8">
        <v>3.75</v>
      </c>
      <c r="C2630" s="9">
        <v>45168</v>
      </c>
      <c r="D2630" s="10">
        <v>383000</v>
      </c>
      <c r="E2630" s="10">
        <v>385975.91</v>
      </c>
      <c r="F2630" s="10">
        <v>383377.61</v>
      </c>
    </row>
    <row r="2631" spans="1:6" x14ac:dyDescent="0.2">
      <c r="A2631" s="7" t="s">
        <v>690</v>
      </c>
      <c r="B2631" s="8">
        <v>1</v>
      </c>
      <c r="C2631" s="9">
        <v>45086</v>
      </c>
      <c r="D2631" s="10">
        <v>3622000</v>
      </c>
      <c r="E2631" s="10">
        <v>3666586.82</v>
      </c>
      <c r="F2631" s="10">
        <v>3534807.41</v>
      </c>
    </row>
    <row r="2632" spans="1:6" x14ac:dyDescent="0.2">
      <c r="A2632" s="7" t="s">
        <v>1610</v>
      </c>
      <c r="B2632" s="8">
        <v>2.54</v>
      </c>
      <c r="C2632" s="9">
        <v>45168</v>
      </c>
      <c r="D2632" s="10">
        <v>421000</v>
      </c>
      <c r="E2632" s="10">
        <v>425706.78</v>
      </c>
      <c r="F2632" s="10">
        <v>420394.86</v>
      </c>
    </row>
    <row r="2633" spans="1:6" x14ac:dyDescent="0.2">
      <c r="A2633" s="7" t="s">
        <v>1486</v>
      </c>
      <c r="B2633" s="8">
        <v>0.37</v>
      </c>
      <c r="C2633" s="9">
        <v>44988</v>
      </c>
      <c r="D2633" s="10">
        <v>1839000</v>
      </c>
      <c r="E2633" s="10">
        <v>1839000</v>
      </c>
      <c r="F2633" s="10">
        <v>1806867.7</v>
      </c>
    </row>
    <row r="2634" spans="1:6" x14ac:dyDescent="0.2">
      <c r="A2634" s="7" t="s">
        <v>2343</v>
      </c>
      <c r="B2634" s="8">
        <v>3.15</v>
      </c>
      <c r="C2634" s="9">
        <v>44835</v>
      </c>
      <c r="D2634" s="10">
        <v>1201000</v>
      </c>
      <c r="E2634" s="10">
        <v>1219039.02</v>
      </c>
      <c r="F2634" s="10">
        <v>1201763.08</v>
      </c>
    </row>
    <row r="2635" spans="1:6" x14ac:dyDescent="0.2">
      <c r="A2635" s="7" t="s">
        <v>1611</v>
      </c>
      <c r="B2635" s="8">
        <v>0.7</v>
      </c>
      <c r="C2635" s="9">
        <v>45072</v>
      </c>
      <c r="D2635" s="10">
        <v>590000</v>
      </c>
      <c r="E2635" s="10">
        <v>590000</v>
      </c>
      <c r="F2635" s="10">
        <v>574928.86</v>
      </c>
    </row>
    <row r="2636" spans="1:6" x14ac:dyDescent="0.2">
      <c r="A2636" s="7" t="s">
        <v>2344</v>
      </c>
      <c r="B2636" s="8">
        <v>0.85</v>
      </c>
      <c r="C2636" s="9">
        <v>44996</v>
      </c>
      <c r="D2636" s="10">
        <v>903000</v>
      </c>
      <c r="E2636" s="10">
        <v>902729.1</v>
      </c>
      <c r="F2636" s="10">
        <v>883145.29</v>
      </c>
    </row>
    <row r="2637" spans="1:6" x14ac:dyDescent="0.2">
      <c r="A2637" s="7" t="s">
        <v>2288</v>
      </c>
      <c r="B2637" s="8">
        <v>2.33</v>
      </c>
      <c r="C2637" s="9">
        <v>44996</v>
      </c>
      <c r="D2637" s="10">
        <v>508000</v>
      </c>
      <c r="E2637" s="10">
        <v>508000</v>
      </c>
      <c r="F2637" s="10">
        <v>505868.7</v>
      </c>
    </row>
    <row r="2638" spans="1:6" x14ac:dyDescent="0.2">
      <c r="A2638" s="7" t="s">
        <v>1612</v>
      </c>
      <c r="B2638" s="8">
        <v>2.63</v>
      </c>
      <c r="C2638" s="9">
        <v>44972</v>
      </c>
      <c r="D2638" s="10">
        <v>2612000</v>
      </c>
      <c r="E2638" s="10">
        <v>2706058.12</v>
      </c>
      <c r="F2638" s="10">
        <v>2601249.9500000002</v>
      </c>
    </row>
    <row r="2639" spans="1:6" x14ac:dyDescent="0.2">
      <c r="A2639" s="7" t="s">
        <v>2345</v>
      </c>
      <c r="B2639" s="8">
        <v>2.13</v>
      </c>
      <c r="C2639" s="9">
        <v>45056</v>
      </c>
      <c r="D2639" s="10">
        <v>345000</v>
      </c>
      <c r="E2639" s="10">
        <v>354649.65</v>
      </c>
      <c r="F2639" s="10">
        <v>342076.6</v>
      </c>
    </row>
    <row r="2640" spans="1:6" x14ac:dyDescent="0.2">
      <c r="A2640" s="7" t="s">
        <v>2346</v>
      </c>
      <c r="B2640" s="8">
        <v>2.5</v>
      </c>
      <c r="C2640" s="9">
        <v>44795</v>
      </c>
      <c r="D2640" s="10">
        <v>3885000</v>
      </c>
      <c r="E2640" s="10">
        <v>3970819.65</v>
      </c>
      <c r="F2640" s="10">
        <v>3882552.96</v>
      </c>
    </row>
    <row r="2641" spans="1:6" x14ac:dyDescent="0.2">
      <c r="A2641" s="7" t="s">
        <v>2347</v>
      </c>
      <c r="B2641" s="8">
        <v>2.63</v>
      </c>
      <c r="C2641" s="9">
        <v>44991</v>
      </c>
      <c r="D2641" s="10">
        <v>200000</v>
      </c>
      <c r="E2641" s="10">
        <v>207556</v>
      </c>
      <c r="F2641" s="10">
        <v>199254.39</v>
      </c>
    </row>
    <row r="2642" spans="1:6" x14ac:dyDescent="0.2">
      <c r="A2642" s="7" t="s">
        <v>1524</v>
      </c>
      <c r="B2642" s="8">
        <v>1.4</v>
      </c>
      <c r="C2642" s="9">
        <v>45527</v>
      </c>
      <c r="D2642" s="10">
        <v>1595000</v>
      </c>
      <c r="E2642" s="10">
        <v>1595000</v>
      </c>
      <c r="F2642" s="10">
        <v>1566327.95</v>
      </c>
    </row>
    <row r="2643" spans="1:6" x14ac:dyDescent="0.2">
      <c r="A2643" s="7" t="s">
        <v>2348</v>
      </c>
      <c r="B2643" s="8">
        <v>0.39</v>
      </c>
      <c r="C2643" s="9">
        <v>45114</v>
      </c>
      <c r="D2643" s="10">
        <v>2450000</v>
      </c>
      <c r="E2643" s="10">
        <v>2449088.61</v>
      </c>
      <c r="F2643" s="10">
        <v>2371109.73</v>
      </c>
    </row>
    <row r="2644" spans="1:6" x14ac:dyDescent="0.2">
      <c r="A2644" s="7" t="s">
        <v>1613</v>
      </c>
      <c r="B2644" s="8">
        <v>2.65</v>
      </c>
      <c r="C2644" s="9">
        <v>44880</v>
      </c>
      <c r="D2644" s="10">
        <v>952000</v>
      </c>
      <c r="E2644" s="10">
        <v>980512.4</v>
      </c>
      <c r="F2644" s="10">
        <v>951211.75</v>
      </c>
    </row>
    <row r="2645" spans="1:6" x14ac:dyDescent="0.2">
      <c r="A2645" s="7" t="s">
        <v>2100</v>
      </c>
      <c r="B2645" s="8">
        <v>0.63</v>
      </c>
      <c r="C2645" s="9">
        <v>44967</v>
      </c>
      <c r="D2645" s="10">
        <v>2097000</v>
      </c>
      <c r="E2645" s="10">
        <v>2098837.4700000002</v>
      </c>
      <c r="F2645" s="10">
        <v>2056267.73</v>
      </c>
    </row>
    <row r="2646" spans="1:6" x14ac:dyDescent="0.2">
      <c r="A2646" s="7" t="s">
        <v>2349</v>
      </c>
      <c r="B2646" s="8">
        <v>0.4</v>
      </c>
      <c r="C2646" s="9">
        <v>45182</v>
      </c>
      <c r="D2646" s="10">
        <v>1508000</v>
      </c>
      <c r="E2646" s="10">
        <v>1507457.12</v>
      </c>
      <c r="F2646" s="10">
        <v>1455309.94</v>
      </c>
    </row>
    <row r="2647" spans="1:6" x14ac:dyDescent="0.2">
      <c r="A2647" s="7" t="s">
        <v>1614</v>
      </c>
      <c r="B2647" s="8">
        <v>1.9</v>
      </c>
      <c r="C2647" s="9">
        <v>44970</v>
      </c>
      <c r="D2647" s="10">
        <v>2230000</v>
      </c>
      <c r="E2647" s="10">
        <v>2286073.7999999998</v>
      </c>
      <c r="F2647" s="10">
        <v>2214251.41</v>
      </c>
    </row>
    <row r="2648" spans="1:6" x14ac:dyDescent="0.2">
      <c r="A2648" s="7" t="s">
        <v>2350</v>
      </c>
      <c r="B2648" s="8">
        <v>3.75</v>
      </c>
      <c r="C2648" s="9">
        <v>45091</v>
      </c>
      <c r="D2648" s="10">
        <v>1171000</v>
      </c>
      <c r="E2648" s="10">
        <v>1186512.24</v>
      </c>
      <c r="F2648" s="10">
        <v>1170568.1499999999</v>
      </c>
    </row>
    <row r="2649" spans="1:6" x14ac:dyDescent="0.2">
      <c r="A2649" s="7" t="s">
        <v>1488</v>
      </c>
      <c r="B2649" s="8">
        <v>2.8</v>
      </c>
      <c r="C2649" s="9">
        <v>45072</v>
      </c>
      <c r="D2649" s="10">
        <v>3300000</v>
      </c>
      <c r="E2649" s="10">
        <v>3437973</v>
      </c>
      <c r="F2649" s="10">
        <v>3265111.91</v>
      </c>
    </row>
    <row r="2650" spans="1:6" x14ac:dyDescent="0.2">
      <c r="A2650" s="7" t="s">
        <v>439</v>
      </c>
      <c r="B2650" s="8">
        <v>1.99</v>
      </c>
      <c r="C2650" s="9">
        <v>44886</v>
      </c>
      <c r="D2650" s="10">
        <v>500000</v>
      </c>
      <c r="E2650" s="10">
        <v>503005.5</v>
      </c>
      <c r="F2650" s="10">
        <v>499157.88</v>
      </c>
    </row>
    <row r="2651" spans="1:6" x14ac:dyDescent="0.2">
      <c r="A2651" s="7" t="s">
        <v>1020</v>
      </c>
      <c r="B2651" s="8">
        <v>3.75</v>
      </c>
      <c r="C2651" s="9">
        <v>45127</v>
      </c>
      <c r="D2651" s="10">
        <v>1906000</v>
      </c>
      <c r="E2651" s="10">
        <v>1924526.32</v>
      </c>
      <c r="F2651" s="10">
        <v>1906810.95</v>
      </c>
    </row>
    <row r="2652" spans="1:6" x14ac:dyDescent="0.2">
      <c r="A2652" s="7" t="s">
        <v>1020</v>
      </c>
      <c r="B2652" s="8">
        <v>2.13</v>
      </c>
      <c r="C2652" s="9">
        <v>44886</v>
      </c>
      <c r="D2652" s="10">
        <v>1775000</v>
      </c>
      <c r="E2652" s="10">
        <v>1816836.75</v>
      </c>
      <c r="F2652" s="10">
        <v>1768442.95</v>
      </c>
    </row>
    <row r="2653" spans="1:6" x14ac:dyDescent="0.2">
      <c r="A2653" s="7" t="s">
        <v>1529</v>
      </c>
      <c r="B2653" s="8">
        <v>2.0299999999999998</v>
      </c>
      <c r="C2653" s="9">
        <v>45383</v>
      </c>
      <c r="D2653" s="10">
        <v>368000</v>
      </c>
      <c r="E2653" s="10">
        <v>368000</v>
      </c>
      <c r="F2653" s="10">
        <v>364837.04</v>
      </c>
    </row>
    <row r="2654" spans="1:6" x14ac:dyDescent="0.2">
      <c r="A2654" s="7" t="s">
        <v>2351</v>
      </c>
      <c r="B2654" s="8">
        <v>3.38</v>
      </c>
      <c r="C2654" s="9">
        <v>44986</v>
      </c>
      <c r="D2654" s="10">
        <v>284000</v>
      </c>
      <c r="E2654" s="10">
        <v>287621</v>
      </c>
      <c r="F2654" s="10">
        <v>284101.64</v>
      </c>
    </row>
    <row r="2655" spans="1:6" x14ac:dyDescent="0.2">
      <c r="A2655" s="7" t="s">
        <v>2351</v>
      </c>
      <c r="B2655" s="8">
        <v>2.65</v>
      </c>
      <c r="C2655" s="9">
        <v>44868</v>
      </c>
      <c r="D2655" s="10">
        <v>1545000</v>
      </c>
      <c r="E2655" s="10">
        <v>1571224.83</v>
      </c>
      <c r="F2655" s="10">
        <v>1544260.81</v>
      </c>
    </row>
    <row r="2656" spans="1:6" x14ac:dyDescent="0.2">
      <c r="A2656" s="7" t="s">
        <v>2217</v>
      </c>
      <c r="B2656" s="8">
        <v>1.2</v>
      </c>
      <c r="C2656" s="9">
        <v>45275</v>
      </c>
      <c r="D2656" s="10">
        <v>620000</v>
      </c>
      <c r="E2656" s="10">
        <v>619696.19999999995</v>
      </c>
      <c r="F2656" s="10">
        <v>596388.09</v>
      </c>
    </row>
    <row r="2657" spans="1:6" x14ac:dyDescent="0.2">
      <c r="A2657" s="7" t="s">
        <v>1489</v>
      </c>
      <c r="B2657" s="8">
        <v>0.6</v>
      </c>
      <c r="C2657" s="9">
        <v>45105</v>
      </c>
      <c r="D2657" s="10">
        <v>492000</v>
      </c>
      <c r="E2657" s="10">
        <v>491921.28</v>
      </c>
      <c r="F2657" s="10">
        <v>476313.42</v>
      </c>
    </row>
    <row r="2658" spans="1:6" x14ac:dyDescent="0.2">
      <c r="A2658" s="7" t="s">
        <v>1489</v>
      </c>
      <c r="B2658" s="8">
        <v>1.48</v>
      </c>
      <c r="C2658" s="9">
        <v>45394</v>
      </c>
      <c r="D2658" s="10">
        <v>281000</v>
      </c>
      <c r="E2658" s="10">
        <v>281000</v>
      </c>
      <c r="F2658" s="10">
        <v>279107.26</v>
      </c>
    </row>
    <row r="2659" spans="1:6" x14ac:dyDescent="0.2">
      <c r="A2659" s="7" t="s">
        <v>1615</v>
      </c>
      <c r="B2659" s="8">
        <v>0.5</v>
      </c>
      <c r="C2659" s="9">
        <v>45051</v>
      </c>
      <c r="D2659" s="10">
        <v>878000</v>
      </c>
      <c r="E2659" s="10">
        <v>877183.46</v>
      </c>
      <c r="F2659" s="10">
        <v>853450.21</v>
      </c>
    </row>
    <row r="2660" spans="1:6" x14ac:dyDescent="0.2">
      <c r="A2660" s="7" t="s">
        <v>512</v>
      </c>
      <c r="B2660" s="8">
        <v>2.5499999999999998</v>
      </c>
      <c r="C2660" s="9">
        <v>44788</v>
      </c>
      <c r="D2660" s="10">
        <v>343000</v>
      </c>
      <c r="E2660" s="10">
        <v>352247.28</v>
      </c>
      <c r="F2660" s="10">
        <v>343080.44</v>
      </c>
    </row>
    <row r="2661" spans="1:6" x14ac:dyDescent="0.2">
      <c r="A2661" s="7" t="s">
        <v>1065</v>
      </c>
      <c r="B2661" s="8">
        <v>2.15</v>
      </c>
      <c r="C2661" s="9">
        <v>44897</v>
      </c>
      <c r="D2661" s="10">
        <v>6906000</v>
      </c>
      <c r="E2661" s="10">
        <v>7078097.5199999996</v>
      </c>
      <c r="F2661" s="10">
        <v>6895178.5099999998</v>
      </c>
    </row>
    <row r="2662" spans="1:6" x14ac:dyDescent="0.2">
      <c r="A2662" s="7" t="s">
        <v>1532</v>
      </c>
      <c r="B2662" s="8">
        <v>1.38</v>
      </c>
      <c r="C2662" s="9">
        <v>44974</v>
      </c>
      <c r="D2662" s="10">
        <v>232000</v>
      </c>
      <c r="E2662" s="10">
        <v>232000</v>
      </c>
      <c r="F2662" s="10">
        <v>230756.48000000001</v>
      </c>
    </row>
    <row r="2663" spans="1:6" x14ac:dyDescent="0.2">
      <c r="A2663" s="7" t="s">
        <v>1616</v>
      </c>
      <c r="B2663" s="8">
        <v>2.88</v>
      </c>
      <c r="C2663" s="9">
        <v>44844</v>
      </c>
      <c r="D2663" s="10">
        <v>1977000</v>
      </c>
      <c r="E2663" s="10">
        <v>2045740.29</v>
      </c>
      <c r="F2663" s="10">
        <v>1971947.42</v>
      </c>
    </row>
    <row r="2664" spans="1:6" x14ac:dyDescent="0.2">
      <c r="A2664" s="7" t="s">
        <v>1925</v>
      </c>
      <c r="B2664" s="8">
        <v>0.5</v>
      </c>
      <c r="C2664" s="9">
        <v>45022</v>
      </c>
      <c r="D2664" s="10">
        <v>1333000</v>
      </c>
      <c r="E2664" s="10">
        <v>1332360.1599999999</v>
      </c>
      <c r="F2664" s="10">
        <v>1303240.8400000001</v>
      </c>
    </row>
    <row r="2665" spans="1:6" x14ac:dyDescent="0.2">
      <c r="A2665" s="7" t="s">
        <v>1925</v>
      </c>
      <c r="B2665" s="8">
        <v>1.1100000000000001</v>
      </c>
      <c r="C2665" s="9">
        <v>45022</v>
      </c>
      <c r="D2665" s="10">
        <v>1045000</v>
      </c>
      <c r="E2665" s="10">
        <v>1045000</v>
      </c>
      <c r="F2665" s="10">
        <v>1040820</v>
      </c>
    </row>
    <row r="2666" spans="1:6" x14ac:dyDescent="0.2">
      <c r="A2666" s="7" t="s">
        <v>449</v>
      </c>
      <c r="B2666" s="8">
        <v>1.44</v>
      </c>
      <c r="C2666" s="9">
        <v>45433</v>
      </c>
      <c r="D2666" s="10">
        <v>1341000</v>
      </c>
      <c r="E2666" s="10">
        <v>1341000</v>
      </c>
      <c r="F2666" s="10">
        <v>1316899.2</v>
      </c>
    </row>
    <row r="2667" spans="1:6" x14ac:dyDescent="0.2">
      <c r="A2667" s="7" t="s">
        <v>2352</v>
      </c>
      <c r="B2667" s="8">
        <v>1.1499999999999999</v>
      </c>
      <c r="C2667" s="9">
        <v>44875</v>
      </c>
      <c r="D2667" s="10">
        <v>1097000</v>
      </c>
      <c r="E2667" s="10">
        <v>1096934.18</v>
      </c>
      <c r="F2667" s="10">
        <v>1089150.72</v>
      </c>
    </row>
    <row r="2668" spans="1:6" x14ac:dyDescent="0.2">
      <c r="A2668" s="7" t="s">
        <v>1021</v>
      </c>
      <c r="B2668" s="8">
        <v>2.1</v>
      </c>
      <c r="C2668" s="9">
        <v>44851</v>
      </c>
      <c r="D2668" s="10">
        <v>835000</v>
      </c>
      <c r="E2668" s="10">
        <v>862012.25</v>
      </c>
      <c r="F2668" s="10">
        <v>832445.46</v>
      </c>
    </row>
    <row r="2669" spans="1:6" x14ac:dyDescent="0.2">
      <c r="A2669" s="7" t="s">
        <v>1066</v>
      </c>
      <c r="B2669" s="8">
        <v>0.44</v>
      </c>
      <c r="C2669" s="9">
        <v>44911</v>
      </c>
      <c r="D2669" s="10">
        <v>684000</v>
      </c>
      <c r="E2669" s="10">
        <v>684000</v>
      </c>
      <c r="F2669" s="10">
        <v>675498.78</v>
      </c>
    </row>
    <row r="2670" spans="1:6" x14ac:dyDescent="0.2">
      <c r="A2670" s="7" t="s">
        <v>634</v>
      </c>
      <c r="B2670" s="8">
        <v>1.29</v>
      </c>
      <c r="C2670" s="9">
        <v>45079</v>
      </c>
      <c r="D2670" s="10">
        <v>774000</v>
      </c>
      <c r="E2670" s="10">
        <v>774000</v>
      </c>
      <c r="F2670" s="10">
        <v>772375.34</v>
      </c>
    </row>
    <row r="2671" spans="1:6" x14ac:dyDescent="0.2">
      <c r="A2671" s="7" t="s">
        <v>635</v>
      </c>
      <c r="B2671" s="8">
        <v>3</v>
      </c>
      <c r="C2671" s="9">
        <v>44936</v>
      </c>
      <c r="D2671" s="10">
        <v>135000</v>
      </c>
      <c r="E2671" s="10">
        <v>140468.85</v>
      </c>
      <c r="F2671" s="10">
        <v>134921.03</v>
      </c>
    </row>
    <row r="2672" spans="1:6" x14ac:dyDescent="0.2">
      <c r="A2672" s="7" t="s">
        <v>635</v>
      </c>
      <c r="B2672" s="8">
        <v>0.9</v>
      </c>
      <c r="C2672" s="9">
        <v>45085</v>
      </c>
      <c r="D2672" s="10">
        <v>1590000</v>
      </c>
      <c r="E2672" s="10">
        <v>1606806.3</v>
      </c>
      <c r="F2672" s="10">
        <v>1556192.28</v>
      </c>
    </row>
    <row r="2673" spans="1:6" x14ac:dyDescent="0.2">
      <c r="A2673" s="7" t="s">
        <v>635</v>
      </c>
      <c r="B2673" s="8">
        <v>1.95</v>
      </c>
      <c r="C2673" s="9">
        <v>44939</v>
      </c>
      <c r="D2673" s="10">
        <v>1461000</v>
      </c>
      <c r="E2673" s="10">
        <v>1497276.63</v>
      </c>
      <c r="F2673" s="10">
        <v>1452264.59</v>
      </c>
    </row>
    <row r="2674" spans="1:6" x14ac:dyDescent="0.2">
      <c r="A2674" s="7" t="s">
        <v>2353</v>
      </c>
      <c r="B2674" s="8">
        <v>2.95</v>
      </c>
      <c r="C2674" s="9">
        <v>44851</v>
      </c>
      <c r="D2674" s="10">
        <v>813000</v>
      </c>
      <c r="E2674" s="10">
        <v>838739.58</v>
      </c>
      <c r="F2674" s="10">
        <v>813390.47</v>
      </c>
    </row>
    <row r="2675" spans="1:6" x14ac:dyDescent="0.2">
      <c r="A2675" s="7" t="s">
        <v>1408</v>
      </c>
      <c r="B2675" s="8">
        <v>0.5</v>
      </c>
      <c r="C2675" s="9">
        <v>45192</v>
      </c>
      <c r="D2675" s="10">
        <v>1446000</v>
      </c>
      <c r="E2675" s="10">
        <v>1401376.44</v>
      </c>
      <c r="F2675" s="10">
        <v>1396561.49</v>
      </c>
    </row>
    <row r="2676" spans="1:6" x14ac:dyDescent="0.2">
      <c r="A2676" s="7" t="s">
        <v>692</v>
      </c>
      <c r="B2676" s="8">
        <v>0.33</v>
      </c>
      <c r="C2676" s="9">
        <v>44904</v>
      </c>
      <c r="D2676" s="10">
        <v>2270000</v>
      </c>
      <c r="E2676" s="10">
        <v>2270000</v>
      </c>
      <c r="F2676" s="10">
        <v>2241519.81</v>
      </c>
    </row>
    <row r="2677" spans="1:6" x14ac:dyDescent="0.2">
      <c r="A2677" s="7" t="s">
        <v>2354</v>
      </c>
      <c r="B2677" s="8">
        <v>3.88</v>
      </c>
      <c r="C2677" s="9">
        <v>45195</v>
      </c>
      <c r="D2677" s="10">
        <v>405000</v>
      </c>
      <c r="E2677" s="10">
        <v>408855.6</v>
      </c>
      <c r="F2677" s="10">
        <v>404589.02</v>
      </c>
    </row>
    <row r="2678" spans="1:6" x14ac:dyDescent="0.2">
      <c r="A2678" s="7" t="s">
        <v>2355</v>
      </c>
      <c r="B2678" s="8">
        <v>1.54</v>
      </c>
      <c r="C2678" s="9">
        <v>45180</v>
      </c>
      <c r="D2678" s="10">
        <v>3689000</v>
      </c>
      <c r="E2678" s="10">
        <v>3689000</v>
      </c>
      <c r="F2678" s="10">
        <v>3671187.33</v>
      </c>
    </row>
    <row r="2679" spans="1:6" x14ac:dyDescent="0.2">
      <c r="A2679" s="7" t="s">
        <v>1579</v>
      </c>
      <c r="B2679" s="8">
        <v>1.35</v>
      </c>
      <c r="C2679" s="9">
        <v>45356</v>
      </c>
      <c r="D2679" s="10">
        <v>750000</v>
      </c>
      <c r="E2679" s="10">
        <v>751747.5</v>
      </c>
      <c r="F2679" s="10">
        <v>742354.84</v>
      </c>
    </row>
    <row r="2680" spans="1:6" x14ac:dyDescent="0.2">
      <c r="A2680" s="7" t="s">
        <v>598</v>
      </c>
      <c r="B2680" s="8">
        <v>0.4</v>
      </c>
      <c r="C2680" s="9">
        <v>44996</v>
      </c>
      <c r="D2680" s="10">
        <v>694000</v>
      </c>
      <c r="E2680" s="10">
        <v>693625.24</v>
      </c>
      <c r="F2680" s="10">
        <v>681169.95</v>
      </c>
    </row>
    <row r="2681" spans="1:6" x14ac:dyDescent="0.2">
      <c r="A2681" s="7" t="s">
        <v>1409</v>
      </c>
      <c r="B2681" s="8">
        <v>0.63</v>
      </c>
      <c r="C2681" s="9">
        <v>45044</v>
      </c>
      <c r="D2681" s="10">
        <v>75000</v>
      </c>
      <c r="E2681" s="10">
        <v>74988</v>
      </c>
      <c r="F2681" s="10">
        <v>72742.42</v>
      </c>
    </row>
    <row r="2682" spans="1:6" x14ac:dyDescent="0.2">
      <c r="A2682" s="7" t="s">
        <v>1536</v>
      </c>
      <c r="B2682" s="8">
        <v>1.64</v>
      </c>
      <c r="C2682" s="9">
        <v>45551</v>
      </c>
      <c r="D2682" s="10">
        <v>1373000</v>
      </c>
      <c r="E2682" s="10">
        <v>1373000</v>
      </c>
      <c r="F2682" s="10">
        <v>1348958.77</v>
      </c>
    </row>
    <row r="2683" spans="1:6" x14ac:dyDescent="0.2">
      <c r="A2683" s="7" t="s">
        <v>1617</v>
      </c>
      <c r="B2683" s="8">
        <v>0.38</v>
      </c>
      <c r="C2683" s="9">
        <v>45078</v>
      </c>
      <c r="D2683" s="10">
        <v>3464000</v>
      </c>
      <c r="E2683" s="10">
        <v>3460835.31</v>
      </c>
      <c r="F2683" s="10">
        <v>3352572.92</v>
      </c>
    </row>
    <row r="2684" spans="1:6" x14ac:dyDescent="0.2">
      <c r="A2684" s="7" t="s">
        <v>861</v>
      </c>
      <c r="B2684" s="8">
        <v>0.75</v>
      </c>
      <c r="C2684" s="9">
        <v>44888</v>
      </c>
      <c r="D2684" s="10">
        <v>298000</v>
      </c>
      <c r="E2684" s="10">
        <v>297853.98</v>
      </c>
      <c r="F2684" s="10">
        <v>295603.36</v>
      </c>
    </row>
    <row r="2685" spans="1:6" x14ac:dyDescent="0.2">
      <c r="A2685" s="7" t="s">
        <v>2356</v>
      </c>
      <c r="B2685" s="8">
        <v>1.03</v>
      </c>
      <c r="C2685" s="9">
        <v>45303</v>
      </c>
      <c r="D2685" s="10">
        <v>1085000</v>
      </c>
      <c r="E2685" s="10">
        <v>1085000</v>
      </c>
      <c r="F2685" s="10">
        <v>1078385.81</v>
      </c>
    </row>
    <row r="2686" spans="1:6" x14ac:dyDescent="0.2">
      <c r="A2686" s="7" t="s">
        <v>2357</v>
      </c>
      <c r="B2686" s="8">
        <v>0.35</v>
      </c>
      <c r="C2686" s="9">
        <v>45153</v>
      </c>
      <c r="D2686" s="10">
        <v>877000</v>
      </c>
      <c r="E2686" s="10">
        <v>876579.04</v>
      </c>
      <c r="F2686" s="10">
        <v>848817.98</v>
      </c>
    </row>
    <row r="2687" spans="1:6" x14ac:dyDescent="0.2">
      <c r="A2687" s="7" t="s">
        <v>1618</v>
      </c>
      <c r="B2687" s="8">
        <v>3.13</v>
      </c>
      <c r="C2687" s="9">
        <v>44880</v>
      </c>
      <c r="D2687" s="10">
        <v>847000</v>
      </c>
      <c r="E2687" s="10">
        <v>879869.41</v>
      </c>
      <c r="F2687" s="10">
        <v>847051.68</v>
      </c>
    </row>
    <row r="2688" spans="1:6" x14ac:dyDescent="0.2">
      <c r="A2688" s="7" t="s">
        <v>973</v>
      </c>
      <c r="B2688" s="8">
        <v>1.95</v>
      </c>
      <c r="C2688" s="9">
        <v>44943</v>
      </c>
      <c r="D2688" s="10">
        <v>1539000</v>
      </c>
      <c r="E2688" s="10">
        <v>1576422.74</v>
      </c>
      <c r="F2688" s="10">
        <v>1530605.06</v>
      </c>
    </row>
    <row r="2689" spans="1:6" x14ac:dyDescent="0.2">
      <c r="A2689" s="7" t="s">
        <v>1619</v>
      </c>
      <c r="B2689" s="8">
        <v>1.27</v>
      </c>
      <c r="C2689" s="9">
        <v>45225</v>
      </c>
      <c r="D2689" s="10">
        <v>1170000</v>
      </c>
      <c r="E2689" s="10">
        <v>1170000</v>
      </c>
      <c r="F2689" s="10">
        <v>1161828.47</v>
      </c>
    </row>
    <row r="2690" spans="1:6" x14ac:dyDescent="0.2">
      <c r="A2690" s="7" t="s">
        <v>2358</v>
      </c>
      <c r="B2690" s="8">
        <v>1.6</v>
      </c>
      <c r="C2690" s="9">
        <v>45033</v>
      </c>
      <c r="D2690" s="10">
        <v>249000</v>
      </c>
      <c r="E2690" s="10">
        <v>254547.72</v>
      </c>
      <c r="F2690" s="10">
        <v>246218.15</v>
      </c>
    </row>
    <row r="2691" spans="1:6" x14ac:dyDescent="0.2">
      <c r="A2691" s="7" t="s">
        <v>2359</v>
      </c>
      <c r="B2691" s="8">
        <v>1.96</v>
      </c>
      <c r="C2691" s="9">
        <v>45369</v>
      </c>
      <c r="D2691" s="10">
        <v>2754000</v>
      </c>
      <c r="E2691" s="10">
        <v>2766731.58</v>
      </c>
      <c r="F2691" s="10">
        <v>2730827.82</v>
      </c>
    </row>
    <row r="2692" spans="1:6" x14ac:dyDescent="0.2">
      <c r="A2692" s="7" t="s">
        <v>682</v>
      </c>
      <c r="B2692" s="8">
        <v>2.65</v>
      </c>
      <c r="C2692" s="9">
        <v>44951</v>
      </c>
      <c r="D2692" s="10">
        <v>1258000</v>
      </c>
      <c r="E2692" s="10">
        <v>1276983.22</v>
      </c>
      <c r="F2692" s="10">
        <v>1254494.17</v>
      </c>
    </row>
    <row r="2693" spans="1:6" x14ac:dyDescent="0.2">
      <c r="A2693" s="7" t="s">
        <v>2360</v>
      </c>
      <c r="B2693" s="8">
        <v>2</v>
      </c>
      <c r="C2693" s="9">
        <v>45213</v>
      </c>
      <c r="D2693" s="10">
        <v>1208000</v>
      </c>
      <c r="E2693" s="10">
        <v>1220394.08</v>
      </c>
      <c r="F2693" s="10">
        <v>1208025.3999999999</v>
      </c>
    </row>
    <row r="2694" spans="1:6" x14ac:dyDescent="0.2">
      <c r="A2694" s="7" t="s">
        <v>2361</v>
      </c>
      <c r="B2694" s="8">
        <v>3.95</v>
      </c>
      <c r="C2694" s="9">
        <v>45126</v>
      </c>
      <c r="D2694" s="10">
        <v>1250000</v>
      </c>
      <c r="E2694" s="10">
        <v>1337300</v>
      </c>
      <c r="F2694" s="10">
        <v>1255180.96</v>
      </c>
    </row>
    <row r="2695" spans="1:6" x14ac:dyDescent="0.2">
      <c r="A2695" s="7" t="s">
        <v>1620</v>
      </c>
      <c r="B2695" s="8">
        <v>3.2</v>
      </c>
      <c r="C2695" s="9">
        <v>44760</v>
      </c>
      <c r="D2695" s="10">
        <v>1650000</v>
      </c>
      <c r="E2695" s="10">
        <v>1718656.5</v>
      </c>
      <c r="F2695" s="10">
        <v>1650444.82</v>
      </c>
    </row>
    <row r="2696" spans="1:6" x14ac:dyDescent="0.2">
      <c r="A2696" s="7" t="s">
        <v>643</v>
      </c>
      <c r="B2696" s="8">
        <v>1.78</v>
      </c>
      <c r="C2696" s="9">
        <v>44943</v>
      </c>
      <c r="D2696" s="10">
        <v>802000</v>
      </c>
      <c r="E2696" s="10">
        <v>809100.11</v>
      </c>
      <c r="F2696" s="10">
        <v>800658.31</v>
      </c>
    </row>
    <row r="2697" spans="1:6" x14ac:dyDescent="0.2">
      <c r="A2697" s="7" t="s">
        <v>644</v>
      </c>
      <c r="B2697" s="8">
        <v>2.78</v>
      </c>
      <c r="C2697" s="9">
        <v>44754</v>
      </c>
      <c r="D2697" s="10">
        <v>1387000</v>
      </c>
      <c r="E2697" s="10">
        <v>1424784.05</v>
      </c>
      <c r="F2697" s="10">
        <v>1387055.7</v>
      </c>
    </row>
    <row r="2698" spans="1:6" x14ac:dyDescent="0.2">
      <c r="A2698" s="7" t="s">
        <v>644</v>
      </c>
      <c r="B2698" s="8">
        <v>3.1</v>
      </c>
      <c r="C2698" s="9">
        <v>44943</v>
      </c>
      <c r="D2698" s="10">
        <v>225000</v>
      </c>
      <c r="E2698" s="10">
        <v>233849.25</v>
      </c>
      <c r="F2698" s="10">
        <v>224910.5</v>
      </c>
    </row>
    <row r="2699" spans="1:6" x14ac:dyDescent="0.2">
      <c r="A2699" s="7" t="s">
        <v>2362</v>
      </c>
      <c r="B2699" s="8">
        <v>1.78</v>
      </c>
      <c r="C2699" s="9">
        <v>44852</v>
      </c>
      <c r="D2699" s="10">
        <v>228000</v>
      </c>
      <c r="E2699" s="10">
        <v>229740.1</v>
      </c>
      <c r="F2699" s="10">
        <v>228025.93</v>
      </c>
    </row>
    <row r="2700" spans="1:6" x14ac:dyDescent="0.2">
      <c r="A2700" s="7" t="s">
        <v>1931</v>
      </c>
      <c r="B2700" s="8">
        <v>3.3</v>
      </c>
      <c r="C2700" s="9">
        <v>45379</v>
      </c>
      <c r="D2700" s="10">
        <v>514000</v>
      </c>
      <c r="E2700" s="10">
        <v>513773.84</v>
      </c>
      <c r="F2700" s="10">
        <v>507144.58</v>
      </c>
    </row>
    <row r="2701" spans="1:6" x14ac:dyDescent="0.2">
      <c r="A2701" s="7" t="s">
        <v>2262</v>
      </c>
      <c r="B2701" s="8">
        <v>1.1000000000000001</v>
      </c>
      <c r="C2701" s="9">
        <v>45034</v>
      </c>
      <c r="D2701" s="10">
        <v>3515000</v>
      </c>
      <c r="E2701" s="10">
        <v>3515000</v>
      </c>
      <c r="F2701" s="10">
        <v>3499363.91</v>
      </c>
    </row>
    <row r="2702" spans="1:6" x14ac:dyDescent="0.2">
      <c r="A2702" s="7" t="s">
        <v>1103</v>
      </c>
      <c r="B2702" s="8">
        <v>1.33</v>
      </c>
      <c r="C2702" s="9">
        <v>44953</v>
      </c>
      <c r="D2702" s="10">
        <v>1299000</v>
      </c>
      <c r="E2702" s="10">
        <v>1299000</v>
      </c>
      <c r="F2702" s="10">
        <v>1295180.94</v>
      </c>
    </row>
    <row r="2703" spans="1:6" x14ac:dyDescent="0.2">
      <c r="A2703" s="7" t="s">
        <v>450</v>
      </c>
      <c r="B2703" s="8">
        <v>0.75</v>
      </c>
      <c r="C2703" s="9">
        <v>45089</v>
      </c>
      <c r="D2703" s="10">
        <v>3701000</v>
      </c>
      <c r="E2703" s="10">
        <v>3728681.97</v>
      </c>
      <c r="F2703" s="10">
        <v>3598697.62</v>
      </c>
    </row>
    <row r="2704" spans="1:6" x14ac:dyDescent="0.2">
      <c r="A2704" s="7" t="s">
        <v>450</v>
      </c>
      <c r="B2704" s="8">
        <v>0.25</v>
      </c>
      <c r="C2704" s="9">
        <v>44932</v>
      </c>
      <c r="D2704" s="10">
        <v>2035000</v>
      </c>
      <c r="E2704" s="10">
        <v>2033208.35</v>
      </c>
      <c r="F2704" s="10">
        <v>2007874.22</v>
      </c>
    </row>
    <row r="2705" spans="1:6" x14ac:dyDescent="0.2">
      <c r="A2705" s="7" t="s">
        <v>450</v>
      </c>
      <c r="B2705" s="8">
        <v>0.95</v>
      </c>
      <c r="C2705" s="9">
        <v>44932</v>
      </c>
      <c r="D2705" s="10">
        <v>1051000</v>
      </c>
      <c r="E2705" s="10">
        <v>1050806.6100000001</v>
      </c>
      <c r="F2705" s="10">
        <v>1047497.31</v>
      </c>
    </row>
    <row r="2706" spans="1:6" x14ac:dyDescent="0.2">
      <c r="A2706" s="7" t="s">
        <v>2363</v>
      </c>
      <c r="B2706" s="8">
        <v>3.42</v>
      </c>
      <c r="C2706" s="9">
        <v>45127</v>
      </c>
      <c r="D2706" s="10">
        <v>2841000</v>
      </c>
      <c r="E2706" s="10">
        <v>3014215.77</v>
      </c>
      <c r="F2706" s="10">
        <v>2848920.94</v>
      </c>
    </row>
    <row r="2707" spans="1:6" x14ac:dyDescent="0.2">
      <c r="A2707" s="7" t="s">
        <v>244</v>
      </c>
      <c r="B2707" s="8">
        <v>2.7</v>
      </c>
      <c r="C2707" s="9">
        <v>44937</v>
      </c>
      <c r="D2707" s="10">
        <v>227000</v>
      </c>
      <c r="E2707" s="10">
        <v>235566.98</v>
      </c>
      <c r="F2707" s="10">
        <v>226268.72</v>
      </c>
    </row>
    <row r="2708" spans="1:6" x14ac:dyDescent="0.2">
      <c r="A2708" s="7" t="s">
        <v>244</v>
      </c>
      <c r="B2708" s="8">
        <v>0.45</v>
      </c>
      <c r="C2708" s="9">
        <v>44764</v>
      </c>
      <c r="D2708" s="10">
        <v>679000</v>
      </c>
      <c r="E2708" s="10">
        <v>678579.02</v>
      </c>
      <c r="F2708" s="10">
        <v>678476.5</v>
      </c>
    </row>
    <row r="2709" spans="1:6" x14ac:dyDescent="0.2">
      <c r="A2709" s="7" t="s">
        <v>244</v>
      </c>
      <c r="B2709" s="8">
        <v>0.35</v>
      </c>
      <c r="C2709" s="9">
        <v>44848</v>
      </c>
      <c r="D2709" s="10">
        <v>1065000</v>
      </c>
      <c r="E2709" s="10">
        <v>1064052.1499999999</v>
      </c>
      <c r="F2709" s="10">
        <v>1061263.3999999999</v>
      </c>
    </row>
    <row r="2710" spans="1:6" x14ac:dyDescent="0.2">
      <c r="A2710" s="7" t="s">
        <v>244</v>
      </c>
      <c r="B2710" s="8">
        <v>1.06</v>
      </c>
      <c r="C2710" s="9">
        <v>45302</v>
      </c>
      <c r="D2710" s="10">
        <v>632000</v>
      </c>
      <c r="E2710" s="10">
        <v>632000</v>
      </c>
      <c r="F2710" s="10">
        <v>625538.65</v>
      </c>
    </row>
    <row r="2711" spans="1:6" x14ac:dyDescent="0.2">
      <c r="A2711" s="7" t="s">
        <v>244</v>
      </c>
      <c r="B2711" s="8">
        <v>0.4</v>
      </c>
      <c r="C2711" s="9">
        <v>45022</v>
      </c>
      <c r="D2711" s="10">
        <v>577000</v>
      </c>
      <c r="E2711" s="10">
        <v>576532.63</v>
      </c>
      <c r="F2711" s="10">
        <v>565970.5</v>
      </c>
    </row>
    <row r="2712" spans="1:6" x14ac:dyDescent="0.2">
      <c r="A2712" s="7" t="s">
        <v>2364</v>
      </c>
      <c r="B2712" s="8">
        <v>2.5</v>
      </c>
      <c r="C2712" s="9">
        <v>44774</v>
      </c>
      <c r="D2712" s="10">
        <v>794000</v>
      </c>
      <c r="E2712" s="10">
        <v>810126.14</v>
      </c>
      <c r="F2712" s="10">
        <v>793601.98</v>
      </c>
    </row>
    <row r="2713" spans="1:6" x14ac:dyDescent="0.2">
      <c r="A2713" s="7" t="s">
        <v>1013</v>
      </c>
      <c r="B2713" s="8">
        <v>0.95</v>
      </c>
      <c r="C2713" s="9">
        <v>45308</v>
      </c>
      <c r="D2713" s="10">
        <v>882000</v>
      </c>
      <c r="E2713" s="10">
        <v>882000</v>
      </c>
      <c r="F2713" s="10">
        <v>869291.54</v>
      </c>
    </row>
    <row r="2714" spans="1:6" x14ac:dyDescent="0.2">
      <c r="A2714" s="7" t="s">
        <v>2365</v>
      </c>
      <c r="B2714" s="8">
        <v>1.39</v>
      </c>
      <c r="C2714" s="9">
        <v>45513</v>
      </c>
      <c r="D2714" s="10">
        <v>1766000</v>
      </c>
      <c r="E2714" s="10">
        <v>1766000</v>
      </c>
      <c r="F2714" s="10">
        <v>1754003.4</v>
      </c>
    </row>
    <row r="2715" spans="1:6" x14ac:dyDescent="0.2">
      <c r="A2715" s="7" t="s">
        <v>2366</v>
      </c>
      <c r="B2715" s="8">
        <v>2.36</v>
      </c>
      <c r="C2715" s="9">
        <v>45153</v>
      </c>
      <c r="D2715" s="10">
        <v>2000000</v>
      </c>
      <c r="E2715" s="10">
        <v>1999460</v>
      </c>
      <c r="F2715" s="10">
        <v>1999374.24</v>
      </c>
    </row>
    <row r="2716" spans="1:6" x14ac:dyDescent="0.2">
      <c r="A2716" s="7" t="s">
        <v>2367</v>
      </c>
      <c r="B2716" s="8">
        <v>2.4500000000000002</v>
      </c>
      <c r="C2716" s="9">
        <v>44835</v>
      </c>
      <c r="D2716" s="10">
        <v>145000</v>
      </c>
      <c r="E2716" s="10">
        <v>148575.70000000001</v>
      </c>
      <c r="F2716" s="10">
        <v>144922.71</v>
      </c>
    </row>
    <row r="2717" spans="1:6" x14ac:dyDescent="0.2">
      <c r="A2717" s="7" t="s">
        <v>2368</v>
      </c>
      <c r="B2717" s="8">
        <v>2</v>
      </c>
      <c r="C2717" s="9">
        <v>44939</v>
      </c>
      <c r="D2717" s="10">
        <v>72000</v>
      </c>
      <c r="E2717" s="10">
        <v>73785.600000000006</v>
      </c>
      <c r="F2717" s="10">
        <v>71637.73</v>
      </c>
    </row>
    <row r="2718" spans="1:6" x14ac:dyDescent="0.2">
      <c r="A2718" s="7" t="s">
        <v>2369</v>
      </c>
      <c r="B2718" s="8">
        <v>2.75</v>
      </c>
      <c r="C2718" s="9">
        <v>44937</v>
      </c>
      <c r="D2718" s="10">
        <v>2497000</v>
      </c>
      <c r="E2718" s="10">
        <v>2589713.61</v>
      </c>
      <c r="F2718" s="10">
        <v>2492680.54</v>
      </c>
    </row>
    <row r="2719" spans="1:6" x14ac:dyDescent="0.2">
      <c r="A2719" s="7"/>
      <c r="B2719" s="8"/>
      <c r="C2719" s="9"/>
      <c r="D2719" s="10"/>
      <c r="E2719" s="10"/>
      <c r="F2719" s="10"/>
    </row>
    <row r="2720" spans="1:6" x14ac:dyDescent="0.2">
      <c r="A2720" s="18" t="s">
        <v>105</v>
      </c>
      <c r="B2720" s="8"/>
      <c r="C2720" s="9"/>
      <c r="D2720" s="10"/>
      <c r="E2720" s="10"/>
      <c r="F2720" s="10"/>
    </row>
    <row r="2721" spans="1:6" x14ac:dyDescent="0.2">
      <c r="A2721" s="7" t="s">
        <v>1621</v>
      </c>
      <c r="B2721" s="8">
        <v>0.13</v>
      </c>
      <c r="C2721" s="9">
        <v>44834</v>
      </c>
      <c r="D2721" s="10">
        <v>18300000</v>
      </c>
      <c r="E2721" s="10">
        <v>18300000</v>
      </c>
      <c r="F2721" s="10">
        <v>18223830.640000001</v>
      </c>
    </row>
    <row r="2722" spans="1:6" x14ac:dyDescent="0.2">
      <c r="A2722" s="7"/>
      <c r="B2722" s="8"/>
      <c r="C2722" s="9"/>
      <c r="D2722" s="10"/>
      <c r="E2722" s="10"/>
      <c r="F2722" s="10"/>
    </row>
    <row r="2723" spans="1:6" x14ac:dyDescent="0.2">
      <c r="A2723" s="18" t="s">
        <v>212</v>
      </c>
      <c r="B2723" s="8"/>
      <c r="C2723" s="9"/>
      <c r="D2723" s="10"/>
      <c r="E2723" s="10"/>
      <c r="F2723" s="10"/>
    </row>
    <row r="2724" spans="1:6" x14ac:dyDescent="0.2">
      <c r="A2724" s="7" t="s">
        <v>1080</v>
      </c>
      <c r="B2724" s="8">
        <v>1.38</v>
      </c>
      <c r="C2724" s="9">
        <v>44810</v>
      </c>
      <c r="D2724" s="10">
        <v>4443000</v>
      </c>
      <c r="E2724" s="10">
        <v>4477433.25</v>
      </c>
      <c r="F2724" s="10">
        <v>4437195.75</v>
      </c>
    </row>
    <row r="2725" spans="1:6" x14ac:dyDescent="0.2">
      <c r="A2725" s="7" t="s">
        <v>2370</v>
      </c>
      <c r="B2725" s="8">
        <v>2.75</v>
      </c>
      <c r="C2725" s="9">
        <v>44991</v>
      </c>
      <c r="D2725" s="10">
        <v>2000000</v>
      </c>
      <c r="E2725" s="10">
        <v>2014820</v>
      </c>
      <c r="F2725" s="10">
        <v>1998572</v>
      </c>
    </row>
    <row r="2726" spans="1:6" x14ac:dyDescent="0.2">
      <c r="A2726" s="7" t="s">
        <v>1296</v>
      </c>
      <c r="B2726" s="8">
        <v>0.13</v>
      </c>
      <c r="C2726" s="9">
        <v>45036</v>
      </c>
      <c r="D2726" s="10">
        <v>2700000</v>
      </c>
      <c r="E2726" s="10">
        <v>2694816</v>
      </c>
      <c r="F2726" s="10">
        <v>2642239.36</v>
      </c>
    </row>
    <row r="2727" spans="1:6" x14ac:dyDescent="0.2">
      <c r="A2727" s="7" t="s">
        <v>1889</v>
      </c>
      <c r="B2727" s="8">
        <v>2.13</v>
      </c>
      <c r="C2727" s="9">
        <v>44943</v>
      </c>
      <c r="D2727" s="10">
        <v>4700000</v>
      </c>
      <c r="E2727" s="10">
        <v>4711280</v>
      </c>
      <c r="F2727" s="10">
        <v>4685862.17</v>
      </c>
    </row>
    <row r="2728" spans="1:6" x14ac:dyDescent="0.2">
      <c r="A2728" s="7" t="s">
        <v>1622</v>
      </c>
      <c r="B2728" s="8">
        <v>1.96</v>
      </c>
      <c r="C2728" s="9">
        <v>45071</v>
      </c>
      <c r="D2728" s="10">
        <v>510000</v>
      </c>
      <c r="E2728" s="10">
        <v>519404.4</v>
      </c>
      <c r="F2728" s="10">
        <v>513652.16</v>
      </c>
    </row>
    <row r="2729" spans="1:6" x14ac:dyDescent="0.2">
      <c r="A2729" s="18"/>
      <c r="B2729" s="8"/>
      <c r="C2729" s="9"/>
      <c r="D2729" s="10"/>
      <c r="E2729" s="10"/>
      <c r="F2729" s="10"/>
    </row>
    <row r="2730" spans="1:6" x14ac:dyDescent="0.2">
      <c r="A2730" s="18" t="s">
        <v>132</v>
      </c>
      <c r="B2730" s="8"/>
      <c r="C2730" s="9"/>
      <c r="D2730" s="10"/>
      <c r="E2730" s="10"/>
      <c r="F2730" s="10"/>
    </row>
    <row r="2731" spans="1:6" ht="15" x14ac:dyDescent="0.35">
      <c r="A2731" s="7" t="s">
        <v>13</v>
      </c>
      <c r="B2731" s="8">
        <v>0.01</v>
      </c>
      <c r="C2731" s="9"/>
      <c r="D2731" s="10">
        <v>92874333.319999993</v>
      </c>
      <c r="E2731" s="12">
        <v>92874333.319999993</v>
      </c>
      <c r="F2731" s="12">
        <v>92874333.319999993</v>
      </c>
    </row>
    <row r="2732" spans="1:6" x14ac:dyDescent="0.2">
      <c r="A2732" s="7" t="s">
        <v>159</v>
      </c>
      <c r="B2732" s="8"/>
      <c r="C2732" s="9"/>
      <c r="D2732" s="10"/>
      <c r="E2732" s="10">
        <v>476119084.81</v>
      </c>
      <c r="F2732" s="10">
        <v>469459436.19999999</v>
      </c>
    </row>
    <row r="2733" spans="1:6" x14ac:dyDescent="0.2">
      <c r="A2733" s="7"/>
      <c r="B2733" s="8"/>
      <c r="C2733" s="9"/>
      <c r="D2733" s="10"/>
      <c r="E2733" s="10"/>
      <c r="F2733" s="10"/>
    </row>
    <row r="2734" spans="1:6" x14ac:dyDescent="0.2">
      <c r="A2734" s="19" t="s">
        <v>125</v>
      </c>
      <c r="B2734" s="8"/>
      <c r="C2734" s="9"/>
      <c r="D2734" s="10"/>
      <c r="E2734" s="10"/>
      <c r="F2734" s="10"/>
    </row>
    <row r="2735" spans="1:6" x14ac:dyDescent="0.2">
      <c r="A2735" s="7" t="s">
        <v>194</v>
      </c>
      <c r="B2735" s="8">
        <v>0</v>
      </c>
      <c r="C2735" s="9"/>
      <c r="D2735" s="10">
        <v>853045891.63</v>
      </c>
      <c r="E2735" s="10">
        <v>853045891.63</v>
      </c>
      <c r="F2735" s="10">
        <v>853045891.63</v>
      </c>
    </row>
    <row r="2736" spans="1:6" x14ac:dyDescent="0.2">
      <c r="A2736" s="7" t="s">
        <v>1623</v>
      </c>
      <c r="B2736" s="8">
        <v>0</v>
      </c>
      <c r="C2736" s="9"/>
      <c r="D2736" s="10">
        <v>100000000</v>
      </c>
      <c r="E2736" s="10">
        <v>100000000</v>
      </c>
      <c r="F2736" s="10">
        <v>100000000</v>
      </c>
    </row>
    <row r="2737" spans="1:6" x14ac:dyDescent="0.2">
      <c r="A2737" s="7" t="s">
        <v>160</v>
      </c>
      <c r="B2737" s="8">
        <v>0</v>
      </c>
      <c r="C2737" s="9"/>
      <c r="D2737" s="10">
        <v>103307152.33</v>
      </c>
      <c r="E2737" s="10">
        <v>103307152.33</v>
      </c>
      <c r="F2737" s="10">
        <v>103307152.33</v>
      </c>
    </row>
    <row r="2738" spans="1:6" ht="15" x14ac:dyDescent="0.35">
      <c r="A2738" s="7" t="s">
        <v>12</v>
      </c>
      <c r="B2738" s="8">
        <v>0</v>
      </c>
      <c r="C2738" s="9"/>
      <c r="D2738" s="10">
        <v>7361814.3100000005</v>
      </c>
      <c r="E2738" s="12">
        <v>7361814.3100000005</v>
      </c>
      <c r="F2738" s="12">
        <v>7361814.3100000005</v>
      </c>
    </row>
    <row r="2739" spans="1:6" x14ac:dyDescent="0.2">
      <c r="A2739" s="7" t="s">
        <v>110</v>
      </c>
      <c r="B2739" s="8"/>
      <c r="C2739" s="9"/>
      <c r="D2739" s="10"/>
      <c r="E2739" s="10">
        <f>SUM(E2735:E2738)</f>
        <v>1063714858.27</v>
      </c>
      <c r="F2739" s="10">
        <f>SUM(F2735:F2738)</f>
        <v>1063714858.27</v>
      </c>
    </row>
    <row r="2740" spans="1:6" x14ac:dyDescent="0.2">
      <c r="A2740" s="7"/>
      <c r="B2740" s="8"/>
      <c r="C2740" s="9"/>
      <c r="D2740" s="10"/>
      <c r="E2740" s="10"/>
      <c r="F2740" s="10"/>
    </row>
    <row r="2741" spans="1:6" ht="15" x14ac:dyDescent="0.35">
      <c r="A2741" s="7" t="s">
        <v>123</v>
      </c>
      <c r="B2741" s="8"/>
      <c r="C2741" s="9"/>
      <c r="D2741" s="10"/>
      <c r="E2741" s="12">
        <v>3191180675.1500001</v>
      </c>
      <c r="F2741" s="12">
        <v>3120548644.3400002</v>
      </c>
    </row>
    <row r="2742" spans="1:6" x14ac:dyDescent="0.2">
      <c r="A2742" s="7"/>
      <c r="B2742" s="8"/>
      <c r="C2742" s="9"/>
      <c r="D2742" s="10"/>
      <c r="E2742" s="10"/>
      <c r="F2742" s="10"/>
    </row>
    <row r="2743" spans="1:6" x14ac:dyDescent="0.2">
      <c r="A2743" s="13" t="s">
        <v>101</v>
      </c>
      <c r="B2743" s="8"/>
      <c r="C2743" s="9"/>
      <c r="D2743" s="10"/>
      <c r="E2743" s="10"/>
      <c r="F2743" s="10"/>
    </row>
    <row r="2744" spans="1:6" x14ac:dyDescent="0.2">
      <c r="A2744" s="7"/>
      <c r="B2744" s="8"/>
      <c r="C2744" s="9"/>
      <c r="D2744" s="10"/>
      <c r="E2744" s="10"/>
      <c r="F2744" s="10"/>
    </row>
    <row r="2745" spans="1:6" x14ac:dyDescent="0.2">
      <c r="A2745" s="11" t="s">
        <v>200</v>
      </c>
      <c r="B2745" s="8"/>
      <c r="C2745" s="9"/>
      <c r="D2745" s="10"/>
      <c r="E2745" s="10"/>
      <c r="F2745" s="10"/>
    </row>
    <row r="2746" spans="1:6" x14ac:dyDescent="0.2">
      <c r="A2746" s="7" t="s">
        <v>201</v>
      </c>
      <c r="B2746" s="8">
        <v>0.01</v>
      </c>
      <c r="C2746" s="9"/>
      <c r="D2746" s="10">
        <v>62841.64</v>
      </c>
      <c r="E2746" s="10">
        <v>62841.64</v>
      </c>
      <c r="F2746" s="10">
        <v>62841.64</v>
      </c>
    </row>
    <row r="2748" spans="1:6" x14ac:dyDescent="0.2">
      <c r="A2748" s="11" t="s">
        <v>2530</v>
      </c>
      <c r="B2748" s="8"/>
      <c r="C2748" s="9"/>
      <c r="D2748" s="10"/>
      <c r="E2748" s="10"/>
      <c r="F2748" s="10"/>
    </row>
    <row r="2749" spans="1:6" x14ac:dyDescent="0.2">
      <c r="A2749" s="7" t="s">
        <v>2531</v>
      </c>
      <c r="B2749" s="8">
        <v>0.01</v>
      </c>
      <c r="C2749" s="9"/>
      <c r="D2749" s="10">
        <v>1000.46</v>
      </c>
      <c r="E2749" s="10">
        <v>1000.46</v>
      </c>
      <c r="F2749" s="10">
        <v>1000.46</v>
      </c>
    </row>
    <row r="2751" spans="1:6" x14ac:dyDescent="0.2">
      <c r="A2751" s="11" t="s">
        <v>2532</v>
      </c>
      <c r="B2751" s="8"/>
      <c r="C2751" s="9"/>
      <c r="D2751" s="10"/>
      <c r="E2751" s="10"/>
      <c r="F2751" s="10"/>
    </row>
    <row r="2752" spans="1:6" x14ac:dyDescent="0.2">
      <c r="A2752" s="7" t="s">
        <v>2533</v>
      </c>
      <c r="B2752" s="8">
        <v>0.01</v>
      </c>
      <c r="C2752" s="9"/>
      <c r="D2752" s="10">
        <v>700020.06</v>
      </c>
      <c r="E2752" s="10">
        <v>700020.06</v>
      </c>
      <c r="F2752" s="10">
        <v>700020.06</v>
      </c>
    </row>
    <row r="2753" spans="1:6" x14ac:dyDescent="0.2">
      <c r="A2753" s="7"/>
      <c r="B2753" s="8"/>
      <c r="C2753" s="9"/>
      <c r="D2753" s="10"/>
      <c r="E2753" s="10"/>
      <c r="F2753" s="10"/>
    </row>
    <row r="2754" spans="1:6" x14ac:dyDescent="0.2">
      <c r="A2754" s="11" t="s">
        <v>2534</v>
      </c>
      <c r="B2754" s="8"/>
      <c r="C2754" s="9"/>
      <c r="D2754" s="10"/>
      <c r="E2754" s="10"/>
      <c r="F2754" s="10"/>
    </row>
    <row r="2755" spans="1:6" x14ac:dyDescent="0.2">
      <c r="A2755" s="7" t="s">
        <v>2535</v>
      </c>
      <c r="B2755" s="8">
        <v>0.01</v>
      </c>
      <c r="C2755" s="9"/>
      <c r="D2755" s="10">
        <v>58192.08</v>
      </c>
      <c r="E2755" s="10">
        <v>58192.08</v>
      </c>
      <c r="F2755" s="10">
        <v>58192.08</v>
      </c>
    </row>
    <row r="2757" spans="1:6" x14ac:dyDescent="0.2">
      <c r="A2757" s="11" t="s">
        <v>2536</v>
      </c>
      <c r="B2757" s="8"/>
      <c r="C2757" s="9"/>
      <c r="D2757" s="10"/>
      <c r="E2757" s="10"/>
      <c r="F2757" s="10"/>
    </row>
    <row r="2758" spans="1:6" x14ac:dyDescent="0.2">
      <c r="A2758" s="7" t="s">
        <v>2537</v>
      </c>
      <c r="B2758" s="8">
        <v>0.01</v>
      </c>
      <c r="C2758" s="9"/>
      <c r="D2758" s="10">
        <v>57501.65</v>
      </c>
      <c r="E2758" s="10">
        <v>57501.65</v>
      </c>
      <c r="F2758" s="10">
        <v>57501.65</v>
      </c>
    </row>
    <row r="2760" spans="1:6" x14ac:dyDescent="0.2">
      <c r="A2760" s="11" t="s">
        <v>2538</v>
      </c>
      <c r="B2760" s="8"/>
      <c r="C2760" s="9"/>
      <c r="D2760" s="10"/>
      <c r="E2760" s="10"/>
      <c r="F2760" s="10"/>
    </row>
    <row r="2761" spans="1:6" x14ac:dyDescent="0.2">
      <c r="A2761" s="7" t="s">
        <v>2539</v>
      </c>
      <c r="B2761" s="8">
        <v>0.01</v>
      </c>
      <c r="C2761" s="9"/>
      <c r="D2761" s="10">
        <v>5007.29</v>
      </c>
      <c r="E2761" s="10">
        <v>5007.29</v>
      </c>
      <c r="F2761" s="10">
        <v>5007.29</v>
      </c>
    </row>
    <row r="2763" spans="1:6" x14ac:dyDescent="0.2">
      <c r="A2763" s="11" t="s">
        <v>2540</v>
      </c>
      <c r="B2763" s="8"/>
      <c r="C2763" s="9"/>
      <c r="D2763" s="10"/>
      <c r="E2763" s="10"/>
      <c r="F2763" s="10"/>
    </row>
    <row r="2764" spans="1:6" x14ac:dyDescent="0.2">
      <c r="A2764" s="7" t="s">
        <v>2541</v>
      </c>
      <c r="B2764" s="8">
        <v>0.01</v>
      </c>
      <c r="C2764" s="9"/>
      <c r="D2764" s="10">
        <v>33275.769999999997</v>
      </c>
      <c r="E2764" s="10">
        <v>33275.769999999997</v>
      </c>
      <c r="F2764" s="10">
        <v>33275.769999999997</v>
      </c>
    </row>
    <row r="2766" spans="1:6" x14ac:dyDescent="0.2">
      <c r="A2766" s="11" t="s">
        <v>2542</v>
      </c>
      <c r="B2766" s="8"/>
      <c r="C2766" s="9"/>
      <c r="D2766" s="10"/>
      <c r="E2766" s="10"/>
      <c r="F2766" s="10"/>
    </row>
    <row r="2767" spans="1:6" x14ac:dyDescent="0.2">
      <c r="A2767" s="7" t="s">
        <v>2543</v>
      </c>
      <c r="B2767" s="8">
        <v>0.01</v>
      </c>
      <c r="C2767" s="9"/>
      <c r="D2767" s="10">
        <v>563411.55000000005</v>
      </c>
      <c r="E2767" s="10">
        <v>563411.55000000005</v>
      </c>
      <c r="F2767" s="10">
        <v>563411.55000000005</v>
      </c>
    </row>
    <row r="2769" spans="1:6" x14ac:dyDescent="0.2">
      <c r="A2769" s="11" t="s">
        <v>2544</v>
      </c>
      <c r="B2769" s="8"/>
      <c r="C2769" s="9"/>
      <c r="D2769" s="10"/>
      <c r="E2769" s="10"/>
      <c r="F2769" s="10"/>
    </row>
    <row r="2770" spans="1:6" x14ac:dyDescent="0.2">
      <c r="A2770" s="7" t="s">
        <v>2545</v>
      </c>
      <c r="B2770" s="8">
        <v>0.01</v>
      </c>
      <c r="C2770" s="9"/>
      <c r="D2770" s="10">
        <v>6567.23</v>
      </c>
      <c r="E2770" s="10">
        <v>6567.23</v>
      </c>
      <c r="F2770" s="10">
        <v>6567.23</v>
      </c>
    </row>
    <row r="2773" spans="1:6" x14ac:dyDescent="0.2">
      <c r="A2773" s="11" t="s">
        <v>2546</v>
      </c>
      <c r="B2773" s="8"/>
      <c r="C2773" s="9"/>
      <c r="D2773" s="10"/>
      <c r="E2773" s="10"/>
      <c r="F2773" s="10"/>
    </row>
    <row r="2774" spans="1:6" x14ac:dyDescent="0.2">
      <c r="A2774" s="7" t="s">
        <v>2547</v>
      </c>
      <c r="B2774" s="8">
        <v>0.01</v>
      </c>
      <c r="C2774" s="9"/>
      <c r="D2774" s="10">
        <v>828646.59</v>
      </c>
      <c r="E2774" s="10">
        <v>828646.59</v>
      </c>
      <c r="F2774" s="10">
        <v>828646.59</v>
      </c>
    </row>
    <row r="2776" spans="1:6" x14ac:dyDescent="0.2">
      <c r="A2776" s="11" t="s">
        <v>2548</v>
      </c>
      <c r="B2776" s="8"/>
      <c r="C2776" s="9"/>
      <c r="D2776" s="10"/>
      <c r="E2776" s="10"/>
      <c r="F2776" s="10"/>
    </row>
    <row r="2777" spans="1:6" x14ac:dyDescent="0.2">
      <c r="A2777" s="7" t="s">
        <v>2549</v>
      </c>
      <c r="B2777" s="8">
        <v>0.01</v>
      </c>
      <c r="C2777" s="9"/>
      <c r="D2777" s="10">
        <v>493917.73</v>
      </c>
      <c r="E2777" s="10">
        <v>493917.73</v>
      </c>
      <c r="F2777" s="10">
        <v>493917.73</v>
      </c>
    </row>
    <row r="2779" spans="1:6" x14ac:dyDescent="0.2">
      <c r="A2779" s="11" t="s">
        <v>2550</v>
      </c>
      <c r="B2779" s="8"/>
      <c r="C2779" s="9"/>
      <c r="D2779" s="10"/>
      <c r="E2779" s="10"/>
      <c r="F2779" s="10"/>
    </row>
    <row r="2780" spans="1:6" x14ac:dyDescent="0.2">
      <c r="A2780" s="7" t="s">
        <v>2551</v>
      </c>
      <c r="B2780" s="8">
        <v>0.01</v>
      </c>
      <c r="C2780" s="9"/>
      <c r="D2780" s="10">
        <v>60110.7</v>
      </c>
      <c r="E2780" s="10">
        <v>60110.7</v>
      </c>
      <c r="F2780" s="10">
        <v>60110.7</v>
      </c>
    </row>
    <row r="2782" spans="1:6" x14ac:dyDescent="0.2">
      <c r="A2782" s="11" t="s">
        <v>2552</v>
      </c>
      <c r="B2782" s="8"/>
      <c r="C2782" s="9"/>
      <c r="D2782" s="10"/>
      <c r="E2782" s="10"/>
      <c r="F2782" s="10"/>
    </row>
    <row r="2783" spans="1:6" x14ac:dyDescent="0.2">
      <c r="A2783" s="7" t="s">
        <v>2553</v>
      </c>
      <c r="B2783" s="8">
        <v>0.01</v>
      </c>
      <c r="C2783" s="9"/>
      <c r="D2783" s="10">
        <v>56169.72</v>
      </c>
      <c r="E2783" s="10">
        <v>56169.72</v>
      </c>
      <c r="F2783" s="10">
        <v>56169.72</v>
      </c>
    </row>
    <row r="2785" spans="1:6" x14ac:dyDescent="0.2">
      <c r="A2785" s="11" t="s">
        <v>2554</v>
      </c>
      <c r="B2785" s="8"/>
      <c r="C2785" s="9"/>
      <c r="D2785" s="10"/>
      <c r="E2785" s="10"/>
      <c r="F2785" s="10"/>
    </row>
    <row r="2786" spans="1:6" x14ac:dyDescent="0.2">
      <c r="A2786" s="7" t="s">
        <v>2555</v>
      </c>
      <c r="B2786" s="8">
        <v>0.01</v>
      </c>
      <c r="C2786" s="9"/>
      <c r="D2786" s="10">
        <v>19535.560000000001</v>
      </c>
      <c r="E2786" s="10">
        <v>19535.560000000001</v>
      </c>
      <c r="F2786" s="10">
        <v>19535.560000000001</v>
      </c>
    </row>
    <row r="2788" spans="1:6" x14ac:dyDescent="0.2">
      <c r="A2788" s="11" t="s">
        <v>2556</v>
      </c>
      <c r="B2788" s="8"/>
      <c r="C2788" s="9"/>
      <c r="D2788" s="10"/>
      <c r="E2788" s="10"/>
      <c r="F2788" s="10"/>
    </row>
    <row r="2789" spans="1:6" x14ac:dyDescent="0.2">
      <c r="A2789" s="7" t="s">
        <v>2557</v>
      </c>
      <c r="B2789" s="8">
        <v>0.01</v>
      </c>
      <c r="C2789" s="9"/>
      <c r="D2789" s="10">
        <v>98091.12</v>
      </c>
      <c r="E2789" s="10">
        <v>98091.12</v>
      </c>
      <c r="F2789" s="10">
        <v>98091.12</v>
      </c>
    </row>
    <row r="2791" spans="1:6" x14ac:dyDescent="0.2">
      <c r="A2791" s="11" t="s">
        <v>2558</v>
      </c>
      <c r="B2791" s="8"/>
      <c r="C2791" s="9"/>
      <c r="D2791" s="10"/>
      <c r="E2791" s="10"/>
      <c r="F2791" s="10"/>
    </row>
    <row r="2792" spans="1:6" x14ac:dyDescent="0.2">
      <c r="A2792" s="7" t="s">
        <v>2559</v>
      </c>
      <c r="B2792" s="8">
        <v>0.01</v>
      </c>
      <c r="C2792" s="9"/>
      <c r="D2792" s="10">
        <v>98654.7</v>
      </c>
      <c r="E2792" s="10">
        <v>98654.7</v>
      </c>
      <c r="F2792" s="10">
        <v>98654.7</v>
      </c>
    </row>
    <row r="2794" spans="1:6" x14ac:dyDescent="0.2">
      <c r="A2794" s="11" t="s">
        <v>2560</v>
      </c>
      <c r="B2794" s="8"/>
      <c r="C2794" s="9"/>
      <c r="D2794" s="10"/>
      <c r="E2794" s="10"/>
      <c r="F2794" s="10"/>
    </row>
    <row r="2795" spans="1:6" x14ac:dyDescent="0.2">
      <c r="A2795" s="7" t="s">
        <v>2561</v>
      </c>
      <c r="B2795" s="8">
        <v>0.01</v>
      </c>
      <c r="C2795" s="9"/>
      <c r="D2795" s="10">
        <v>2141.85</v>
      </c>
      <c r="E2795" s="10">
        <v>2141.85</v>
      </c>
      <c r="F2795" s="10">
        <v>2141.85</v>
      </c>
    </row>
    <row r="2797" spans="1:6" x14ac:dyDescent="0.2">
      <c r="A2797" s="11" t="s">
        <v>2562</v>
      </c>
      <c r="B2797" s="8"/>
      <c r="C2797" s="9"/>
      <c r="D2797" s="10"/>
      <c r="E2797" s="10"/>
      <c r="F2797" s="10"/>
    </row>
    <row r="2798" spans="1:6" x14ac:dyDescent="0.2">
      <c r="A2798" s="7" t="s">
        <v>2563</v>
      </c>
      <c r="B2798" s="8">
        <v>0.01</v>
      </c>
      <c r="C2798" s="9"/>
      <c r="D2798" s="10">
        <v>115672.78</v>
      </c>
      <c r="E2798" s="10">
        <v>115672.78</v>
      </c>
      <c r="F2798" s="10">
        <v>115672.78</v>
      </c>
    </row>
    <row r="2800" spans="1:6" x14ac:dyDescent="0.2">
      <c r="A2800" s="11" t="s">
        <v>2564</v>
      </c>
      <c r="B2800" s="8"/>
      <c r="C2800" s="9"/>
      <c r="D2800" s="10"/>
      <c r="E2800" s="10"/>
      <c r="F2800" s="10"/>
    </row>
    <row r="2801" spans="1:6" x14ac:dyDescent="0.2">
      <c r="A2801" s="7" t="s">
        <v>2565</v>
      </c>
      <c r="B2801" s="8">
        <v>0.01</v>
      </c>
      <c r="C2801" s="9"/>
      <c r="D2801" s="10">
        <v>5942.54</v>
      </c>
      <c r="E2801" s="10">
        <v>5942.54</v>
      </c>
      <c r="F2801" s="10">
        <v>5942.54</v>
      </c>
    </row>
    <row r="2803" spans="1:6" x14ac:dyDescent="0.2">
      <c r="A2803" s="11" t="s">
        <v>2566</v>
      </c>
      <c r="B2803" s="8"/>
      <c r="C2803" s="9"/>
      <c r="D2803" s="10"/>
      <c r="E2803" s="10"/>
      <c r="F2803" s="10"/>
    </row>
    <row r="2804" spans="1:6" x14ac:dyDescent="0.2">
      <c r="A2804" s="7" t="s">
        <v>2567</v>
      </c>
      <c r="B2804" s="8">
        <v>0.01</v>
      </c>
      <c r="C2804" s="9"/>
      <c r="D2804" s="10">
        <v>19.72</v>
      </c>
      <c r="E2804" s="10">
        <v>19.72</v>
      </c>
      <c r="F2804" s="10">
        <v>19.72</v>
      </c>
    </row>
    <row r="2806" spans="1:6" x14ac:dyDescent="0.2">
      <c r="A2806" s="11" t="s">
        <v>2568</v>
      </c>
      <c r="B2806" s="8"/>
      <c r="C2806" s="9"/>
      <c r="D2806" s="10"/>
      <c r="E2806" s="10"/>
      <c r="F2806" s="10"/>
    </row>
    <row r="2807" spans="1:6" x14ac:dyDescent="0.2">
      <c r="A2807" s="7" t="s">
        <v>2569</v>
      </c>
      <c r="B2807" s="8">
        <v>0.01</v>
      </c>
      <c r="C2807" s="9"/>
      <c r="D2807" s="10">
        <v>453067.99</v>
      </c>
      <c r="E2807" s="10">
        <v>453067.99</v>
      </c>
      <c r="F2807" s="10">
        <v>453067.99</v>
      </c>
    </row>
    <row r="2809" spans="1:6" x14ac:dyDescent="0.2">
      <c r="A2809" s="11" t="s">
        <v>1624</v>
      </c>
      <c r="B2809" s="8"/>
      <c r="C2809" s="9"/>
      <c r="D2809" s="10"/>
      <c r="E2809" s="10"/>
      <c r="F2809" s="10"/>
    </row>
    <row r="2810" spans="1:6" x14ac:dyDescent="0.2">
      <c r="A2810" s="7" t="s">
        <v>1625</v>
      </c>
      <c r="B2810" s="8">
        <v>0.01</v>
      </c>
      <c r="C2810" s="9"/>
      <c r="D2810" s="10">
        <v>530712.01</v>
      </c>
      <c r="E2810" s="10">
        <v>530712.01</v>
      </c>
      <c r="F2810" s="10">
        <v>530712.01</v>
      </c>
    </row>
    <row r="2812" spans="1:6" x14ac:dyDescent="0.2">
      <c r="A2812" s="11" t="s">
        <v>2570</v>
      </c>
      <c r="B2812" s="8"/>
      <c r="C2812" s="9"/>
      <c r="D2812" s="10"/>
      <c r="E2812" s="10"/>
      <c r="F2812" s="10"/>
    </row>
    <row r="2813" spans="1:6" x14ac:dyDescent="0.2">
      <c r="A2813" s="7" t="s">
        <v>2571</v>
      </c>
      <c r="B2813" s="8">
        <v>0.01</v>
      </c>
      <c r="C2813" s="9"/>
      <c r="D2813" s="10">
        <v>24870.85</v>
      </c>
      <c r="E2813" s="10">
        <v>24870.85</v>
      </c>
      <c r="F2813" s="10">
        <v>24870.85</v>
      </c>
    </row>
    <row r="2815" spans="1:6" x14ac:dyDescent="0.2">
      <c r="A2815" s="11" t="s">
        <v>2572</v>
      </c>
      <c r="B2815" s="8"/>
      <c r="C2815" s="9"/>
      <c r="D2815" s="10"/>
      <c r="E2815" s="10"/>
      <c r="F2815" s="10"/>
    </row>
    <row r="2816" spans="1:6" x14ac:dyDescent="0.2">
      <c r="A2816" s="7" t="s">
        <v>2573</v>
      </c>
      <c r="B2816" s="8">
        <v>0.01</v>
      </c>
      <c r="C2816" s="9"/>
      <c r="D2816" s="10">
        <v>78.22</v>
      </c>
      <c r="E2816" s="10">
        <v>78.22</v>
      </c>
      <c r="F2816" s="10">
        <v>78.22</v>
      </c>
    </row>
    <row r="2818" spans="1:6" x14ac:dyDescent="0.2">
      <c r="A2818" s="11" t="s">
        <v>2574</v>
      </c>
      <c r="B2818" s="8"/>
      <c r="C2818" s="9"/>
      <c r="D2818" s="10"/>
      <c r="E2818" s="10"/>
      <c r="F2818" s="10"/>
    </row>
    <row r="2819" spans="1:6" x14ac:dyDescent="0.2">
      <c r="A2819" s="7" t="s">
        <v>2575</v>
      </c>
      <c r="B2819" s="8">
        <v>0.01</v>
      </c>
      <c r="C2819" s="9"/>
      <c r="D2819" s="10">
        <v>150239.38</v>
      </c>
      <c r="E2819" s="10">
        <v>150239.38</v>
      </c>
      <c r="F2819" s="10">
        <v>150239.38</v>
      </c>
    </row>
    <row r="2821" spans="1:6" x14ac:dyDescent="0.2">
      <c r="A2821" s="11" t="s">
        <v>1626</v>
      </c>
      <c r="B2821" s="8"/>
      <c r="C2821" s="9"/>
      <c r="D2821" s="10"/>
      <c r="E2821" s="10"/>
      <c r="F2821" s="10"/>
    </row>
    <row r="2822" spans="1:6" x14ac:dyDescent="0.2">
      <c r="A2822" s="7" t="s">
        <v>1627</v>
      </c>
      <c r="B2822" s="8">
        <v>0.01</v>
      </c>
      <c r="C2822" s="9"/>
      <c r="D2822" s="10">
        <v>795430.19</v>
      </c>
      <c r="E2822" s="10">
        <v>795430.19</v>
      </c>
      <c r="F2822" s="10">
        <v>795430.19</v>
      </c>
    </row>
    <row r="2824" spans="1:6" x14ac:dyDescent="0.2">
      <c r="A2824" s="11" t="s">
        <v>2576</v>
      </c>
      <c r="B2824" s="8"/>
      <c r="C2824" s="9"/>
      <c r="D2824" s="10"/>
      <c r="E2824" s="10"/>
      <c r="F2824" s="10"/>
    </row>
    <row r="2825" spans="1:6" x14ac:dyDescent="0.2">
      <c r="A2825" s="7" t="s">
        <v>2577</v>
      </c>
      <c r="B2825" s="8">
        <v>0.01</v>
      </c>
      <c r="C2825" s="9"/>
      <c r="D2825" s="10">
        <v>58154.87</v>
      </c>
      <c r="E2825" s="10">
        <v>58154.87</v>
      </c>
      <c r="F2825" s="10">
        <v>58154.87</v>
      </c>
    </row>
    <row r="2827" spans="1:6" x14ac:dyDescent="0.2">
      <c r="A2827" s="11" t="s">
        <v>1628</v>
      </c>
      <c r="B2827" s="8"/>
      <c r="C2827" s="9"/>
      <c r="D2827" s="10"/>
      <c r="E2827" s="10"/>
      <c r="F2827" s="10"/>
    </row>
    <row r="2828" spans="1:6" x14ac:dyDescent="0.2">
      <c r="A2828" s="7" t="s">
        <v>1629</v>
      </c>
      <c r="B2828" s="8">
        <v>0.01</v>
      </c>
      <c r="C2828" s="9"/>
      <c r="D2828" s="10">
        <v>295195.23</v>
      </c>
      <c r="E2828" s="10">
        <v>295195.23</v>
      </c>
      <c r="F2828" s="10">
        <v>295195.23</v>
      </c>
    </row>
    <row r="2830" spans="1:6" x14ac:dyDescent="0.2">
      <c r="A2830" s="11" t="s">
        <v>2578</v>
      </c>
      <c r="B2830" s="8"/>
      <c r="C2830" s="9"/>
      <c r="D2830" s="10"/>
      <c r="E2830" s="10"/>
      <c r="F2830" s="10"/>
    </row>
    <row r="2831" spans="1:6" x14ac:dyDescent="0.2">
      <c r="A2831" s="7" t="s">
        <v>2579</v>
      </c>
      <c r="B2831" s="8">
        <v>0.01</v>
      </c>
      <c r="C2831" s="9"/>
      <c r="D2831" s="10">
        <v>38395</v>
      </c>
      <c r="E2831" s="10">
        <v>38395</v>
      </c>
      <c r="F2831" s="10">
        <v>38395</v>
      </c>
    </row>
    <row r="2833" spans="1:6" x14ac:dyDescent="0.2">
      <c r="A2833" s="11" t="s">
        <v>1630</v>
      </c>
      <c r="B2833" s="8"/>
      <c r="C2833" s="9"/>
      <c r="D2833" s="10"/>
      <c r="E2833" s="10"/>
      <c r="F2833" s="10"/>
    </row>
    <row r="2834" spans="1:6" x14ac:dyDescent="0.2">
      <c r="A2834" s="7" t="s">
        <v>1631</v>
      </c>
      <c r="B2834" s="8">
        <v>0.01</v>
      </c>
      <c r="C2834" s="9"/>
      <c r="D2834" s="10">
        <v>20982.53</v>
      </c>
      <c r="E2834" s="10">
        <v>20982.53</v>
      </c>
      <c r="F2834" s="10">
        <v>20982.53</v>
      </c>
    </row>
    <row r="2837" spans="1:6" x14ac:dyDescent="0.2">
      <c r="A2837" s="11" t="s">
        <v>1632</v>
      </c>
      <c r="B2837" s="8"/>
      <c r="C2837" s="9"/>
      <c r="D2837" s="10"/>
      <c r="E2837" s="10"/>
      <c r="F2837" s="10"/>
    </row>
    <row r="2838" spans="1:6" x14ac:dyDescent="0.2">
      <c r="A2838" s="7" t="s">
        <v>1633</v>
      </c>
      <c r="B2838" s="8">
        <v>0.01</v>
      </c>
      <c r="C2838" s="9"/>
      <c r="D2838" s="10">
        <v>1109.2</v>
      </c>
      <c r="E2838" s="10">
        <v>1109.2</v>
      </c>
      <c r="F2838" s="10">
        <v>1109.2</v>
      </c>
    </row>
    <row r="2840" spans="1:6" x14ac:dyDescent="0.2">
      <c r="A2840" s="11" t="s">
        <v>1634</v>
      </c>
      <c r="B2840" s="8"/>
      <c r="C2840" s="9"/>
      <c r="D2840" s="10"/>
      <c r="E2840" s="10"/>
      <c r="F2840" s="10"/>
    </row>
    <row r="2841" spans="1:6" x14ac:dyDescent="0.2">
      <c r="A2841" s="7" t="s">
        <v>1635</v>
      </c>
      <c r="B2841" s="8">
        <v>0.01</v>
      </c>
      <c r="C2841" s="9"/>
      <c r="D2841" s="10">
        <v>299567.69</v>
      </c>
      <c r="E2841" s="10">
        <v>299567.69</v>
      </c>
      <c r="F2841" s="10">
        <v>299567.69</v>
      </c>
    </row>
    <row r="2843" spans="1:6" x14ac:dyDescent="0.2">
      <c r="A2843" s="11" t="s">
        <v>1636</v>
      </c>
      <c r="B2843" s="8"/>
      <c r="C2843" s="9"/>
      <c r="D2843" s="10"/>
      <c r="E2843" s="10"/>
      <c r="F2843" s="10"/>
    </row>
    <row r="2844" spans="1:6" x14ac:dyDescent="0.2">
      <c r="A2844" s="7" t="s">
        <v>1637</v>
      </c>
      <c r="B2844" s="8">
        <v>0.01</v>
      </c>
      <c r="C2844" s="9"/>
      <c r="D2844" s="10">
        <v>572503.96</v>
      </c>
      <c r="E2844" s="10">
        <v>572503.96</v>
      </c>
      <c r="F2844" s="10">
        <v>572503.96</v>
      </c>
    </row>
    <row r="2846" spans="1:6" x14ac:dyDescent="0.2">
      <c r="A2846" s="11" t="s">
        <v>1638</v>
      </c>
      <c r="B2846" s="8"/>
      <c r="C2846" s="9"/>
      <c r="D2846" s="10"/>
      <c r="E2846" s="10"/>
      <c r="F2846" s="10"/>
    </row>
    <row r="2847" spans="1:6" x14ac:dyDescent="0.2">
      <c r="A2847" s="7" t="s">
        <v>1639</v>
      </c>
      <c r="B2847" s="8">
        <v>0.01</v>
      </c>
      <c r="C2847" s="9"/>
      <c r="D2847" s="10">
        <v>120421.22</v>
      </c>
      <c r="E2847" s="10">
        <v>120421.22</v>
      </c>
      <c r="F2847" s="10">
        <v>120421.22</v>
      </c>
    </row>
    <row r="2849" spans="1:6" x14ac:dyDescent="0.2">
      <c r="A2849" s="11" t="s">
        <v>1640</v>
      </c>
      <c r="B2849" s="8"/>
      <c r="C2849" s="9"/>
      <c r="D2849" s="10"/>
      <c r="E2849" s="10"/>
      <c r="F2849" s="10"/>
    </row>
    <row r="2850" spans="1:6" x14ac:dyDescent="0.2">
      <c r="A2850" s="7" t="s">
        <v>1641</v>
      </c>
      <c r="B2850" s="8">
        <v>0.01</v>
      </c>
      <c r="C2850" s="9"/>
      <c r="D2850" s="10">
        <v>8681.89</v>
      </c>
      <c r="E2850" s="10">
        <v>8681.89</v>
      </c>
      <c r="F2850" s="10">
        <v>8681.89</v>
      </c>
    </row>
    <row r="2852" spans="1:6" x14ac:dyDescent="0.2">
      <c r="A2852" s="11" t="s">
        <v>1642</v>
      </c>
      <c r="B2852" s="8"/>
      <c r="C2852" s="9"/>
      <c r="D2852" s="10"/>
      <c r="E2852" s="10"/>
      <c r="F2852" s="10"/>
    </row>
    <row r="2853" spans="1:6" x14ac:dyDescent="0.2">
      <c r="A2853" s="7" t="s">
        <v>1643</v>
      </c>
      <c r="B2853" s="8">
        <v>0.01</v>
      </c>
      <c r="C2853" s="9"/>
      <c r="D2853" s="10">
        <v>1180218.5</v>
      </c>
      <c r="E2853" s="10">
        <v>1180218.5</v>
      </c>
      <c r="F2853" s="10">
        <v>1180218.5</v>
      </c>
    </row>
    <row r="2855" spans="1:6" x14ac:dyDescent="0.2">
      <c r="A2855" s="11" t="s">
        <v>1644</v>
      </c>
      <c r="B2855" s="8"/>
      <c r="C2855" s="9"/>
      <c r="D2855" s="10"/>
      <c r="E2855" s="10"/>
      <c r="F2855" s="10"/>
    </row>
    <row r="2856" spans="1:6" x14ac:dyDescent="0.2">
      <c r="A2856" s="7" t="s">
        <v>1645</v>
      </c>
      <c r="B2856" s="8">
        <v>0.01</v>
      </c>
      <c r="C2856" s="9"/>
      <c r="D2856" s="10">
        <v>103340.74</v>
      </c>
      <c r="E2856" s="10">
        <v>103340.74</v>
      </c>
      <c r="F2856" s="10">
        <v>103340.74</v>
      </c>
    </row>
    <row r="2858" spans="1:6" x14ac:dyDescent="0.2">
      <c r="A2858" s="11" t="s">
        <v>1646</v>
      </c>
      <c r="B2858" s="8"/>
      <c r="C2858" s="9"/>
      <c r="D2858" s="10"/>
      <c r="E2858" s="10"/>
      <c r="F2858" s="10"/>
    </row>
    <row r="2859" spans="1:6" x14ac:dyDescent="0.2">
      <c r="A2859" s="7" t="s">
        <v>1647</v>
      </c>
      <c r="B2859" s="8">
        <v>0.01</v>
      </c>
      <c r="C2859" s="9"/>
      <c r="D2859" s="10">
        <v>140762.21</v>
      </c>
      <c r="E2859" s="10">
        <v>140762.21</v>
      </c>
      <c r="F2859" s="10">
        <v>140762.21</v>
      </c>
    </row>
    <row r="2861" spans="1:6" x14ac:dyDescent="0.2">
      <c r="A2861" s="11" t="s">
        <v>1648</v>
      </c>
      <c r="B2861" s="8"/>
      <c r="C2861" s="9"/>
      <c r="D2861" s="10"/>
      <c r="E2861" s="10"/>
      <c r="F2861" s="10"/>
    </row>
    <row r="2862" spans="1:6" x14ac:dyDescent="0.2">
      <c r="A2862" s="7" t="s">
        <v>1649</v>
      </c>
      <c r="B2862" s="8">
        <v>0.01</v>
      </c>
      <c r="C2862" s="9"/>
      <c r="D2862" s="10">
        <v>50293.55</v>
      </c>
      <c r="E2862" s="10">
        <v>50293.55</v>
      </c>
      <c r="F2862" s="10">
        <v>50293.55</v>
      </c>
    </row>
    <row r="2863" spans="1:6" x14ac:dyDescent="0.2">
      <c r="A2863" s="7"/>
      <c r="B2863" s="8"/>
      <c r="C2863" s="9"/>
      <c r="D2863" s="10"/>
      <c r="E2863" s="10"/>
      <c r="F2863" s="10"/>
    </row>
    <row r="2864" spans="1:6" x14ac:dyDescent="0.2">
      <c r="A2864" s="11" t="s">
        <v>1650</v>
      </c>
      <c r="B2864" s="8"/>
      <c r="C2864" s="9"/>
      <c r="D2864" s="10"/>
      <c r="E2864" s="10"/>
      <c r="F2864" s="10"/>
    </row>
    <row r="2865" spans="1:6" x14ac:dyDescent="0.2">
      <c r="A2865" s="7" t="s">
        <v>1651</v>
      </c>
      <c r="B2865" s="8">
        <v>0.01</v>
      </c>
      <c r="C2865" s="9"/>
      <c r="D2865" s="10">
        <v>91744.73</v>
      </c>
      <c r="E2865" s="10">
        <v>91744.73</v>
      </c>
      <c r="F2865" s="10">
        <v>91744.73</v>
      </c>
    </row>
    <row r="2867" spans="1:6" x14ac:dyDescent="0.2">
      <c r="A2867" s="11" t="s">
        <v>1652</v>
      </c>
      <c r="B2867" s="8"/>
      <c r="C2867" s="9"/>
      <c r="D2867" s="10"/>
      <c r="E2867" s="10"/>
      <c r="F2867" s="10"/>
    </row>
    <row r="2868" spans="1:6" x14ac:dyDescent="0.2">
      <c r="A2868" s="7" t="s">
        <v>1653</v>
      </c>
      <c r="B2868" s="8">
        <v>0.01</v>
      </c>
      <c r="C2868" s="9"/>
      <c r="D2868" s="10">
        <v>185519.95</v>
      </c>
      <c r="E2868" s="10">
        <v>185519.95</v>
      </c>
      <c r="F2868" s="10">
        <v>185519.95</v>
      </c>
    </row>
    <row r="2870" spans="1:6" x14ac:dyDescent="0.2">
      <c r="A2870" s="11" t="s">
        <v>1654</v>
      </c>
      <c r="B2870" s="8"/>
      <c r="C2870" s="9"/>
      <c r="D2870" s="10"/>
      <c r="E2870" s="10"/>
      <c r="F2870" s="10"/>
    </row>
    <row r="2871" spans="1:6" x14ac:dyDescent="0.2">
      <c r="A2871" s="7" t="s">
        <v>1655</v>
      </c>
      <c r="B2871" s="8">
        <v>0.01</v>
      </c>
      <c r="C2871" s="9"/>
      <c r="D2871" s="10">
        <v>146418.32999999999</v>
      </c>
      <c r="E2871" s="10">
        <v>146418.32999999999</v>
      </c>
      <c r="F2871" s="10">
        <v>146418.32999999999</v>
      </c>
    </row>
    <row r="2873" spans="1:6" x14ac:dyDescent="0.2">
      <c r="A2873" s="11" t="s">
        <v>1656</v>
      </c>
      <c r="B2873" s="8"/>
      <c r="C2873" s="9"/>
      <c r="D2873" s="10"/>
      <c r="E2873" s="10"/>
      <c r="F2873" s="10"/>
    </row>
    <row r="2874" spans="1:6" x14ac:dyDescent="0.2">
      <c r="A2874" s="7" t="s">
        <v>1657</v>
      </c>
      <c r="B2874" s="8">
        <v>0.01</v>
      </c>
      <c r="C2874" s="9"/>
      <c r="D2874" s="10">
        <v>82879.460000000006</v>
      </c>
      <c r="E2874" s="10">
        <v>82879.460000000006</v>
      </c>
      <c r="F2874" s="10">
        <v>82879.460000000006</v>
      </c>
    </row>
    <row r="2876" spans="1:6" x14ac:dyDescent="0.2">
      <c r="A2876" s="11" t="s">
        <v>1658</v>
      </c>
      <c r="B2876" s="8"/>
      <c r="C2876" s="9"/>
      <c r="D2876" s="10"/>
      <c r="E2876" s="10"/>
      <c r="F2876" s="10"/>
    </row>
    <row r="2877" spans="1:6" x14ac:dyDescent="0.2">
      <c r="A2877" s="7" t="s">
        <v>1659</v>
      </c>
      <c r="B2877" s="8">
        <v>0.01</v>
      </c>
      <c r="C2877" s="9"/>
      <c r="D2877" s="10">
        <v>295037.39</v>
      </c>
      <c r="E2877" s="10">
        <v>295037.39</v>
      </c>
      <c r="F2877" s="10">
        <v>295037.39</v>
      </c>
    </row>
    <row r="2879" spans="1:6" x14ac:dyDescent="0.2">
      <c r="A2879" s="11" t="s">
        <v>1660</v>
      </c>
      <c r="B2879" s="8"/>
      <c r="C2879" s="9"/>
      <c r="D2879" s="10"/>
      <c r="E2879" s="10"/>
      <c r="F2879" s="10"/>
    </row>
    <row r="2880" spans="1:6" x14ac:dyDescent="0.2">
      <c r="A2880" s="7" t="s">
        <v>1661</v>
      </c>
      <c r="B2880" s="8">
        <v>0.01</v>
      </c>
      <c r="C2880" s="9"/>
      <c r="D2880" s="10">
        <v>5512.18</v>
      </c>
      <c r="E2880" s="10">
        <v>5512.18</v>
      </c>
      <c r="F2880" s="10">
        <v>5512.18</v>
      </c>
    </row>
    <row r="2882" spans="1:6" x14ac:dyDescent="0.2">
      <c r="A2882" s="11" t="s">
        <v>1110</v>
      </c>
      <c r="B2882" s="8"/>
      <c r="C2882" s="9"/>
      <c r="D2882" s="10"/>
      <c r="E2882" s="10"/>
      <c r="F2882" s="10"/>
    </row>
    <row r="2883" spans="1:6" x14ac:dyDescent="0.2">
      <c r="A2883" s="7" t="s">
        <v>1111</v>
      </c>
      <c r="B2883" s="8">
        <v>0.01</v>
      </c>
      <c r="C2883" s="9"/>
      <c r="D2883" s="10">
        <v>4248962.4800000004</v>
      </c>
      <c r="E2883" s="10">
        <v>4248962.4800000004</v>
      </c>
      <c r="F2883" s="10">
        <v>4248962.4800000004</v>
      </c>
    </row>
    <row r="2885" spans="1:6" x14ac:dyDescent="0.2">
      <c r="A2885" s="11" t="s">
        <v>1112</v>
      </c>
      <c r="B2885" s="8"/>
      <c r="C2885" s="9"/>
      <c r="D2885" s="10"/>
      <c r="E2885" s="10"/>
      <c r="F2885" s="10"/>
    </row>
    <row r="2886" spans="1:6" x14ac:dyDescent="0.2">
      <c r="A2886" s="7" t="s">
        <v>1113</v>
      </c>
      <c r="B2886" s="8">
        <v>0.01</v>
      </c>
      <c r="C2886" s="9"/>
      <c r="D2886" s="10">
        <v>432937.1</v>
      </c>
      <c r="E2886" s="10">
        <v>432937.1</v>
      </c>
      <c r="F2886" s="10">
        <v>432937.1</v>
      </c>
    </row>
    <row r="2887" spans="1:6" x14ac:dyDescent="0.2">
      <c r="A2887" s="7"/>
      <c r="B2887" s="8"/>
      <c r="C2887" s="9"/>
      <c r="D2887" s="10"/>
      <c r="E2887" s="10"/>
      <c r="F2887" s="10"/>
    </row>
    <row r="2888" spans="1:6" x14ac:dyDescent="0.2">
      <c r="A2888" s="11" t="s">
        <v>1114</v>
      </c>
      <c r="B2888" s="8"/>
      <c r="C2888" s="9"/>
      <c r="D2888" s="10"/>
      <c r="E2888" s="10"/>
      <c r="F2888" s="10"/>
    </row>
    <row r="2889" spans="1:6" x14ac:dyDescent="0.2">
      <c r="A2889" s="7" t="s">
        <v>1115</v>
      </c>
      <c r="B2889" s="8">
        <v>0.01</v>
      </c>
      <c r="C2889" s="9"/>
      <c r="D2889" s="10">
        <v>232402.95</v>
      </c>
      <c r="E2889" s="10">
        <v>232402.95</v>
      </c>
      <c r="F2889" s="10">
        <v>232402.95</v>
      </c>
    </row>
    <row r="2890" spans="1:6" x14ac:dyDescent="0.2">
      <c r="A2890" s="7"/>
      <c r="B2890" s="8"/>
      <c r="C2890" s="9"/>
      <c r="D2890" s="10"/>
      <c r="E2890" s="10"/>
      <c r="F2890" s="10"/>
    </row>
    <row r="2891" spans="1:6" x14ac:dyDescent="0.2">
      <c r="A2891" s="11" t="s">
        <v>1662</v>
      </c>
      <c r="B2891" s="8"/>
      <c r="C2891" s="9"/>
      <c r="D2891" s="10"/>
      <c r="E2891" s="10"/>
      <c r="F2891" s="10"/>
    </row>
    <row r="2892" spans="1:6" x14ac:dyDescent="0.2">
      <c r="A2892" s="7" t="s">
        <v>1663</v>
      </c>
      <c r="B2892" s="8">
        <v>0.01</v>
      </c>
      <c r="C2892" s="9"/>
      <c r="D2892" s="10">
        <v>149911.69</v>
      </c>
      <c r="E2892" s="10">
        <v>149911.69</v>
      </c>
      <c r="F2892" s="10">
        <v>149911.69</v>
      </c>
    </row>
    <row r="2893" spans="1:6" x14ac:dyDescent="0.2">
      <c r="A2893" s="7"/>
      <c r="B2893" s="8"/>
      <c r="C2893" s="9"/>
      <c r="D2893" s="10"/>
      <c r="E2893" s="10"/>
      <c r="F2893" s="10"/>
    </row>
    <row r="2894" spans="1:6" x14ac:dyDescent="0.2">
      <c r="A2894" s="11" t="s">
        <v>2580</v>
      </c>
      <c r="B2894" s="8"/>
      <c r="C2894" s="9"/>
      <c r="D2894" s="10"/>
      <c r="E2894" s="10"/>
      <c r="F2894" s="10"/>
    </row>
    <row r="2895" spans="1:6" x14ac:dyDescent="0.2">
      <c r="A2895" s="7" t="s">
        <v>2581</v>
      </c>
      <c r="B2895" s="8">
        <v>0.01</v>
      </c>
      <c r="C2895" s="9"/>
      <c r="D2895" s="10">
        <v>13287.38</v>
      </c>
      <c r="E2895" s="10">
        <v>13287.38</v>
      </c>
      <c r="F2895" s="10">
        <v>13287.38</v>
      </c>
    </row>
    <row r="2896" spans="1:6" x14ac:dyDescent="0.2">
      <c r="A2896" s="7"/>
      <c r="B2896" s="8"/>
      <c r="C2896" s="9"/>
      <c r="D2896" s="10"/>
      <c r="E2896" s="10"/>
      <c r="F2896" s="10"/>
    </row>
    <row r="2897" spans="1:6" x14ac:dyDescent="0.2">
      <c r="A2897" s="11" t="s">
        <v>1116</v>
      </c>
      <c r="B2897" s="8"/>
      <c r="C2897" s="9"/>
      <c r="D2897" s="10"/>
      <c r="E2897" s="10"/>
      <c r="F2897" s="10"/>
    </row>
    <row r="2898" spans="1:6" x14ac:dyDescent="0.2">
      <c r="A2898" s="7" t="s">
        <v>1117</v>
      </c>
      <c r="B2898" s="8">
        <v>0.01</v>
      </c>
      <c r="C2898" s="9"/>
      <c r="D2898" s="10">
        <v>92727.99</v>
      </c>
      <c r="E2898" s="10">
        <v>92727.99</v>
      </c>
      <c r="F2898" s="10">
        <v>92727.99</v>
      </c>
    </row>
    <row r="2899" spans="1:6" x14ac:dyDescent="0.2">
      <c r="A2899" s="7"/>
      <c r="B2899" s="8"/>
      <c r="C2899" s="9"/>
      <c r="D2899" s="10"/>
      <c r="E2899" s="10"/>
      <c r="F2899" s="10"/>
    </row>
    <row r="2900" spans="1:6" x14ac:dyDescent="0.2">
      <c r="A2900" s="7"/>
      <c r="B2900" s="8"/>
      <c r="C2900" s="9"/>
      <c r="D2900" s="10"/>
      <c r="E2900" s="10"/>
      <c r="F2900" s="10"/>
    </row>
    <row r="2901" spans="1:6" x14ac:dyDescent="0.2">
      <c r="A2901" s="11" t="s">
        <v>1118</v>
      </c>
      <c r="B2901" s="8"/>
      <c r="C2901" s="9"/>
      <c r="D2901" s="10"/>
      <c r="E2901" s="10"/>
      <c r="F2901" s="10"/>
    </row>
    <row r="2902" spans="1:6" x14ac:dyDescent="0.2">
      <c r="A2902" s="7" t="s">
        <v>1119</v>
      </c>
      <c r="B2902" s="8">
        <v>0.01</v>
      </c>
      <c r="C2902" s="9"/>
      <c r="D2902" s="10">
        <v>559120.13</v>
      </c>
      <c r="E2902" s="10">
        <v>559120.13</v>
      </c>
      <c r="F2902" s="10">
        <v>559120.13</v>
      </c>
    </row>
    <row r="2903" spans="1:6" x14ac:dyDescent="0.2">
      <c r="A2903" s="7"/>
      <c r="B2903" s="8"/>
      <c r="C2903" s="9"/>
      <c r="D2903" s="10"/>
      <c r="E2903" s="10"/>
      <c r="F2903" s="10"/>
    </row>
    <row r="2904" spans="1:6" x14ac:dyDescent="0.2">
      <c r="A2904" s="11" t="s">
        <v>1120</v>
      </c>
      <c r="B2904" s="8"/>
      <c r="C2904" s="9"/>
      <c r="D2904" s="10"/>
      <c r="E2904" s="10"/>
      <c r="F2904" s="10"/>
    </row>
    <row r="2905" spans="1:6" x14ac:dyDescent="0.2">
      <c r="A2905" s="7" t="s">
        <v>1121</v>
      </c>
      <c r="B2905" s="8">
        <v>0.01</v>
      </c>
      <c r="C2905" s="9"/>
      <c r="D2905" s="10">
        <v>27124.77</v>
      </c>
      <c r="E2905" s="10">
        <v>27124.77</v>
      </c>
      <c r="F2905" s="10">
        <v>27124.77</v>
      </c>
    </row>
    <row r="2906" spans="1:6" x14ac:dyDescent="0.2">
      <c r="A2906" s="7"/>
      <c r="B2906" s="8"/>
      <c r="C2906" s="9"/>
      <c r="D2906" s="10"/>
      <c r="E2906" s="10"/>
      <c r="F2906" s="10"/>
    </row>
    <row r="2907" spans="1:6" x14ac:dyDescent="0.2">
      <c r="A2907" s="11" t="s">
        <v>1122</v>
      </c>
      <c r="B2907" s="8"/>
      <c r="C2907" s="9"/>
      <c r="D2907" s="10"/>
      <c r="E2907" s="10"/>
      <c r="F2907" s="10"/>
    </row>
    <row r="2908" spans="1:6" x14ac:dyDescent="0.2">
      <c r="A2908" s="7" t="s">
        <v>1123</v>
      </c>
      <c r="B2908" s="8">
        <v>0.01</v>
      </c>
      <c r="C2908" s="9"/>
      <c r="D2908" s="10">
        <v>76568.820000000007</v>
      </c>
      <c r="E2908" s="10">
        <v>76568.820000000007</v>
      </c>
      <c r="F2908" s="10">
        <v>76568.820000000007</v>
      </c>
    </row>
    <row r="2909" spans="1:6" x14ac:dyDescent="0.2">
      <c r="A2909" s="11"/>
      <c r="B2909" s="8"/>
      <c r="C2909" s="9"/>
      <c r="D2909" s="10"/>
      <c r="E2909" s="10"/>
      <c r="F2909" s="10"/>
    </row>
    <row r="2910" spans="1:6" x14ac:dyDescent="0.2">
      <c r="A2910" s="11" t="s">
        <v>1124</v>
      </c>
      <c r="B2910" s="8"/>
      <c r="C2910" s="9"/>
      <c r="D2910" s="10"/>
      <c r="E2910" s="10"/>
      <c r="F2910" s="10"/>
    </row>
    <row r="2911" spans="1:6" x14ac:dyDescent="0.2">
      <c r="A2911" s="7" t="s">
        <v>1125</v>
      </c>
      <c r="B2911" s="8">
        <v>0.01</v>
      </c>
      <c r="C2911" s="9"/>
      <c r="D2911" s="10">
        <v>581895.28</v>
      </c>
      <c r="E2911" s="10">
        <v>581895.28</v>
      </c>
      <c r="F2911" s="10">
        <v>581895.28</v>
      </c>
    </row>
    <row r="2912" spans="1:6" x14ac:dyDescent="0.2">
      <c r="A2912" s="11"/>
      <c r="B2912" s="8"/>
      <c r="C2912" s="9"/>
      <c r="D2912" s="10"/>
      <c r="E2912" s="10"/>
      <c r="F2912" s="10"/>
    </row>
    <row r="2913" spans="1:6" x14ac:dyDescent="0.2">
      <c r="A2913" s="11" t="s">
        <v>1126</v>
      </c>
      <c r="B2913" s="8"/>
      <c r="C2913" s="9"/>
      <c r="D2913" s="10"/>
      <c r="E2913" s="10"/>
      <c r="F2913" s="10"/>
    </row>
    <row r="2914" spans="1:6" x14ac:dyDescent="0.2">
      <c r="A2914" s="7" t="s">
        <v>1127</v>
      </c>
      <c r="B2914" s="8">
        <v>0.01</v>
      </c>
      <c r="C2914" s="9"/>
      <c r="D2914" s="10">
        <v>302919.96000000002</v>
      </c>
      <c r="E2914" s="10">
        <v>302919.96000000002</v>
      </c>
      <c r="F2914" s="10">
        <v>302919.96000000002</v>
      </c>
    </row>
    <row r="2915" spans="1:6" x14ac:dyDescent="0.2">
      <c r="A2915" s="11"/>
      <c r="B2915" s="8"/>
      <c r="C2915" s="9"/>
      <c r="D2915" s="10"/>
      <c r="E2915" s="10"/>
      <c r="F2915" s="10"/>
    </row>
    <row r="2916" spans="1:6" x14ac:dyDescent="0.2">
      <c r="A2916" s="11" t="s">
        <v>1128</v>
      </c>
      <c r="B2916" s="8"/>
      <c r="C2916" s="9"/>
      <c r="D2916" s="10"/>
      <c r="E2916" s="10"/>
      <c r="F2916" s="10"/>
    </row>
    <row r="2917" spans="1:6" x14ac:dyDescent="0.2">
      <c r="A2917" s="7" t="s">
        <v>1129</v>
      </c>
      <c r="B2917" s="8">
        <v>0.01</v>
      </c>
      <c r="C2917" s="9"/>
      <c r="D2917" s="10">
        <v>1898620.44</v>
      </c>
      <c r="E2917" s="10">
        <v>1898620.44</v>
      </c>
      <c r="F2917" s="10">
        <v>1898620.44</v>
      </c>
    </row>
    <row r="2918" spans="1:6" x14ac:dyDescent="0.2">
      <c r="A2918" s="11"/>
      <c r="B2918" s="8"/>
      <c r="C2918" s="9"/>
      <c r="D2918" s="10"/>
      <c r="E2918" s="10"/>
      <c r="F2918" s="10"/>
    </row>
    <row r="2919" spans="1:6" x14ac:dyDescent="0.2">
      <c r="A2919" s="11" t="s">
        <v>1664</v>
      </c>
      <c r="B2919" s="8"/>
      <c r="C2919" s="9"/>
      <c r="D2919" s="10"/>
      <c r="E2919" s="10"/>
      <c r="F2919" s="10"/>
    </row>
    <row r="2920" spans="1:6" x14ac:dyDescent="0.2">
      <c r="A2920" s="7" t="s">
        <v>1665</v>
      </c>
      <c r="B2920" s="8">
        <v>0.01</v>
      </c>
      <c r="C2920" s="9"/>
      <c r="D2920" s="10">
        <v>47617.81</v>
      </c>
      <c r="E2920" s="10">
        <v>47617.81</v>
      </c>
      <c r="F2920" s="10">
        <v>47617.81</v>
      </c>
    </row>
    <row r="2921" spans="1:6" x14ac:dyDescent="0.2">
      <c r="A2921" s="7"/>
      <c r="B2921" s="8"/>
      <c r="C2921" s="9"/>
      <c r="D2921" s="10"/>
      <c r="E2921" s="10"/>
      <c r="F2921" s="10"/>
    </row>
    <row r="2922" spans="1:6" x14ac:dyDescent="0.2">
      <c r="A2922" s="11" t="s">
        <v>1130</v>
      </c>
      <c r="B2922" s="8"/>
      <c r="C2922" s="9"/>
      <c r="D2922" s="10"/>
      <c r="E2922" s="10"/>
      <c r="F2922" s="10"/>
    </row>
    <row r="2923" spans="1:6" x14ac:dyDescent="0.2">
      <c r="A2923" s="7" t="s">
        <v>1131</v>
      </c>
      <c r="B2923" s="8">
        <v>0.01</v>
      </c>
      <c r="C2923" s="9"/>
      <c r="D2923" s="10">
        <v>7864475.7300000004</v>
      </c>
      <c r="E2923" s="10">
        <v>7864475.7300000004</v>
      </c>
      <c r="F2923" s="10">
        <v>7864475.7300000004</v>
      </c>
    </row>
    <row r="2924" spans="1:6" x14ac:dyDescent="0.2">
      <c r="A2924" s="7"/>
      <c r="B2924" s="8"/>
      <c r="C2924" s="9"/>
      <c r="D2924" s="10"/>
      <c r="E2924" s="10"/>
      <c r="F2924" s="10"/>
    </row>
    <row r="2925" spans="1:6" x14ac:dyDescent="0.2">
      <c r="A2925" s="11" t="s">
        <v>1132</v>
      </c>
      <c r="B2925" s="8"/>
      <c r="C2925" s="9"/>
      <c r="D2925" s="10"/>
      <c r="E2925" s="10"/>
      <c r="F2925" s="10"/>
    </row>
    <row r="2926" spans="1:6" x14ac:dyDescent="0.2">
      <c r="A2926" s="7" t="s">
        <v>1133</v>
      </c>
      <c r="B2926" s="8">
        <v>0.01</v>
      </c>
      <c r="C2926" s="9"/>
      <c r="D2926" s="10">
        <v>242276.31</v>
      </c>
      <c r="E2926" s="10">
        <v>242276.31</v>
      </c>
      <c r="F2926" s="10">
        <v>242276.31</v>
      </c>
    </row>
    <row r="2927" spans="1:6" x14ac:dyDescent="0.2">
      <c r="A2927" s="7"/>
      <c r="B2927" s="8"/>
      <c r="C2927" s="9"/>
      <c r="D2927" s="10"/>
      <c r="E2927" s="10"/>
      <c r="F2927" s="10"/>
    </row>
    <row r="2928" spans="1:6" x14ac:dyDescent="0.2">
      <c r="A2928" s="11" t="s">
        <v>1134</v>
      </c>
      <c r="B2928" s="8"/>
      <c r="C2928" s="9"/>
      <c r="D2928" s="10"/>
      <c r="E2928" s="10"/>
      <c r="F2928" s="10"/>
    </row>
    <row r="2929" spans="1:6" x14ac:dyDescent="0.2">
      <c r="A2929" s="7" t="s">
        <v>1135</v>
      </c>
      <c r="B2929" s="8">
        <v>0.01</v>
      </c>
      <c r="C2929" s="9"/>
      <c r="D2929" s="10">
        <v>92877.55</v>
      </c>
      <c r="E2929" s="10">
        <v>92877.55</v>
      </c>
      <c r="F2929" s="10">
        <v>92877.55</v>
      </c>
    </row>
    <row r="2930" spans="1:6" x14ac:dyDescent="0.2">
      <c r="A2930" s="7"/>
      <c r="B2930" s="8"/>
      <c r="C2930" s="9"/>
      <c r="D2930" s="10"/>
      <c r="E2930" s="10"/>
      <c r="F2930" s="10"/>
    </row>
    <row r="2931" spans="1:6" x14ac:dyDescent="0.2">
      <c r="A2931" s="11" t="s">
        <v>1136</v>
      </c>
      <c r="B2931" s="8"/>
      <c r="C2931" s="9"/>
      <c r="D2931" s="10"/>
      <c r="E2931" s="10"/>
      <c r="F2931" s="10"/>
    </row>
    <row r="2932" spans="1:6" x14ac:dyDescent="0.2">
      <c r="A2932" s="7" t="s">
        <v>1137</v>
      </c>
      <c r="B2932" s="8">
        <v>0.01</v>
      </c>
      <c r="C2932" s="9"/>
      <c r="D2932" s="10">
        <v>1890.23</v>
      </c>
      <c r="E2932" s="10">
        <v>1890.23</v>
      </c>
      <c r="F2932" s="10">
        <v>1890.23</v>
      </c>
    </row>
    <row r="2933" spans="1:6" x14ac:dyDescent="0.2">
      <c r="A2933" s="7"/>
      <c r="B2933" s="8"/>
      <c r="C2933" s="9"/>
      <c r="D2933" s="10"/>
      <c r="E2933" s="10"/>
      <c r="F2933" s="10"/>
    </row>
    <row r="2934" spans="1:6" x14ac:dyDescent="0.2">
      <c r="A2934" s="11" t="s">
        <v>1138</v>
      </c>
      <c r="B2934" s="8"/>
      <c r="C2934" s="9"/>
      <c r="D2934" s="10"/>
      <c r="E2934" s="10"/>
      <c r="F2934" s="10"/>
    </row>
    <row r="2935" spans="1:6" x14ac:dyDescent="0.2">
      <c r="A2935" s="7" t="s">
        <v>1139</v>
      </c>
      <c r="B2935" s="8">
        <v>0.01</v>
      </c>
      <c r="C2935" s="9"/>
      <c r="D2935" s="10">
        <v>65193.57</v>
      </c>
      <c r="E2935" s="10">
        <v>65193.57</v>
      </c>
      <c r="F2935" s="10">
        <v>65193.57</v>
      </c>
    </row>
    <row r="2937" spans="1:6" x14ac:dyDescent="0.2">
      <c r="A2937" s="11" t="s">
        <v>1140</v>
      </c>
      <c r="B2937" s="8"/>
      <c r="C2937" s="9"/>
      <c r="D2937" s="10"/>
      <c r="E2937" s="10"/>
      <c r="F2937" s="10"/>
    </row>
    <row r="2938" spans="1:6" x14ac:dyDescent="0.2">
      <c r="A2938" s="7" t="s">
        <v>1141</v>
      </c>
      <c r="B2938" s="8">
        <v>0.01</v>
      </c>
      <c r="C2938" s="9"/>
      <c r="D2938" s="10">
        <v>157710.76999999999</v>
      </c>
      <c r="E2938" s="10">
        <v>157710.76999999999</v>
      </c>
      <c r="F2938" s="10">
        <v>157710.76999999999</v>
      </c>
    </row>
    <row r="2939" spans="1:6" x14ac:dyDescent="0.2">
      <c r="A2939" s="7"/>
      <c r="B2939" s="8"/>
      <c r="C2939" s="9"/>
      <c r="D2939" s="10"/>
      <c r="E2939" s="10"/>
      <c r="F2939" s="10"/>
    </row>
    <row r="2940" spans="1:6" x14ac:dyDescent="0.2">
      <c r="A2940" s="11" t="s">
        <v>694</v>
      </c>
      <c r="B2940" s="8"/>
      <c r="C2940" s="9"/>
      <c r="D2940" s="10"/>
      <c r="E2940" s="10"/>
      <c r="F2940" s="10"/>
    </row>
    <row r="2941" spans="1:6" x14ac:dyDescent="0.2">
      <c r="A2941" s="7" t="s">
        <v>695</v>
      </c>
      <c r="B2941" s="8">
        <v>0.01</v>
      </c>
      <c r="C2941" s="9"/>
      <c r="D2941" s="10">
        <v>31691.77</v>
      </c>
      <c r="E2941" s="10">
        <v>31691.77</v>
      </c>
      <c r="F2941" s="10">
        <v>31691.77</v>
      </c>
    </row>
    <row r="2942" spans="1:6" x14ac:dyDescent="0.2">
      <c r="A2942" s="7"/>
      <c r="B2942" s="8"/>
      <c r="C2942" s="9"/>
      <c r="D2942" s="10"/>
      <c r="E2942" s="10"/>
      <c r="F2942" s="10"/>
    </row>
    <row r="2943" spans="1:6" x14ac:dyDescent="0.2">
      <c r="A2943" s="11" t="s">
        <v>1142</v>
      </c>
      <c r="B2943" s="8"/>
      <c r="C2943" s="9"/>
      <c r="D2943" s="10"/>
      <c r="E2943" s="10"/>
      <c r="F2943" s="10"/>
    </row>
    <row r="2944" spans="1:6" x14ac:dyDescent="0.2">
      <c r="A2944" s="7" t="s">
        <v>1143</v>
      </c>
      <c r="B2944" s="8">
        <v>0.01</v>
      </c>
      <c r="C2944" s="9"/>
      <c r="D2944" s="10">
        <v>1781458.78</v>
      </c>
      <c r="E2944" s="10">
        <v>1781458.78</v>
      </c>
      <c r="F2944" s="10">
        <v>1781458.78</v>
      </c>
    </row>
    <row r="2945" spans="1:6" x14ac:dyDescent="0.2">
      <c r="A2945" s="7"/>
      <c r="B2945" s="8"/>
      <c r="C2945" s="9"/>
      <c r="D2945" s="10"/>
      <c r="E2945" s="10"/>
      <c r="F2945" s="10"/>
    </row>
    <row r="2946" spans="1:6" x14ac:dyDescent="0.2">
      <c r="A2946" s="11" t="s">
        <v>696</v>
      </c>
      <c r="B2946" s="8"/>
      <c r="C2946" s="9"/>
      <c r="D2946" s="10"/>
      <c r="E2946" s="10"/>
      <c r="F2946" s="10"/>
    </row>
    <row r="2947" spans="1:6" x14ac:dyDescent="0.2">
      <c r="A2947" s="7" t="s">
        <v>697</v>
      </c>
      <c r="B2947" s="8">
        <v>0.01</v>
      </c>
      <c r="C2947" s="9"/>
      <c r="D2947" s="10">
        <v>333109.82</v>
      </c>
      <c r="E2947" s="10">
        <v>333109.82</v>
      </c>
      <c r="F2947" s="10">
        <v>333109.82</v>
      </c>
    </row>
    <row r="2948" spans="1:6" x14ac:dyDescent="0.2">
      <c r="A2948" s="7"/>
      <c r="B2948" s="8"/>
      <c r="C2948" s="9"/>
      <c r="D2948" s="10"/>
      <c r="E2948" s="10"/>
      <c r="F2948" s="10"/>
    </row>
    <row r="2949" spans="1:6" x14ac:dyDescent="0.2">
      <c r="A2949" s="11" t="s">
        <v>1144</v>
      </c>
      <c r="B2949" s="8"/>
      <c r="C2949" s="9"/>
      <c r="D2949" s="10"/>
      <c r="E2949" s="10"/>
      <c r="F2949" s="10"/>
    </row>
    <row r="2950" spans="1:6" x14ac:dyDescent="0.2">
      <c r="A2950" s="7" t="s">
        <v>1145</v>
      </c>
      <c r="B2950" s="8">
        <v>0.01</v>
      </c>
      <c r="C2950" s="9"/>
      <c r="D2950" s="10">
        <v>5637.82</v>
      </c>
      <c r="E2950" s="10">
        <v>5637.82</v>
      </c>
      <c r="F2950" s="10">
        <v>5637.82</v>
      </c>
    </row>
    <row r="2951" spans="1:6" x14ac:dyDescent="0.2">
      <c r="A2951" s="7"/>
      <c r="B2951" s="8"/>
      <c r="C2951" s="9"/>
      <c r="D2951" s="10"/>
      <c r="E2951" s="10"/>
      <c r="F2951" s="10"/>
    </row>
    <row r="2952" spans="1:6" x14ac:dyDescent="0.2">
      <c r="A2952" s="11" t="s">
        <v>698</v>
      </c>
      <c r="B2952" s="8"/>
      <c r="C2952" s="9"/>
      <c r="D2952" s="10"/>
      <c r="E2952" s="10"/>
      <c r="F2952" s="10"/>
    </row>
    <row r="2953" spans="1:6" x14ac:dyDescent="0.2">
      <c r="A2953" s="7" t="s">
        <v>699</v>
      </c>
      <c r="B2953" s="8">
        <v>0.01</v>
      </c>
      <c r="C2953" s="9"/>
      <c r="D2953" s="10">
        <v>108967.2</v>
      </c>
      <c r="E2953" s="10">
        <v>108967.2</v>
      </c>
      <c r="F2953" s="10">
        <v>108967.2</v>
      </c>
    </row>
    <row r="2954" spans="1:6" x14ac:dyDescent="0.2">
      <c r="A2954" s="7"/>
      <c r="B2954" s="8"/>
      <c r="C2954" s="9"/>
      <c r="D2954" s="10"/>
      <c r="E2954" s="10"/>
      <c r="F2954" s="10"/>
    </row>
    <row r="2955" spans="1:6" x14ac:dyDescent="0.2">
      <c r="A2955" s="11" t="s">
        <v>700</v>
      </c>
      <c r="B2955" s="8"/>
      <c r="C2955" s="9"/>
      <c r="D2955" s="10"/>
      <c r="E2955" s="10"/>
      <c r="F2955" s="10"/>
    </row>
    <row r="2956" spans="1:6" x14ac:dyDescent="0.2">
      <c r="A2956" s="7" t="s">
        <v>701</v>
      </c>
      <c r="B2956" s="8">
        <v>0.01</v>
      </c>
      <c r="C2956" s="9"/>
      <c r="D2956" s="10">
        <v>143282.01</v>
      </c>
      <c r="E2956" s="10">
        <v>143282.01</v>
      </c>
      <c r="F2956" s="10">
        <v>143282.01</v>
      </c>
    </row>
    <row r="2957" spans="1:6" x14ac:dyDescent="0.2">
      <c r="A2957" s="7"/>
      <c r="B2957" s="8"/>
      <c r="C2957" s="9"/>
      <c r="D2957" s="10"/>
      <c r="E2957" s="10"/>
      <c r="F2957" s="10"/>
    </row>
    <row r="2958" spans="1:6" x14ac:dyDescent="0.2">
      <c r="A2958" s="11" t="s">
        <v>702</v>
      </c>
      <c r="B2958" s="8"/>
      <c r="C2958" s="9"/>
      <c r="D2958" s="10"/>
      <c r="E2958" s="10"/>
      <c r="F2958" s="10"/>
    </row>
    <row r="2959" spans="1:6" x14ac:dyDescent="0.2">
      <c r="A2959" s="7" t="s">
        <v>703</v>
      </c>
      <c r="B2959" s="8">
        <v>0.01</v>
      </c>
      <c r="C2959" s="9"/>
      <c r="D2959" s="10">
        <v>174200.88</v>
      </c>
      <c r="E2959" s="10">
        <v>174200.88</v>
      </c>
      <c r="F2959" s="10">
        <v>174200.88</v>
      </c>
    </row>
    <row r="2960" spans="1:6" x14ac:dyDescent="0.2">
      <c r="A2960" s="7"/>
      <c r="B2960" s="8"/>
      <c r="C2960" s="9"/>
      <c r="D2960" s="10"/>
      <c r="E2960" s="10"/>
      <c r="F2960" s="10"/>
    </row>
    <row r="2961" spans="1:6" x14ac:dyDescent="0.2">
      <c r="A2961" s="11" t="s">
        <v>704</v>
      </c>
      <c r="B2961" s="8"/>
      <c r="C2961" s="9"/>
      <c r="D2961" s="10"/>
      <c r="E2961" s="10"/>
      <c r="F2961" s="10"/>
    </row>
    <row r="2962" spans="1:6" x14ac:dyDescent="0.2">
      <c r="A2962" s="7" t="s">
        <v>705</v>
      </c>
      <c r="B2962" s="8">
        <v>0.01</v>
      </c>
      <c r="C2962" s="9"/>
      <c r="D2962" s="10">
        <v>251140.39</v>
      </c>
      <c r="E2962" s="10">
        <v>251140.39</v>
      </c>
      <c r="F2962" s="10">
        <v>251140.39</v>
      </c>
    </row>
    <row r="2963" spans="1:6" x14ac:dyDescent="0.2">
      <c r="A2963" s="7"/>
      <c r="B2963" s="8"/>
      <c r="C2963" s="9"/>
      <c r="D2963" s="10"/>
      <c r="E2963" s="10"/>
      <c r="F2963" s="10"/>
    </row>
    <row r="2964" spans="1:6" x14ac:dyDescent="0.2">
      <c r="A2964" s="7"/>
      <c r="B2964" s="8"/>
      <c r="C2964" s="9"/>
      <c r="D2964" s="10"/>
      <c r="E2964" s="10"/>
      <c r="F2964" s="10"/>
    </row>
    <row r="2965" spans="1:6" x14ac:dyDescent="0.2">
      <c r="A2965" s="11" t="s">
        <v>706</v>
      </c>
      <c r="B2965" s="8"/>
      <c r="C2965" s="9"/>
      <c r="D2965" s="10"/>
      <c r="E2965" s="10"/>
      <c r="F2965" s="10"/>
    </row>
    <row r="2966" spans="1:6" x14ac:dyDescent="0.2">
      <c r="A2966" s="7" t="s">
        <v>707</v>
      </c>
      <c r="B2966" s="8">
        <v>0.01</v>
      </c>
      <c r="C2966" s="9"/>
      <c r="D2966" s="10">
        <v>62407.41</v>
      </c>
      <c r="E2966" s="10">
        <v>62407.41</v>
      </c>
      <c r="F2966" s="10">
        <v>62407.41</v>
      </c>
    </row>
    <row r="2967" spans="1:6" x14ac:dyDescent="0.2">
      <c r="A2967" s="7"/>
      <c r="B2967" s="8"/>
      <c r="C2967" s="9"/>
      <c r="D2967" s="10"/>
      <c r="E2967" s="10"/>
      <c r="F2967" s="10"/>
    </row>
    <row r="2968" spans="1:6" x14ac:dyDescent="0.2">
      <c r="A2968" s="11" t="s">
        <v>1666</v>
      </c>
      <c r="B2968" s="8"/>
      <c r="C2968" s="9"/>
      <c r="D2968" s="10"/>
      <c r="E2968" s="10"/>
      <c r="F2968" s="10"/>
    </row>
    <row r="2969" spans="1:6" x14ac:dyDescent="0.2">
      <c r="A2969" s="7" t="s">
        <v>1667</v>
      </c>
      <c r="B2969" s="8">
        <v>0.01</v>
      </c>
      <c r="C2969" s="9"/>
      <c r="D2969" s="10">
        <v>4071.39</v>
      </c>
      <c r="E2969" s="10">
        <v>4071.39</v>
      </c>
      <c r="F2969" s="10">
        <v>4071.39</v>
      </c>
    </row>
    <row r="2970" spans="1:6" x14ac:dyDescent="0.2">
      <c r="A2970" s="7"/>
      <c r="B2970" s="8"/>
      <c r="C2970" s="9"/>
      <c r="D2970" s="10"/>
      <c r="E2970" s="10"/>
      <c r="F2970" s="10"/>
    </row>
    <row r="2971" spans="1:6" x14ac:dyDescent="0.2">
      <c r="A2971" s="11" t="s">
        <v>451</v>
      </c>
      <c r="B2971" s="8"/>
      <c r="C2971" s="9"/>
      <c r="D2971" s="10"/>
      <c r="E2971" s="10"/>
      <c r="F2971" s="10"/>
    </row>
    <row r="2972" spans="1:6" x14ac:dyDescent="0.2">
      <c r="A2972" s="7" t="s">
        <v>452</v>
      </c>
      <c r="B2972" s="8">
        <v>0.01</v>
      </c>
      <c r="C2972" s="9"/>
      <c r="D2972" s="10">
        <v>204558.54</v>
      </c>
      <c r="E2972" s="10">
        <v>204558.54</v>
      </c>
      <c r="F2972" s="10">
        <v>204558.54</v>
      </c>
    </row>
    <row r="2973" spans="1:6" x14ac:dyDescent="0.2">
      <c r="A2973" s="7"/>
      <c r="B2973" s="8"/>
      <c r="C2973" s="9"/>
      <c r="D2973" s="10"/>
      <c r="E2973" s="10"/>
      <c r="F2973" s="10"/>
    </row>
    <row r="2974" spans="1:6" x14ac:dyDescent="0.2">
      <c r="A2974" s="11" t="s">
        <v>453</v>
      </c>
      <c r="B2974" s="8"/>
      <c r="C2974" s="9"/>
      <c r="D2974" s="10"/>
      <c r="E2974" s="10"/>
      <c r="F2974" s="10"/>
    </row>
    <row r="2975" spans="1:6" x14ac:dyDescent="0.2">
      <c r="A2975" s="7" t="s">
        <v>454</v>
      </c>
      <c r="B2975" s="8">
        <v>0.01</v>
      </c>
      <c r="C2975" s="9"/>
      <c r="D2975" s="10">
        <v>82308.479999999996</v>
      </c>
      <c r="E2975" s="10">
        <v>82308.479999999996</v>
      </c>
      <c r="F2975" s="10">
        <v>82308.479999999996</v>
      </c>
    </row>
    <row r="2976" spans="1:6" x14ac:dyDescent="0.2">
      <c r="A2976" s="7"/>
      <c r="B2976" s="8"/>
      <c r="C2976" s="9"/>
      <c r="D2976" s="10"/>
      <c r="E2976" s="10"/>
      <c r="F2976" s="10"/>
    </row>
    <row r="2977" spans="1:6" x14ac:dyDescent="0.2">
      <c r="A2977" s="11" t="s">
        <v>455</v>
      </c>
      <c r="B2977" s="8"/>
      <c r="C2977" s="9"/>
      <c r="D2977" s="10"/>
      <c r="E2977" s="10"/>
      <c r="F2977" s="10"/>
    </row>
    <row r="2978" spans="1:6" x14ac:dyDescent="0.2">
      <c r="A2978" s="7" t="s">
        <v>456</v>
      </c>
      <c r="B2978" s="8">
        <v>0.01</v>
      </c>
      <c r="C2978" s="9"/>
      <c r="D2978" s="10">
        <v>67596.56</v>
      </c>
      <c r="E2978" s="10">
        <v>67596.56</v>
      </c>
      <c r="F2978" s="10">
        <v>67596.56</v>
      </c>
    </row>
    <row r="2979" spans="1:6" x14ac:dyDescent="0.2">
      <c r="A2979" s="7"/>
      <c r="B2979" s="8"/>
      <c r="C2979" s="9"/>
      <c r="D2979" s="10"/>
      <c r="E2979" s="10"/>
      <c r="F2979" s="10"/>
    </row>
    <row r="2980" spans="1:6" x14ac:dyDescent="0.2">
      <c r="A2980" s="11" t="s">
        <v>457</v>
      </c>
      <c r="B2980" s="8"/>
      <c r="C2980" s="9"/>
      <c r="D2980" s="10"/>
      <c r="E2980" s="10"/>
      <c r="F2980" s="10"/>
    </row>
    <row r="2981" spans="1:6" x14ac:dyDescent="0.2">
      <c r="A2981" s="7" t="s">
        <v>458</v>
      </c>
      <c r="B2981" s="8">
        <v>0.01</v>
      </c>
      <c r="C2981" s="9"/>
      <c r="D2981" s="10">
        <v>34729.89</v>
      </c>
      <c r="E2981" s="10">
        <v>34729.89</v>
      </c>
      <c r="F2981" s="10">
        <v>34729.89</v>
      </c>
    </row>
    <row r="2982" spans="1:6" x14ac:dyDescent="0.2">
      <c r="A2982" s="7"/>
      <c r="B2982" s="8"/>
      <c r="C2982" s="9"/>
      <c r="D2982" s="10"/>
      <c r="E2982" s="10"/>
      <c r="F2982" s="10"/>
    </row>
    <row r="2983" spans="1:6" x14ac:dyDescent="0.2">
      <c r="A2983" s="11" t="s">
        <v>1668</v>
      </c>
      <c r="B2983" s="8"/>
      <c r="C2983" s="9"/>
      <c r="D2983" s="10"/>
      <c r="E2983" s="10"/>
      <c r="F2983" s="10"/>
    </row>
    <row r="2984" spans="1:6" x14ac:dyDescent="0.2">
      <c r="A2984" s="7" t="s">
        <v>1669</v>
      </c>
      <c r="B2984" s="8">
        <v>0.01</v>
      </c>
      <c r="C2984" s="9"/>
      <c r="D2984" s="10">
        <v>3008.85</v>
      </c>
      <c r="E2984" s="10">
        <v>3008.85</v>
      </c>
      <c r="F2984" s="10">
        <v>3008.85</v>
      </c>
    </row>
    <row r="2985" spans="1:6" x14ac:dyDescent="0.2">
      <c r="A2985" s="7"/>
      <c r="B2985" s="8"/>
      <c r="C2985" s="9"/>
      <c r="D2985" s="10"/>
      <c r="E2985" s="10"/>
      <c r="F2985" s="10"/>
    </row>
    <row r="2986" spans="1:6" x14ac:dyDescent="0.2">
      <c r="A2986" s="11" t="s">
        <v>262</v>
      </c>
      <c r="B2986" s="8"/>
      <c r="C2986" s="9"/>
      <c r="D2986" s="10"/>
      <c r="E2986" s="10"/>
      <c r="F2986" s="10"/>
    </row>
    <row r="2987" spans="1:6" x14ac:dyDescent="0.2">
      <c r="A2987" s="7" t="s">
        <v>263</v>
      </c>
      <c r="B2987" s="8">
        <v>0.01</v>
      </c>
      <c r="C2987" s="9"/>
      <c r="D2987" s="10">
        <v>8141235.9400000004</v>
      </c>
      <c r="E2987" s="10">
        <v>8141235.9400000004</v>
      </c>
      <c r="F2987" s="10">
        <v>8141235.9400000004</v>
      </c>
    </row>
    <row r="2988" spans="1:6" x14ac:dyDescent="0.2">
      <c r="A2988" s="7"/>
      <c r="B2988" s="8"/>
      <c r="C2988" s="9"/>
      <c r="D2988" s="10"/>
      <c r="E2988" s="10"/>
      <c r="F2988" s="10"/>
    </row>
    <row r="2989" spans="1:6" x14ac:dyDescent="0.2">
      <c r="A2989" s="11" t="s">
        <v>264</v>
      </c>
      <c r="B2989" s="8"/>
      <c r="C2989" s="9"/>
      <c r="D2989" s="10"/>
      <c r="E2989" s="10"/>
      <c r="F2989" s="10"/>
    </row>
    <row r="2990" spans="1:6" x14ac:dyDescent="0.2">
      <c r="A2990" s="7" t="s">
        <v>265</v>
      </c>
      <c r="B2990" s="8">
        <v>0.01</v>
      </c>
      <c r="C2990" s="9"/>
      <c r="D2990" s="10">
        <v>28135.79</v>
      </c>
      <c r="E2990" s="10">
        <v>28135.79</v>
      </c>
      <c r="F2990" s="10">
        <v>28135.79</v>
      </c>
    </row>
    <row r="2991" spans="1:6" x14ac:dyDescent="0.2">
      <c r="A2991" s="7"/>
      <c r="B2991" s="8"/>
      <c r="C2991" s="9"/>
      <c r="D2991" s="10"/>
      <c r="E2991" s="10"/>
      <c r="F2991" s="10"/>
    </row>
    <row r="2992" spans="1:6" x14ac:dyDescent="0.2">
      <c r="A2992" s="11" t="s">
        <v>266</v>
      </c>
      <c r="B2992" s="8"/>
      <c r="C2992" s="9"/>
      <c r="D2992" s="10"/>
      <c r="E2992" s="10"/>
      <c r="F2992" s="10"/>
    </row>
    <row r="2993" spans="1:6" x14ac:dyDescent="0.2">
      <c r="A2993" s="7" t="s">
        <v>267</v>
      </c>
      <c r="B2993" s="8">
        <v>0.01</v>
      </c>
      <c r="C2993" s="9"/>
      <c r="D2993" s="10">
        <v>62.88</v>
      </c>
      <c r="E2993" s="10">
        <v>62.88</v>
      </c>
      <c r="F2993" s="10">
        <v>62.88</v>
      </c>
    </row>
    <row r="2994" spans="1:6" x14ac:dyDescent="0.2">
      <c r="A2994" s="7"/>
      <c r="B2994" s="8"/>
      <c r="C2994" s="9"/>
      <c r="D2994" s="10"/>
      <c r="E2994" s="10"/>
      <c r="F2994" s="10"/>
    </row>
    <row r="2995" spans="1:6" x14ac:dyDescent="0.2">
      <c r="A2995" s="11" t="s">
        <v>246</v>
      </c>
      <c r="B2995" s="8"/>
      <c r="C2995" s="9"/>
      <c r="D2995" s="10"/>
      <c r="E2995" s="10"/>
      <c r="F2995" s="10"/>
    </row>
    <row r="2996" spans="1:6" x14ac:dyDescent="0.2">
      <c r="A2996" s="7" t="s">
        <v>247</v>
      </c>
      <c r="B2996" s="8">
        <v>0.01</v>
      </c>
      <c r="C2996" s="9"/>
      <c r="D2996" s="10">
        <v>137648.04999999999</v>
      </c>
      <c r="E2996" s="10">
        <v>137648.04999999999</v>
      </c>
      <c r="F2996" s="10">
        <v>137648.04999999999</v>
      </c>
    </row>
    <row r="2997" spans="1:6" x14ac:dyDescent="0.2">
      <c r="A2997" s="7"/>
      <c r="B2997" s="8"/>
      <c r="C2997" s="9"/>
      <c r="D2997" s="10"/>
      <c r="E2997" s="10"/>
      <c r="F2997" s="10"/>
    </row>
    <row r="2998" spans="1:6" x14ac:dyDescent="0.2">
      <c r="A2998" s="11" t="s">
        <v>248</v>
      </c>
      <c r="B2998" s="8"/>
      <c r="C2998" s="9"/>
      <c r="D2998" s="10"/>
      <c r="E2998" s="10"/>
      <c r="F2998" s="10"/>
    </row>
    <row r="2999" spans="1:6" x14ac:dyDescent="0.2">
      <c r="A2999" s="7" t="s">
        <v>249</v>
      </c>
      <c r="B2999" s="8">
        <v>0.01</v>
      </c>
      <c r="C2999" s="9"/>
      <c r="D2999" s="10">
        <v>847754.36</v>
      </c>
      <c r="E2999" s="10">
        <v>847754.36</v>
      </c>
      <c r="F2999" s="10">
        <v>847754.36</v>
      </c>
    </row>
    <row r="3000" spans="1:6" x14ac:dyDescent="0.2">
      <c r="A3000" s="7"/>
      <c r="B3000" s="8"/>
      <c r="C3000" s="9"/>
      <c r="D3000" s="10"/>
      <c r="E3000" s="10"/>
      <c r="F3000" s="10"/>
    </row>
    <row r="3001" spans="1:6" x14ac:dyDescent="0.2">
      <c r="A3001" s="11" t="s">
        <v>202</v>
      </c>
      <c r="B3001" s="8"/>
      <c r="C3001" s="9"/>
      <c r="D3001" s="10"/>
      <c r="E3001" s="10"/>
      <c r="F3001" s="10"/>
    </row>
    <row r="3002" spans="1:6" x14ac:dyDescent="0.2">
      <c r="A3002" s="7" t="s">
        <v>203</v>
      </c>
      <c r="B3002" s="8">
        <v>0.01</v>
      </c>
      <c r="C3002" s="9"/>
      <c r="D3002" s="10">
        <v>126252.45</v>
      </c>
      <c r="E3002" s="10">
        <v>126252.45</v>
      </c>
      <c r="F3002" s="10">
        <v>126252.45</v>
      </c>
    </row>
    <row r="3003" spans="1:6" x14ac:dyDescent="0.2">
      <c r="A3003" s="7"/>
      <c r="B3003" s="8"/>
      <c r="C3003" s="9"/>
      <c r="D3003" s="10"/>
      <c r="E3003" s="10"/>
      <c r="F3003" s="10"/>
    </row>
    <row r="3004" spans="1:6" x14ac:dyDescent="0.2">
      <c r="A3004" s="11" t="s">
        <v>195</v>
      </c>
      <c r="B3004" s="8"/>
      <c r="C3004" s="9"/>
      <c r="D3004" s="10"/>
      <c r="E3004" s="10"/>
      <c r="F3004" s="10"/>
    </row>
    <row r="3005" spans="1:6" x14ac:dyDescent="0.2">
      <c r="A3005" s="7" t="s">
        <v>196</v>
      </c>
      <c r="B3005" s="8">
        <v>0.01</v>
      </c>
      <c r="C3005" s="9"/>
      <c r="D3005" s="10">
        <v>3617.54</v>
      </c>
      <c r="E3005" s="10">
        <v>3617.54</v>
      </c>
      <c r="F3005" s="10">
        <v>3617.54</v>
      </c>
    </row>
    <row r="3006" spans="1:6" x14ac:dyDescent="0.2">
      <c r="A3006" s="7"/>
      <c r="B3006" s="8"/>
      <c r="C3006" s="9"/>
      <c r="D3006" s="10"/>
      <c r="E3006" s="10"/>
      <c r="F3006" s="10"/>
    </row>
    <row r="3007" spans="1:6" x14ac:dyDescent="0.2">
      <c r="A3007" s="11" t="s">
        <v>197</v>
      </c>
      <c r="B3007" s="8"/>
      <c r="C3007" s="9"/>
      <c r="D3007" s="10"/>
      <c r="E3007" s="10"/>
      <c r="F3007" s="10"/>
    </row>
    <row r="3008" spans="1:6" x14ac:dyDescent="0.2">
      <c r="A3008" s="7" t="s">
        <v>198</v>
      </c>
      <c r="B3008" s="8">
        <v>0.01</v>
      </c>
      <c r="C3008" s="9"/>
      <c r="D3008" s="10">
        <v>98188.58</v>
      </c>
      <c r="E3008" s="10">
        <v>98188.58</v>
      </c>
      <c r="F3008" s="10">
        <v>98188.58</v>
      </c>
    </row>
    <row r="3009" spans="1:6" x14ac:dyDescent="0.2">
      <c r="A3009" s="7"/>
      <c r="B3009" s="8"/>
      <c r="C3009" s="9"/>
      <c r="D3009" s="10"/>
      <c r="E3009" s="10"/>
      <c r="F3009" s="10"/>
    </row>
    <row r="3010" spans="1:6" x14ac:dyDescent="0.2">
      <c r="A3010" s="11" t="s">
        <v>2582</v>
      </c>
      <c r="B3010" s="8"/>
      <c r="C3010" s="9"/>
      <c r="D3010" s="10"/>
      <c r="E3010" s="10"/>
      <c r="F3010" s="10"/>
    </row>
    <row r="3011" spans="1:6" x14ac:dyDescent="0.2">
      <c r="A3011" s="7" t="s">
        <v>2583</v>
      </c>
      <c r="B3011" s="8">
        <v>0.01</v>
      </c>
      <c r="C3011" s="9"/>
      <c r="D3011" s="10">
        <v>4.92</v>
      </c>
      <c r="E3011" s="10">
        <v>4.92</v>
      </c>
      <c r="F3011" s="10">
        <v>4.92</v>
      </c>
    </row>
    <row r="3012" spans="1:6" x14ac:dyDescent="0.2">
      <c r="A3012" s="7"/>
      <c r="B3012" s="8"/>
      <c r="C3012" s="9"/>
      <c r="D3012" s="10"/>
      <c r="E3012" s="10"/>
      <c r="F3012" s="10"/>
    </row>
    <row r="3013" spans="1:6" x14ac:dyDescent="0.2">
      <c r="A3013" s="11" t="s">
        <v>2584</v>
      </c>
      <c r="B3013" s="8"/>
      <c r="C3013" s="9"/>
      <c r="D3013" s="10"/>
      <c r="E3013" s="10"/>
      <c r="F3013" s="10"/>
    </row>
    <row r="3014" spans="1:6" x14ac:dyDescent="0.2">
      <c r="A3014" s="7" t="s">
        <v>2585</v>
      </c>
      <c r="B3014" s="8">
        <v>0.01</v>
      </c>
      <c r="C3014" s="9"/>
      <c r="D3014" s="10">
        <v>2.64</v>
      </c>
      <c r="E3014" s="10">
        <v>2.64</v>
      </c>
      <c r="F3014" s="10">
        <v>2.64</v>
      </c>
    </row>
    <row r="3015" spans="1:6" x14ac:dyDescent="0.2">
      <c r="A3015" s="7"/>
      <c r="B3015" s="8"/>
      <c r="C3015" s="9"/>
      <c r="D3015" s="10"/>
      <c r="E3015" s="10"/>
      <c r="F3015" s="10"/>
    </row>
    <row r="3016" spans="1:6" x14ac:dyDescent="0.2">
      <c r="A3016" s="11" t="s">
        <v>2586</v>
      </c>
      <c r="B3016" s="8"/>
      <c r="C3016" s="9"/>
      <c r="D3016" s="10"/>
      <c r="E3016" s="10"/>
      <c r="F3016" s="10"/>
    </row>
    <row r="3017" spans="1:6" x14ac:dyDescent="0.2">
      <c r="A3017" s="7" t="s">
        <v>2587</v>
      </c>
      <c r="B3017" s="8">
        <v>0.01</v>
      </c>
      <c r="C3017" s="9"/>
      <c r="D3017" s="10">
        <v>2.63</v>
      </c>
      <c r="E3017" s="10">
        <v>2.63</v>
      </c>
      <c r="F3017" s="10">
        <v>2.63</v>
      </c>
    </row>
    <row r="3018" spans="1:6" x14ac:dyDescent="0.2">
      <c r="A3018" s="7"/>
      <c r="B3018" s="8"/>
      <c r="C3018" s="9"/>
      <c r="D3018" s="10"/>
      <c r="E3018" s="10"/>
      <c r="F3018" s="10"/>
    </row>
    <row r="3019" spans="1:6" x14ac:dyDescent="0.2">
      <c r="A3019" s="11" t="s">
        <v>2588</v>
      </c>
      <c r="B3019" s="8"/>
      <c r="C3019" s="9"/>
      <c r="D3019" s="10"/>
      <c r="E3019" s="10"/>
      <c r="F3019" s="10"/>
    </row>
    <row r="3020" spans="1:6" x14ac:dyDescent="0.2">
      <c r="A3020" s="7" t="s">
        <v>2589</v>
      </c>
      <c r="B3020" s="8">
        <v>0.01</v>
      </c>
      <c r="C3020" s="9"/>
      <c r="D3020" s="10">
        <v>48.01</v>
      </c>
      <c r="E3020" s="10">
        <v>48.01</v>
      </c>
      <c r="F3020" s="10">
        <v>48.01</v>
      </c>
    </row>
    <row r="3021" spans="1:6" x14ac:dyDescent="0.2">
      <c r="A3021" s="7"/>
      <c r="B3021" s="8"/>
      <c r="C3021" s="9"/>
      <c r="D3021" s="10"/>
      <c r="E3021" s="10"/>
      <c r="F3021" s="10"/>
    </row>
    <row r="3022" spans="1:6" x14ac:dyDescent="0.2">
      <c r="A3022" s="11" t="s">
        <v>2590</v>
      </c>
      <c r="B3022" s="8"/>
      <c r="C3022" s="9"/>
      <c r="D3022" s="10"/>
      <c r="E3022" s="10"/>
      <c r="F3022" s="10"/>
    </row>
    <row r="3023" spans="1:6" x14ac:dyDescent="0.2">
      <c r="A3023" s="7" t="s">
        <v>2591</v>
      </c>
      <c r="B3023" s="8">
        <v>0.01</v>
      </c>
      <c r="C3023" s="9"/>
      <c r="D3023" s="10">
        <v>12366.92</v>
      </c>
      <c r="E3023" s="10">
        <v>12366.92</v>
      </c>
      <c r="F3023" s="10">
        <v>12366.92</v>
      </c>
    </row>
    <row r="3024" spans="1:6" x14ac:dyDescent="0.2">
      <c r="A3024" s="7"/>
      <c r="B3024" s="8"/>
      <c r="C3024" s="9"/>
      <c r="D3024" s="10"/>
      <c r="E3024" s="10"/>
      <c r="F3024" s="10"/>
    </row>
    <row r="3025" spans="1:6" x14ac:dyDescent="0.2">
      <c r="A3025" s="11" t="s">
        <v>2592</v>
      </c>
      <c r="B3025" s="8"/>
      <c r="C3025" s="9"/>
      <c r="D3025" s="10"/>
      <c r="E3025" s="10"/>
      <c r="F3025" s="10"/>
    </row>
    <row r="3026" spans="1:6" x14ac:dyDescent="0.2">
      <c r="A3026" s="7" t="s">
        <v>2593</v>
      </c>
      <c r="B3026" s="8">
        <v>0.01</v>
      </c>
      <c r="C3026" s="9"/>
      <c r="D3026" s="10">
        <v>4390.09</v>
      </c>
      <c r="E3026" s="10">
        <v>4390.09</v>
      </c>
      <c r="F3026" s="10">
        <v>4390.09</v>
      </c>
    </row>
    <row r="3027" spans="1:6" x14ac:dyDescent="0.2">
      <c r="A3027" s="11"/>
      <c r="B3027" s="8"/>
      <c r="C3027" s="9"/>
      <c r="D3027" s="10"/>
      <c r="E3027" s="10"/>
      <c r="F3027" s="10"/>
    </row>
    <row r="3028" spans="1:6" x14ac:dyDescent="0.2">
      <c r="A3028" s="11"/>
      <c r="B3028" s="8"/>
      <c r="C3028" s="9"/>
      <c r="D3028" s="10"/>
      <c r="E3028" s="10"/>
      <c r="F3028" s="10"/>
    </row>
    <row r="3029" spans="1:6" x14ac:dyDescent="0.2">
      <c r="A3029" s="11" t="s">
        <v>2594</v>
      </c>
      <c r="B3029" s="8"/>
      <c r="C3029" s="9"/>
      <c r="D3029" s="10"/>
      <c r="E3029" s="10"/>
      <c r="F3029" s="10"/>
    </row>
    <row r="3030" spans="1:6" x14ac:dyDescent="0.2">
      <c r="A3030" s="7" t="s">
        <v>2595</v>
      </c>
      <c r="B3030" s="8">
        <v>0.01</v>
      </c>
      <c r="C3030" s="9"/>
      <c r="D3030" s="10">
        <v>239373.85</v>
      </c>
      <c r="E3030" s="10">
        <v>239373.85</v>
      </c>
      <c r="F3030" s="10">
        <v>239373.85</v>
      </c>
    </row>
    <row r="3031" spans="1:6" x14ac:dyDescent="0.2">
      <c r="A3031" s="11"/>
      <c r="B3031" s="8"/>
      <c r="C3031" s="9"/>
      <c r="D3031" s="10"/>
      <c r="E3031" s="10"/>
      <c r="F3031" s="10"/>
    </row>
    <row r="3032" spans="1:6" x14ac:dyDescent="0.2">
      <c r="A3032" s="11" t="s">
        <v>2596</v>
      </c>
      <c r="B3032" s="8"/>
      <c r="C3032" s="9"/>
      <c r="D3032" s="10"/>
      <c r="E3032" s="10"/>
      <c r="F3032" s="10"/>
    </row>
    <row r="3033" spans="1:6" x14ac:dyDescent="0.2">
      <c r="A3033" s="7" t="s">
        <v>2597</v>
      </c>
      <c r="B3033" s="8">
        <v>0.01</v>
      </c>
      <c r="C3033" s="9"/>
      <c r="D3033" s="10">
        <v>4107.4799999999996</v>
      </c>
      <c r="E3033" s="10">
        <v>4107.4799999999996</v>
      </c>
      <c r="F3033" s="10">
        <v>4107.4799999999996</v>
      </c>
    </row>
    <row r="3034" spans="1:6" x14ac:dyDescent="0.2">
      <c r="A3034" s="11"/>
      <c r="B3034" s="8"/>
      <c r="C3034" s="9"/>
      <c r="D3034" s="10"/>
      <c r="E3034" s="10"/>
      <c r="F3034" s="10"/>
    </row>
    <row r="3035" spans="1:6" x14ac:dyDescent="0.2">
      <c r="A3035" s="11" t="s">
        <v>2598</v>
      </c>
      <c r="B3035" s="8"/>
      <c r="C3035" s="9"/>
      <c r="D3035" s="10"/>
      <c r="E3035" s="10"/>
      <c r="F3035" s="10"/>
    </row>
    <row r="3036" spans="1:6" x14ac:dyDescent="0.2">
      <c r="A3036" s="7" t="s">
        <v>2599</v>
      </c>
      <c r="B3036" s="8">
        <v>0.01</v>
      </c>
      <c r="C3036" s="9"/>
      <c r="D3036" s="10">
        <v>6990.96</v>
      </c>
      <c r="E3036" s="10">
        <v>6990.96</v>
      </c>
      <c r="F3036" s="10">
        <v>6990.96</v>
      </c>
    </row>
    <row r="3037" spans="1:6" x14ac:dyDescent="0.2">
      <c r="A3037" s="11"/>
      <c r="B3037" s="8"/>
      <c r="C3037" s="9"/>
      <c r="D3037" s="10"/>
      <c r="E3037" s="10"/>
      <c r="F3037" s="10"/>
    </row>
    <row r="3038" spans="1:6" x14ac:dyDescent="0.2">
      <c r="A3038" s="11" t="s">
        <v>708</v>
      </c>
      <c r="B3038" s="8"/>
      <c r="C3038" s="9"/>
      <c r="D3038" s="10"/>
      <c r="E3038" s="10"/>
      <c r="F3038" s="10"/>
    </row>
    <row r="3039" spans="1:6" x14ac:dyDescent="0.2">
      <c r="A3039" s="7" t="s">
        <v>709</v>
      </c>
      <c r="B3039" s="8">
        <v>0.01</v>
      </c>
      <c r="C3039" s="9"/>
      <c r="D3039" s="10">
        <v>1110.47</v>
      </c>
      <c r="E3039" s="10">
        <v>1110.47</v>
      </c>
      <c r="F3039" s="10">
        <v>1110.47</v>
      </c>
    </row>
    <row r="3040" spans="1:6" x14ac:dyDescent="0.2">
      <c r="A3040" s="11"/>
      <c r="B3040" s="8"/>
      <c r="C3040" s="9"/>
      <c r="D3040" s="10"/>
      <c r="E3040" s="10"/>
      <c r="F3040" s="10"/>
    </row>
    <row r="3041" spans="1:6" x14ac:dyDescent="0.2">
      <c r="A3041" s="11" t="s">
        <v>146</v>
      </c>
      <c r="B3041" s="8"/>
      <c r="C3041" s="9"/>
      <c r="D3041" s="10"/>
      <c r="E3041" s="10"/>
      <c r="F3041" s="10"/>
    </row>
    <row r="3042" spans="1:6" x14ac:dyDescent="0.2">
      <c r="A3042" s="7" t="s">
        <v>15</v>
      </c>
      <c r="B3042" s="8"/>
      <c r="C3042" s="9"/>
      <c r="D3042" s="10">
        <v>1</v>
      </c>
      <c r="E3042" s="10">
        <v>1</v>
      </c>
      <c r="F3042" s="10">
        <v>1</v>
      </c>
    </row>
    <row r="3043" spans="1:6" x14ac:dyDescent="0.2">
      <c r="A3043" s="11"/>
      <c r="B3043" s="8"/>
      <c r="C3043" s="9"/>
      <c r="D3043" s="10"/>
      <c r="E3043" s="10"/>
      <c r="F3043" s="10"/>
    </row>
    <row r="3044" spans="1:6" x14ac:dyDescent="0.2">
      <c r="A3044" s="11" t="s">
        <v>2605</v>
      </c>
      <c r="B3044" s="8"/>
      <c r="C3044" s="9"/>
      <c r="D3044" s="10"/>
      <c r="E3044" s="10"/>
      <c r="F3044" s="10"/>
    </row>
    <row r="3045" spans="1:6" x14ac:dyDescent="0.2">
      <c r="A3045" s="7" t="s">
        <v>2606</v>
      </c>
      <c r="B3045" s="8"/>
      <c r="C3045" s="9"/>
      <c r="D3045" s="10">
        <v>1000</v>
      </c>
      <c r="E3045" s="10">
        <v>1000</v>
      </c>
      <c r="F3045" s="10">
        <v>1000</v>
      </c>
    </row>
    <row r="3046" spans="1:6" x14ac:dyDescent="0.2">
      <c r="A3046" s="7" t="s">
        <v>2607</v>
      </c>
      <c r="B3046" s="8"/>
      <c r="C3046" s="9"/>
      <c r="D3046" s="10">
        <v>1000</v>
      </c>
      <c r="E3046" s="10">
        <v>1000</v>
      </c>
      <c r="F3046" s="10">
        <v>1000</v>
      </c>
    </row>
    <row r="3047" spans="1:6" ht="15" x14ac:dyDescent="0.35">
      <c r="A3047" s="7" t="s">
        <v>2608</v>
      </c>
      <c r="B3047" s="8"/>
      <c r="C3047" s="9"/>
      <c r="D3047" s="10">
        <v>1000</v>
      </c>
      <c r="E3047" s="12">
        <v>1000</v>
      </c>
      <c r="F3047" s="12">
        <v>1000</v>
      </c>
    </row>
    <row r="3048" spans="1:6" x14ac:dyDescent="0.2">
      <c r="A3048" s="7" t="s">
        <v>110</v>
      </c>
      <c r="B3048" s="8"/>
      <c r="C3048" s="9"/>
      <c r="D3048" s="10"/>
      <c r="E3048" s="10">
        <f>SUM(E3045:E3047)</f>
        <v>3000</v>
      </c>
      <c r="F3048" s="10">
        <f>SUM(F3045:F3047)</f>
        <v>3000</v>
      </c>
    </row>
    <row r="3049" spans="1:6" x14ac:dyDescent="0.2">
      <c r="A3049" s="11"/>
      <c r="B3049" s="8"/>
      <c r="C3049" s="9"/>
      <c r="D3049" s="10"/>
      <c r="E3049" s="10"/>
      <c r="F3049" s="10"/>
    </row>
    <row r="3050" spans="1:6" x14ac:dyDescent="0.2">
      <c r="A3050" s="11" t="s">
        <v>2600</v>
      </c>
      <c r="B3050" s="8"/>
      <c r="C3050" s="9"/>
      <c r="D3050" s="10"/>
      <c r="E3050" s="10"/>
      <c r="F3050" s="10"/>
    </row>
    <row r="3051" spans="1:6" x14ac:dyDescent="0.2">
      <c r="A3051" s="7" t="s">
        <v>2601</v>
      </c>
      <c r="B3051" s="8"/>
      <c r="C3051" s="9"/>
      <c r="D3051" s="10">
        <v>1000</v>
      </c>
      <c r="E3051" s="10">
        <v>1000</v>
      </c>
      <c r="F3051" s="10">
        <v>1000</v>
      </c>
    </row>
    <row r="3052" spans="1:6" ht="15" x14ac:dyDescent="0.35">
      <c r="A3052" s="7" t="s">
        <v>2602</v>
      </c>
      <c r="B3052" s="8"/>
      <c r="C3052" s="9"/>
      <c r="D3052" s="10">
        <v>1000</v>
      </c>
      <c r="E3052" s="12">
        <v>1000</v>
      </c>
      <c r="F3052" s="12">
        <v>1000</v>
      </c>
    </row>
    <row r="3053" spans="1:6" x14ac:dyDescent="0.2">
      <c r="A3053" s="7" t="s">
        <v>110</v>
      </c>
      <c r="B3053" s="8"/>
      <c r="C3053" s="9"/>
      <c r="D3053" s="10"/>
      <c r="E3053" s="10">
        <f>SUM(E3050:E3052)</f>
        <v>2000</v>
      </c>
      <c r="F3053" s="10">
        <f>SUM(F3050:F3052)</f>
        <v>2000</v>
      </c>
    </row>
    <row r="3054" spans="1:6" x14ac:dyDescent="0.2">
      <c r="A3054" s="11"/>
      <c r="B3054" s="8"/>
      <c r="C3054" s="9"/>
      <c r="D3054" s="10"/>
      <c r="E3054" s="10"/>
      <c r="F3054" s="10"/>
    </row>
    <row r="3055" spans="1:6" x14ac:dyDescent="0.2">
      <c r="A3055" s="11" t="s">
        <v>1670</v>
      </c>
      <c r="B3055" s="8"/>
      <c r="C3055" s="9"/>
      <c r="D3055" s="10"/>
      <c r="E3055" s="10"/>
      <c r="F3055" s="10"/>
    </row>
    <row r="3056" spans="1:6" x14ac:dyDescent="0.2">
      <c r="A3056" s="7" t="s">
        <v>1671</v>
      </c>
      <c r="B3056" s="8"/>
      <c r="C3056" s="9"/>
      <c r="D3056" s="10">
        <v>1000</v>
      </c>
      <c r="E3056" s="10">
        <v>1000</v>
      </c>
      <c r="F3056" s="10">
        <v>1000</v>
      </c>
    </row>
    <row r="3057" spans="1:6" x14ac:dyDescent="0.2">
      <c r="A3057" s="7" t="s">
        <v>2603</v>
      </c>
      <c r="B3057" s="8"/>
      <c r="C3057" s="9"/>
      <c r="D3057" s="10">
        <v>1000</v>
      </c>
      <c r="E3057" s="10">
        <v>1000</v>
      </c>
      <c r="F3057" s="10">
        <v>1000</v>
      </c>
    </row>
    <row r="3058" spans="1:6" ht="15" x14ac:dyDescent="0.35">
      <c r="A3058" s="7" t="s">
        <v>2604</v>
      </c>
      <c r="B3058" s="8"/>
      <c r="C3058" s="9"/>
      <c r="D3058" s="10">
        <v>1000</v>
      </c>
      <c r="E3058" s="12">
        <v>1000</v>
      </c>
      <c r="F3058" s="12">
        <v>1000</v>
      </c>
    </row>
    <row r="3059" spans="1:6" x14ac:dyDescent="0.2">
      <c r="A3059" s="7" t="s">
        <v>110</v>
      </c>
      <c r="B3059" s="8"/>
      <c r="C3059" s="9"/>
      <c r="D3059" s="10"/>
      <c r="E3059" s="10">
        <f>SUM(E3056:E3058)</f>
        <v>3000</v>
      </c>
      <c r="F3059" s="10">
        <f>SUM(F3056:F3058)</f>
        <v>3000</v>
      </c>
    </row>
    <row r="3060" spans="1:6" x14ac:dyDescent="0.2">
      <c r="A3060" s="7"/>
      <c r="B3060" s="8"/>
      <c r="C3060" s="9"/>
      <c r="D3060" s="10"/>
      <c r="E3060" s="10"/>
      <c r="F3060" s="10"/>
    </row>
    <row r="3061" spans="1:6" x14ac:dyDescent="0.2">
      <c r="A3061" s="11" t="s">
        <v>147</v>
      </c>
      <c r="B3061" s="8"/>
      <c r="C3061" s="9"/>
      <c r="D3061" s="10"/>
      <c r="E3061" s="10"/>
      <c r="F3061" s="10"/>
    </row>
    <row r="3062" spans="1:6" x14ac:dyDescent="0.2">
      <c r="A3062" s="7" t="s">
        <v>16</v>
      </c>
      <c r="B3062" s="8">
        <v>0.01</v>
      </c>
      <c r="C3062" s="9"/>
      <c r="D3062" s="10">
        <v>84772.160000000003</v>
      </c>
      <c r="E3062" s="10">
        <v>84772.160000000003</v>
      </c>
      <c r="F3062" s="10">
        <v>84772.160000000003</v>
      </c>
    </row>
    <row r="3063" spans="1:6" x14ac:dyDescent="0.2">
      <c r="A3063" s="7"/>
      <c r="B3063" s="8"/>
      <c r="C3063" s="9"/>
      <c r="D3063" s="10"/>
      <c r="E3063" s="10"/>
      <c r="F3063" s="10"/>
    </row>
    <row r="3064" spans="1:6" x14ac:dyDescent="0.2">
      <c r="A3064" s="11" t="s">
        <v>57</v>
      </c>
      <c r="B3064" s="8"/>
      <c r="C3064" s="9"/>
      <c r="D3064" s="10"/>
      <c r="E3064" s="10"/>
      <c r="F3064" s="10"/>
    </row>
    <row r="3065" spans="1:6" x14ac:dyDescent="0.2">
      <c r="A3065" s="7" t="s">
        <v>58</v>
      </c>
      <c r="B3065" s="8"/>
      <c r="C3065" s="9"/>
      <c r="D3065" s="10">
        <v>1</v>
      </c>
      <c r="E3065" s="10">
        <v>1</v>
      </c>
      <c r="F3065" s="10">
        <v>1</v>
      </c>
    </row>
    <row r="3066" spans="1:6" x14ac:dyDescent="0.2">
      <c r="A3066" s="7"/>
      <c r="B3066" s="8"/>
      <c r="C3066" s="9"/>
      <c r="D3066" s="10"/>
      <c r="E3066" s="10"/>
      <c r="F3066" s="10"/>
    </row>
    <row r="3067" spans="1:6" x14ac:dyDescent="0.2">
      <c r="A3067" s="11" t="s">
        <v>145</v>
      </c>
      <c r="B3067" s="8"/>
      <c r="C3067" s="9"/>
      <c r="D3067" s="10"/>
      <c r="E3067" s="10"/>
      <c r="F3067" s="10"/>
    </row>
    <row r="3068" spans="1:6" x14ac:dyDescent="0.2">
      <c r="A3068" s="7" t="s">
        <v>14</v>
      </c>
      <c r="B3068" s="8">
        <v>0.01</v>
      </c>
      <c r="C3068" s="9"/>
      <c r="D3068" s="10">
        <v>2673467.13</v>
      </c>
      <c r="E3068" s="10">
        <v>2673467.13</v>
      </c>
      <c r="F3068" s="10">
        <v>2673467.13</v>
      </c>
    </row>
    <row r="3069" spans="1:6" x14ac:dyDescent="0.2">
      <c r="A3069" s="7"/>
      <c r="B3069" s="8"/>
      <c r="C3069" s="9"/>
      <c r="D3069" s="10"/>
      <c r="E3069" s="10"/>
      <c r="F3069" s="10"/>
    </row>
    <row r="3070" spans="1:6" x14ac:dyDescent="0.2">
      <c r="A3070" s="11" t="s">
        <v>1674</v>
      </c>
      <c r="B3070" s="8"/>
      <c r="C3070" s="9"/>
      <c r="D3070" s="10"/>
      <c r="E3070" s="10"/>
      <c r="F3070" s="10"/>
    </row>
    <row r="3071" spans="1:6" x14ac:dyDescent="0.2">
      <c r="A3071" s="7" t="s">
        <v>14</v>
      </c>
      <c r="B3071" s="8">
        <v>0.01</v>
      </c>
      <c r="C3071" s="9"/>
      <c r="D3071" s="10">
        <v>4340585.2</v>
      </c>
      <c r="E3071" s="10">
        <v>4340585.2</v>
      </c>
      <c r="F3071" s="10">
        <v>4340585.2</v>
      </c>
    </row>
    <row r="3072" spans="1:6" x14ac:dyDescent="0.2">
      <c r="A3072" s="7"/>
      <c r="B3072" s="8"/>
      <c r="C3072" s="9"/>
      <c r="D3072" s="10"/>
      <c r="E3072" s="10"/>
      <c r="F3072" s="10"/>
    </row>
    <row r="3073" spans="1:6" x14ac:dyDescent="0.2">
      <c r="A3073" s="11" t="s">
        <v>1675</v>
      </c>
      <c r="B3073" s="8"/>
      <c r="C3073" s="9"/>
      <c r="D3073" s="10"/>
      <c r="E3073" s="10"/>
      <c r="F3073" s="10"/>
    </row>
    <row r="3074" spans="1:6" x14ac:dyDescent="0.2">
      <c r="A3074" s="7" t="s">
        <v>1676</v>
      </c>
      <c r="B3074" s="8">
        <v>0.01</v>
      </c>
      <c r="C3074" s="9"/>
      <c r="D3074" s="10">
        <v>618727.18999999994</v>
      </c>
      <c r="E3074" s="10">
        <v>618727.18999999994</v>
      </c>
      <c r="F3074" s="10">
        <v>618727.18999999994</v>
      </c>
    </row>
    <row r="3075" spans="1:6" x14ac:dyDescent="0.2">
      <c r="A3075" s="7"/>
      <c r="B3075" s="8"/>
      <c r="C3075" s="9"/>
      <c r="D3075" s="10"/>
      <c r="E3075" s="10"/>
      <c r="F3075" s="10"/>
    </row>
    <row r="3076" spans="1:6" x14ac:dyDescent="0.2">
      <c r="A3076" s="11" t="s">
        <v>2527</v>
      </c>
      <c r="B3076" s="8"/>
      <c r="C3076" s="9"/>
      <c r="D3076" s="10"/>
      <c r="E3076" s="10"/>
      <c r="F3076" s="10"/>
    </row>
    <row r="3077" spans="1:6" x14ac:dyDescent="0.2">
      <c r="A3077" s="7" t="s">
        <v>2528</v>
      </c>
      <c r="B3077" s="8">
        <v>0.01</v>
      </c>
      <c r="C3077" s="9"/>
      <c r="D3077" s="10">
        <v>2322960.64</v>
      </c>
      <c r="E3077" s="10">
        <v>2322960.64</v>
      </c>
      <c r="F3077" s="10">
        <v>2322960.64</v>
      </c>
    </row>
    <row r="3078" spans="1:6" x14ac:dyDescent="0.2">
      <c r="A3078" s="7"/>
      <c r="B3078" s="8"/>
      <c r="C3078" s="9"/>
      <c r="D3078" s="10"/>
      <c r="E3078" s="10"/>
      <c r="F3078" s="10"/>
    </row>
    <row r="3079" spans="1:6" x14ac:dyDescent="0.2">
      <c r="A3079" s="11" t="s">
        <v>2617</v>
      </c>
      <c r="B3079" s="8"/>
      <c r="C3079" s="9"/>
      <c r="D3079" s="10"/>
      <c r="E3079" s="10"/>
      <c r="F3079" s="10"/>
    </row>
    <row r="3080" spans="1:6" x14ac:dyDescent="0.2">
      <c r="A3080" s="7" t="s">
        <v>2529</v>
      </c>
      <c r="B3080" s="8">
        <v>0.01</v>
      </c>
      <c r="C3080" s="9"/>
      <c r="D3080" s="10">
        <v>10136.129999999999</v>
      </c>
      <c r="E3080" s="10">
        <v>10136.129999999999</v>
      </c>
      <c r="F3080" s="10">
        <v>10136.129999999999</v>
      </c>
    </row>
    <row r="3081" spans="1:6" x14ac:dyDescent="0.2">
      <c r="A3081" s="7"/>
      <c r="B3081" s="8"/>
      <c r="C3081" s="9"/>
      <c r="D3081" s="10"/>
      <c r="E3081" s="10"/>
      <c r="F3081" s="10"/>
    </row>
    <row r="3082" spans="1:6" x14ac:dyDescent="0.2">
      <c r="A3082" s="11" t="s">
        <v>1677</v>
      </c>
      <c r="B3082" s="8"/>
      <c r="C3082" s="9"/>
      <c r="D3082" s="10"/>
      <c r="E3082" s="10"/>
      <c r="F3082" s="10"/>
    </row>
    <row r="3083" spans="1:6" x14ac:dyDescent="0.2">
      <c r="A3083" s="7" t="s">
        <v>1678</v>
      </c>
      <c r="B3083" s="8">
        <v>0.01</v>
      </c>
      <c r="C3083" s="9"/>
      <c r="D3083" s="10">
        <v>4478184.88</v>
      </c>
      <c r="E3083" s="10">
        <v>4478184.88</v>
      </c>
      <c r="F3083" s="10">
        <v>4478184.88</v>
      </c>
    </row>
    <row r="3084" spans="1:6" x14ac:dyDescent="0.2">
      <c r="A3084" s="7"/>
      <c r="B3084" s="8"/>
      <c r="C3084" s="9"/>
      <c r="D3084" s="10"/>
      <c r="E3084" s="10"/>
      <c r="F3084" s="10"/>
    </row>
    <row r="3085" spans="1:6" x14ac:dyDescent="0.2">
      <c r="A3085" s="11" t="s">
        <v>148</v>
      </c>
      <c r="B3085" s="8"/>
      <c r="C3085" s="9"/>
      <c r="D3085" s="10"/>
      <c r="E3085" s="10"/>
      <c r="F3085" s="10"/>
    </row>
    <row r="3086" spans="1:6" x14ac:dyDescent="0.2">
      <c r="A3086" s="7" t="s">
        <v>31</v>
      </c>
      <c r="B3086" s="8"/>
      <c r="C3086" s="9"/>
      <c r="D3086" s="10">
        <v>1</v>
      </c>
      <c r="E3086" s="10">
        <v>1</v>
      </c>
      <c r="F3086" s="10">
        <v>1</v>
      </c>
    </row>
    <row r="3087" spans="1:6" x14ac:dyDescent="0.2">
      <c r="A3087" s="7"/>
      <c r="B3087" s="8"/>
      <c r="C3087" s="9"/>
      <c r="D3087" s="10"/>
      <c r="E3087" s="10"/>
      <c r="F3087" s="10"/>
    </row>
    <row r="3088" spans="1:6" x14ac:dyDescent="0.2">
      <c r="A3088" s="11" t="s">
        <v>204</v>
      </c>
      <c r="B3088" s="8"/>
      <c r="C3088" s="9"/>
      <c r="D3088" s="10"/>
      <c r="E3088" s="10"/>
      <c r="F3088" s="10"/>
    </row>
    <row r="3089" spans="1:6" x14ac:dyDescent="0.2">
      <c r="A3089" s="7" t="s">
        <v>32</v>
      </c>
      <c r="B3089" s="8"/>
      <c r="C3089" s="9"/>
      <c r="D3089" s="10">
        <v>17146</v>
      </c>
      <c r="E3089" s="10">
        <v>17146</v>
      </c>
      <c r="F3089" s="10">
        <v>17146</v>
      </c>
    </row>
    <row r="3090" spans="1:6" x14ac:dyDescent="0.2">
      <c r="A3090" s="7"/>
      <c r="B3090" s="8"/>
      <c r="C3090" s="9"/>
      <c r="D3090" s="10"/>
      <c r="E3090" s="10"/>
      <c r="F3090" s="10"/>
    </row>
    <row r="3091" spans="1:6" x14ac:dyDescent="0.2">
      <c r="A3091" s="7"/>
      <c r="B3091" s="8"/>
      <c r="C3091" s="9"/>
      <c r="D3091" s="10"/>
      <c r="E3091" s="10"/>
      <c r="F3091" s="10"/>
    </row>
    <row r="3092" spans="1:6" x14ac:dyDescent="0.2">
      <c r="A3092" s="11" t="s">
        <v>1679</v>
      </c>
      <c r="B3092" s="8"/>
      <c r="C3092" s="9"/>
      <c r="D3092" s="10"/>
      <c r="E3092" s="10"/>
      <c r="F3092" s="10"/>
    </row>
    <row r="3093" spans="1:6" x14ac:dyDescent="0.2">
      <c r="A3093" s="7" t="s">
        <v>1680</v>
      </c>
      <c r="B3093" s="8"/>
      <c r="C3093" s="9"/>
      <c r="D3093" s="10">
        <v>500000</v>
      </c>
      <c r="E3093" s="10">
        <v>500000</v>
      </c>
      <c r="F3093" s="10">
        <v>500000</v>
      </c>
    </row>
    <row r="3094" spans="1:6" ht="15" x14ac:dyDescent="0.35">
      <c r="A3094" s="7" t="s">
        <v>1680</v>
      </c>
      <c r="B3094" s="8"/>
      <c r="C3094" s="9"/>
      <c r="D3094" s="10">
        <v>500000</v>
      </c>
      <c r="E3094" s="12">
        <v>500000</v>
      </c>
      <c r="F3094" s="12">
        <v>500000</v>
      </c>
    </row>
    <row r="3095" spans="1:6" x14ac:dyDescent="0.2">
      <c r="A3095" s="7" t="s">
        <v>110</v>
      </c>
      <c r="B3095" s="8"/>
      <c r="C3095" s="9"/>
      <c r="D3095" s="10"/>
      <c r="E3095" s="10">
        <v>1000000</v>
      </c>
      <c r="F3095" s="10">
        <v>1000000</v>
      </c>
    </row>
    <row r="3096" spans="1:6" x14ac:dyDescent="0.2">
      <c r="A3096" s="7"/>
      <c r="B3096" s="8"/>
      <c r="C3096" s="9"/>
      <c r="D3096" s="10"/>
      <c r="E3096" s="10"/>
      <c r="F3096" s="10"/>
    </row>
    <row r="3097" spans="1:6" x14ac:dyDescent="0.2">
      <c r="A3097" s="11" t="s">
        <v>131</v>
      </c>
      <c r="B3097" s="8"/>
      <c r="C3097" s="9"/>
      <c r="D3097" s="10"/>
      <c r="E3097" s="10"/>
      <c r="F3097" s="10"/>
    </row>
    <row r="3098" spans="1:6" x14ac:dyDescent="0.2">
      <c r="A3098" s="7" t="s">
        <v>250</v>
      </c>
      <c r="B3098" s="8"/>
      <c r="C3098" s="9"/>
      <c r="D3098" s="10">
        <v>83750</v>
      </c>
      <c r="E3098" s="10">
        <v>2000</v>
      </c>
      <c r="F3098" s="10">
        <v>2000</v>
      </c>
    </row>
    <row r="3099" spans="1:6" x14ac:dyDescent="0.2">
      <c r="A3099" s="7" t="s">
        <v>17</v>
      </c>
      <c r="B3099" s="8"/>
      <c r="C3099" s="9"/>
      <c r="D3099" s="10">
        <v>137235</v>
      </c>
      <c r="E3099" s="10">
        <v>1000</v>
      </c>
      <c r="F3099" s="10">
        <v>1000</v>
      </c>
    </row>
    <row r="3100" spans="1:6" x14ac:dyDescent="0.2">
      <c r="A3100" s="7" t="s">
        <v>2415</v>
      </c>
      <c r="B3100" s="8"/>
      <c r="C3100" s="9"/>
      <c r="D3100" s="10">
        <v>63000</v>
      </c>
      <c r="E3100" s="10">
        <v>1000</v>
      </c>
      <c r="F3100" s="10">
        <v>51609.599999999999</v>
      </c>
    </row>
    <row r="3101" spans="1:6" x14ac:dyDescent="0.2">
      <c r="A3101" s="7" t="s">
        <v>18</v>
      </c>
      <c r="B3101" s="8"/>
      <c r="C3101" s="9"/>
      <c r="D3101" s="10">
        <v>400000</v>
      </c>
      <c r="E3101" s="10">
        <v>1000</v>
      </c>
      <c r="F3101" s="10">
        <v>1000</v>
      </c>
    </row>
    <row r="3102" spans="1:6" x14ac:dyDescent="0.2">
      <c r="A3102" s="7" t="s">
        <v>713</v>
      </c>
      <c r="B3102" s="8"/>
      <c r="C3102" s="9"/>
      <c r="D3102" s="10">
        <v>137235</v>
      </c>
      <c r="E3102" s="10">
        <v>1000</v>
      </c>
      <c r="F3102" s="10">
        <v>1000</v>
      </c>
    </row>
    <row r="3103" spans="1:6" x14ac:dyDescent="0.2">
      <c r="A3103" s="7" t="s">
        <v>19</v>
      </c>
      <c r="B3103" s="8"/>
      <c r="C3103" s="9"/>
      <c r="D3103" s="10">
        <v>8920</v>
      </c>
      <c r="E3103" s="10">
        <v>1</v>
      </c>
      <c r="F3103" s="10">
        <v>1</v>
      </c>
    </row>
    <row r="3104" spans="1:6" x14ac:dyDescent="0.2">
      <c r="A3104" s="7" t="s">
        <v>715</v>
      </c>
      <c r="B3104" s="8"/>
      <c r="C3104" s="9"/>
      <c r="D3104" s="10">
        <v>1000</v>
      </c>
      <c r="E3104" s="10">
        <v>1000</v>
      </c>
      <c r="F3104" s="10">
        <v>1000</v>
      </c>
    </row>
    <row r="3105" spans="1:6" x14ac:dyDescent="0.2">
      <c r="A3105" s="7" t="s">
        <v>716</v>
      </c>
      <c r="B3105" s="8"/>
      <c r="C3105" s="9"/>
      <c r="D3105" s="10">
        <v>50000</v>
      </c>
      <c r="E3105" s="10">
        <v>1000</v>
      </c>
      <c r="F3105" s="10">
        <v>1000</v>
      </c>
    </row>
    <row r="3106" spans="1:6" x14ac:dyDescent="0.2">
      <c r="A3106" s="7" t="s">
        <v>1672</v>
      </c>
      <c r="B3106" s="8"/>
      <c r="C3106" s="9"/>
      <c r="D3106" s="10">
        <v>390093</v>
      </c>
      <c r="E3106" s="10">
        <v>1000</v>
      </c>
      <c r="F3106" s="10">
        <v>1000</v>
      </c>
    </row>
    <row r="3107" spans="1:6" x14ac:dyDescent="0.2">
      <c r="A3107" s="7" t="s">
        <v>722</v>
      </c>
      <c r="B3107" s="8"/>
      <c r="C3107" s="9"/>
      <c r="D3107" s="10">
        <v>3</v>
      </c>
      <c r="E3107" s="10">
        <v>1000</v>
      </c>
      <c r="F3107" s="10">
        <v>1000</v>
      </c>
    </row>
    <row r="3108" spans="1:6" x14ac:dyDescent="0.2">
      <c r="A3108" s="7" t="s">
        <v>723</v>
      </c>
      <c r="B3108" s="8"/>
      <c r="C3108" s="9"/>
      <c r="D3108" s="10">
        <v>527</v>
      </c>
      <c r="E3108" s="10">
        <v>1000</v>
      </c>
      <c r="F3108" s="10">
        <v>1000</v>
      </c>
    </row>
    <row r="3109" spans="1:6" x14ac:dyDescent="0.2">
      <c r="A3109" s="7" t="s">
        <v>724</v>
      </c>
      <c r="B3109" s="8"/>
      <c r="C3109" s="9"/>
      <c r="D3109" s="10">
        <v>80</v>
      </c>
      <c r="E3109" s="10">
        <v>1000</v>
      </c>
      <c r="F3109" s="10">
        <v>1000</v>
      </c>
    </row>
    <row r="3110" spans="1:6" x14ac:dyDescent="0.2">
      <c r="A3110" s="7" t="s">
        <v>725</v>
      </c>
      <c r="B3110" s="8"/>
      <c r="C3110" s="9"/>
      <c r="D3110" s="10">
        <v>11112</v>
      </c>
      <c r="E3110" s="10">
        <v>1000</v>
      </c>
      <c r="F3110" s="10">
        <v>1000</v>
      </c>
    </row>
    <row r="3111" spans="1:6" x14ac:dyDescent="0.2">
      <c r="A3111" s="7" t="s">
        <v>727</v>
      </c>
      <c r="B3111" s="8"/>
      <c r="C3111" s="9"/>
      <c r="D3111" s="10">
        <v>155789</v>
      </c>
      <c r="E3111" s="10">
        <v>1000</v>
      </c>
      <c r="F3111" s="10">
        <v>1000</v>
      </c>
    </row>
    <row r="3112" spans="1:6" x14ac:dyDescent="0.2">
      <c r="A3112" s="7" t="s">
        <v>739</v>
      </c>
      <c r="B3112" s="8"/>
      <c r="C3112" s="9"/>
      <c r="D3112" s="10">
        <v>566894</v>
      </c>
      <c r="E3112" s="10">
        <v>2000</v>
      </c>
      <c r="F3112" s="10">
        <v>2000</v>
      </c>
    </row>
    <row r="3113" spans="1:6" x14ac:dyDescent="0.2">
      <c r="A3113" s="7" t="s">
        <v>740</v>
      </c>
      <c r="B3113" s="8"/>
      <c r="C3113" s="9"/>
      <c r="D3113" s="10">
        <v>116905</v>
      </c>
      <c r="E3113" s="10">
        <v>1000</v>
      </c>
      <c r="F3113" s="10">
        <v>1000</v>
      </c>
    </row>
    <row r="3114" spans="1:6" x14ac:dyDescent="0.2">
      <c r="A3114" s="7" t="s">
        <v>748</v>
      </c>
      <c r="B3114" s="8"/>
      <c r="C3114" s="9"/>
      <c r="D3114" s="10">
        <v>150000</v>
      </c>
      <c r="E3114" s="10">
        <v>1000</v>
      </c>
      <c r="F3114" s="10">
        <v>1000</v>
      </c>
    </row>
    <row r="3115" spans="1:6" x14ac:dyDescent="0.2">
      <c r="A3115" s="7" t="s">
        <v>749</v>
      </c>
      <c r="B3115" s="8"/>
      <c r="C3115" s="9"/>
      <c r="D3115" s="10">
        <v>100</v>
      </c>
      <c r="E3115" s="10">
        <v>1000</v>
      </c>
      <c r="F3115" s="10">
        <v>1000</v>
      </c>
    </row>
    <row r="3116" spans="1:6" x14ac:dyDescent="0.2">
      <c r="A3116" s="7" t="s">
        <v>750</v>
      </c>
      <c r="B3116" s="8"/>
      <c r="C3116" s="9"/>
      <c r="D3116" s="10">
        <v>52.6</v>
      </c>
      <c r="E3116" s="10">
        <v>1000</v>
      </c>
      <c r="F3116" s="10">
        <v>1000</v>
      </c>
    </row>
    <row r="3117" spans="1:6" x14ac:dyDescent="0.2">
      <c r="A3117" s="7" t="s">
        <v>751</v>
      </c>
      <c r="B3117" s="8"/>
      <c r="C3117" s="9"/>
      <c r="D3117" s="10">
        <v>630000</v>
      </c>
      <c r="E3117" s="10">
        <v>1000</v>
      </c>
      <c r="F3117" s="10">
        <v>1000</v>
      </c>
    </row>
    <row r="3118" spans="1:6" x14ac:dyDescent="0.2">
      <c r="A3118" s="7" t="s">
        <v>756</v>
      </c>
      <c r="B3118" s="8"/>
      <c r="C3118" s="9"/>
      <c r="D3118" s="10">
        <v>1000</v>
      </c>
      <c r="E3118" s="10">
        <v>1000</v>
      </c>
      <c r="F3118" s="10">
        <v>1000</v>
      </c>
    </row>
    <row r="3119" spans="1:6" x14ac:dyDescent="0.2">
      <c r="A3119" s="7" t="s">
        <v>757</v>
      </c>
      <c r="B3119" s="8"/>
      <c r="C3119" s="9"/>
      <c r="D3119" s="10">
        <v>25000</v>
      </c>
      <c r="E3119" s="10">
        <v>1000</v>
      </c>
      <c r="F3119" s="10">
        <v>1000</v>
      </c>
    </row>
    <row r="3120" spans="1:6" x14ac:dyDescent="0.2">
      <c r="A3120" s="7" t="s">
        <v>251</v>
      </c>
      <c r="B3120" s="8"/>
      <c r="C3120" s="9"/>
      <c r="D3120" s="10">
        <v>338580</v>
      </c>
      <c r="E3120" s="10">
        <v>1000</v>
      </c>
      <c r="F3120" s="10">
        <v>1000</v>
      </c>
    </row>
    <row r="3121" spans="1:6" x14ac:dyDescent="0.2">
      <c r="A3121" s="7" t="s">
        <v>20</v>
      </c>
      <c r="B3121" s="8"/>
      <c r="C3121" s="9"/>
      <c r="D3121" s="10">
        <v>216177</v>
      </c>
      <c r="E3121" s="10">
        <v>2161.77</v>
      </c>
      <c r="F3121" s="10">
        <v>2162</v>
      </c>
    </row>
    <row r="3122" spans="1:6" x14ac:dyDescent="0.2">
      <c r="A3122" s="7" t="s">
        <v>21</v>
      </c>
      <c r="B3122" s="8"/>
      <c r="C3122" s="9"/>
      <c r="D3122" s="10">
        <v>179761</v>
      </c>
      <c r="E3122" s="10">
        <v>1</v>
      </c>
      <c r="F3122" s="10">
        <v>1</v>
      </c>
    </row>
    <row r="3123" spans="1:6" x14ac:dyDescent="0.2">
      <c r="A3123" s="7" t="s">
        <v>22</v>
      </c>
      <c r="B3123" s="8"/>
      <c r="C3123" s="9"/>
      <c r="D3123" s="10">
        <v>21.12</v>
      </c>
      <c r="E3123" s="10">
        <v>1</v>
      </c>
      <c r="F3123" s="10">
        <v>1</v>
      </c>
    </row>
    <row r="3124" spans="1:6" x14ac:dyDescent="0.2">
      <c r="A3124" s="7" t="s">
        <v>769</v>
      </c>
      <c r="B3124" s="8"/>
      <c r="C3124" s="9"/>
      <c r="D3124" s="10">
        <v>134483</v>
      </c>
      <c r="E3124" s="10">
        <v>2000</v>
      </c>
      <c r="F3124" s="10">
        <v>2000</v>
      </c>
    </row>
    <row r="3125" spans="1:6" x14ac:dyDescent="0.2">
      <c r="A3125" s="7" t="s">
        <v>1673</v>
      </c>
      <c r="B3125" s="8"/>
      <c r="C3125" s="9"/>
      <c r="D3125" s="10">
        <v>1389</v>
      </c>
      <c r="E3125" s="10">
        <v>7700.01</v>
      </c>
      <c r="F3125" s="10">
        <v>402.12</v>
      </c>
    </row>
    <row r="3126" spans="1:6" x14ac:dyDescent="0.2">
      <c r="A3126" s="7" t="s">
        <v>23</v>
      </c>
      <c r="B3126" s="8"/>
      <c r="C3126" s="9"/>
      <c r="D3126" s="10">
        <v>109290</v>
      </c>
      <c r="E3126" s="10">
        <v>1</v>
      </c>
      <c r="F3126" s="10">
        <v>1</v>
      </c>
    </row>
    <row r="3127" spans="1:6" x14ac:dyDescent="0.2">
      <c r="A3127" s="7" t="s">
        <v>268</v>
      </c>
      <c r="B3127" s="8"/>
      <c r="C3127" s="9"/>
      <c r="D3127" s="10">
        <v>911</v>
      </c>
      <c r="E3127" s="10">
        <v>3000</v>
      </c>
      <c r="F3127" s="10">
        <v>3000</v>
      </c>
    </row>
    <row r="3128" spans="1:6" x14ac:dyDescent="0.2">
      <c r="A3128" s="7" t="s">
        <v>24</v>
      </c>
      <c r="B3128" s="8"/>
      <c r="C3128" s="9"/>
      <c r="D3128" s="10">
        <v>383000</v>
      </c>
      <c r="E3128" s="10">
        <v>1000</v>
      </c>
      <c r="F3128" s="10">
        <v>1000</v>
      </c>
    </row>
    <row r="3129" spans="1:6" x14ac:dyDescent="0.2">
      <c r="A3129" s="7" t="s">
        <v>710</v>
      </c>
      <c r="B3129" s="8"/>
      <c r="C3129" s="9"/>
      <c r="D3129" s="10">
        <v>300000</v>
      </c>
      <c r="E3129" s="10">
        <v>1000</v>
      </c>
      <c r="F3129" s="10">
        <v>1000</v>
      </c>
    </row>
    <row r="3130" spans="1:6" x14ac:dyDescent="0.2">
      <c r="A3130" s="7" t="s">
        <v>711</v>
      </c>
      <c r="B3130" s="8"/>
      <c r="C3130" s="9"/>
      <c r="D3130" s="10">
        <v>88500</v>
      </c>
      <c r="E3130" s="10">
        <v>1000</v>
      </c>
      <c r="F3130" s="10">
        <v>1000</v>
      </c>
    </row>
    <row r="3131" spans="1:6" x14ac:dyDescent="0.2">
      <c r="A3131" s="7" t="s">
        <v>25</v>
      </c>
      <c r="B3131" s="8"/>
      <c r="C3131" s="9"/>
      <c r="D3131" s="10">
        <v>150000</v>
      </c>
      <c r="E3131" s="10">
        <v>178499.93</v>
      </c>
      <c r="F3131" s="10">
        <v>1000</v>
      </c>
    </row>
    <row r="3132" spans="1:6" x14ac:dyDescent="0.2">
      <c r="A3132" s="7" t="s">
        <v>712</v>
      </c>
      <c r="B3132" s="8"/>
      <c r="C3132" s="9"/>
      <c r="D3132" s="10">
        <v>538888</v>
      </c>
      <c r="E3132" s="10">
        <v>1000</v>
      </c>
      <c r="F3132" s="10">
        <v>1000</v>
      </c>
    </row>
    <row r="3133" spans="1:6" x14ac:dyDescent="0.2">
      <c r="A3133" s="7" t="s">
        <v>26</v>
      </c>
      <c r="B3133" s="8"/>
      <c r="C3133" s="9"/>
      <c r="D3133" s="10">
        <v>120361</v>
      </c>
      <c r="E3133" s="10">
        <v>2000</v>
      </c>
      <c r="F3133" s="10">
        <v>2000</v>
      </c>
    </row>
    <row r="3134" spans="1:6" x14ac:dyDescent="0.2">
      <c r="A3134" s="7" t="s">
        <v>714</v>
      </c>
      <c r="B3134" s="8"/>
      <c r="C3134" s="9"/>
      <c r="D3134" s="10">
        <v>100000</v>
      </c>
      <c r="E3134" s="10">
        <v>1000</v>
      </c>
      <c r="F3134" s="10">
        <v>1000</v>
      </c>
    </row>
    <row r="3135" spans="1:6" x14ac:dyDescent="0.2">
      <c r="A3135" s="7" t="s">
        <v>27</v>
      </c>
      <c r="B3135" s="8"/>
      <c r="C3135" s="9"/>
      <c r="D3135" s="10">
        <v>421053</v>
      </c>
      <c r="E3135" s="10">
        <v>1000</v>
      </c>
      <c r="F3135" s="10">
        <v>1000</v>
      </c>
    </row>
    <row r="3136" spans="1:6" x14ac:dyDescent="0.2">
      <c r="A3136" s="7" t="s">
        <v>717</v>
      </c>
      <c r="B3136" s="8"/>
      <c r="C3136" s="9"/>
      <c r="D3136" s="10">
        <v>800</v>
      </c>
      <c r="E3136" s="10">
        <v>1000</v>
      </c>
      <c r="F3136" s="10">
        <v>1000</v>
      </c>
    </row>
    <row r="3137" spans="1:6" x14ac:dyDescent="0.2">
      <c r="A3137" s="7" t="s">
        <v>718</v>
      </c>
      <c r="B3137" s="8"/>
      <c r="C3137" s="9"/>
      <c r="D3137" s="10">
        <v>833333</v>
      </c>
      <c r="E3137" s="10">
        <v>1000</v>
      </c>
      <c r="F3137" s="10">
        <v>1000</v>
      </c>
    </row>
    <row r="3138" spans="1:6" x14ac:dyDescent="0.2">
      <c r="A3138" s="7" t="s">
        <v>28</v>
      </c>
      <c r="B3138" s="8"/>
      <c r="C3138" s="9"/>
      <c r="D3138" s="10">
        <v>50000</v>
      </c>
      <c r="E3138" s="10">
        <v>1000</v>
      </c>
      <c r="F3138" s="10">
        <v>1000</v>
      </c>
    </row>
    <row r="3139" spans="1:6" x14ac:dyDescent="0.2">
      <c r="A3139" s="7" t="s">
        <v>719</v>
      </c>
      <c r="B3139" s="8"/>
      <c r="C3139" s="9"/>
      <c r="D3139" s="10">
        <v>250</v>
      </c>
      <c r="E3139" s="10">
        <v>1</v>
      </c>
      <c r="F3139" s="10">
        <v>1</v>
      </c>
    </row>
    <row r="3140" spans="1:6" x14ac:dyDescent="0.2">
      <c r="A3140" s="7" t="s">
        <v>720</v>
      </c>
      <c r="B3140" s="8"/>
      <c r="C3140" s="9"/>
      <c r="D3140" s="10">
        <v>169343</v>
      </c>
      <c r="E3140" s="10">
        <v>2000</v>
      </c>
      <c r="F3140" s="10">
        <v>2000</v>
      </c>
    </row>
    <row r="3141" spans="1:6" x14ac:dyDescent="0.2">
      <c r="A3141" s="7" t="s">
        <v>29</v>
      </c>
      <c r="B3141" s="8"/>
      <c r="C3141" s="9"/>
      <c r="D3141" s="10">
        <v>539455</v>
      </c>
      <c r="E3141" s="10">
        <v>2000</v>
      </c>
      <c r="F3141" s="10">
        <v>2000</v>
      </c>
    </row>
    <row r="3142" spans="1:6" x14ac:dyDescent="0.2">
      <c r="A3142" s="7" t="s">
        <v>721</v>
      </c>
      <c r="B3142" s="8"/>
      <c r="C3142" s="9"/>
      <c r="D3142" s="10">
        <v>65000</v>
      </c>
      <c r="E3142" s="10">
        <v>2000</v>
      </c>
      <c r="F3142" s="10">
        <v>1</v>
      </c>
    </row>
    <row r="3143" spans="1:6" x14ac:dyDescent="0.2">
      <c r="A3143" s="7" t="s">
        <v>133</v>
      </c>
      <c r="B3143" s="8"/>
      <c r="C3143" s="9"/>
      <c r="D3143" s="10">
        <v>54395</v>
      </c>
      <c r="E3143" s="10">
        <v>1000</v>
      </c>
      <c r="F3143" s="10">
        <v>1000</v>
      </c>
    </row>
    <row r="3144" spans="1:6" x14ac:dyDescent="0.2">
      <c r="A3144" s="7" t="s">
        <v>726</v>
      </c>
      <c r="B3144" s="8"/>
      <c r="C3144" s="9"/>
      <c r="D3144" s="10">
        <v>26333</v>
      </c>
      <c r="E3144" s="10">
        <v>1000</v>
      </c>
      <c r="F3144" s="10">
        <v>1000</v>
      </c>
    </row>
    <row r="3145" spans="1:6" x14ac:dyDescent="0.2">
      <c r="A3145" s="7" t="s">
        <v>728</v>
      </c>
      <c r="B3145" s="8"/>
      <c r="C3145" s="9"/>
      <c r="D3145" s="10">
        <v>210526</v>
      </c>
      <c r="E3145" s="10">
        <v>1000</v>
      </c>
      <c r="F3145" s="10">
        <v>1000</v>
      </c>
    </row>
    <row r="3146" spans="1:6" x14ac:dyDescent="0.2">
      <c r="A3146" s="7" t="s">
        <v>729</v>
      </c>
      <c r="B3146" s="8"/>
      <c r="C3146" s="9"/>
      <c r="D3146" s="10">
        <v>6580</v>
      </c>
      <c r="E3146" s="10">
        <v>1000</v>
      </c>
      <c r="F3146" s="10">
        <v>1000</v>
      </c>
    </row>
    <row r="3147" spans="1:6" x14ac:dyDescent="0.2">
      <c r="A3147" s="7" t="s">
        <v>730</v>
      </c>
      <c r="B3147" s="8"/>
      <c r="C3147" s="9"/>
      <c r="D3147" s="10">
        <v>10000</v>
      </c>
      <c r="E3147" s="10">
        <v>1000</v>
      </c>
      <c r="F3147" s="10">
        <v>1000</v>
      </c>
    </row>
    <row r="3148" spans="1:6" x14ac:dyDescent="0.2">
      <c r="A3148" s="7" t="s">
        <v>731</v>
      </c>
      <c r="B3148" s="8"/>
      <c r="C3148" s="9"/>
      <c r="D3148" s="10">
        <v>61856</v>
      </c>
      <c r="E3148" s="10">
        <v>1000</v>
      </c>
      <c r="F3148" s="10">
        <v>1000</v>
      </c>
    </row>
    <row r="3149" spans="1:6" x14ac:dyDescent="0.2">
      <c r="A3149" s="7" t="s">
        <v>732</v>
      </c>
      <c r="B3149" s="8"/>
      <c r="C3149" s="9"/>
      <c r="D3149" s="10">
        <v>60000</v>
      </c>
      <c r="E3149" s="10">
        <v>1000</v>
      </c>
      <c r="F3149" s="10">
        <v>1000</v>
      </c>
    </row>
    <row r="3150" spans="1:6" x14ac:dyDescent="0.2">
      <c r="A3150" s="7" t="s">
        <v>733</v>
      </c>
      <c r="B3150" s="8"/>
      <c r="C3150" s="9"/>
      <c r="D3150" s="10">
        <v>121053</v>
      </c>
      <c r="E3150" s="10">
        <v>1000</v>
      </c>
      <c r="F3150" s="10">
        <v>1000</v>
      </c>
    </row>
    <row r="3151" spans="1:6" x14ac:dyDescent="0.2">
      <c r="A3151" s="7" t="s">
        <v>734</v>
      </c>
      <c r="B3151" s="8"/>
      <c r="C3151" s="9"/>
      <c r="D3151" s="10">
        <v>295000</v>
      </c>
      <c r="E3151" s="10">
        <v>1000</v>
      </c>
      <c r="F3151" s="10">
        <v>1000</v>
      </c>
    </row>
    <row r="3152" spans="1:6" x14ac:dyDescent="0.2">
      <c r="A3152" s="7" t="s">
        <v>735</v>
      </c>
      <c r="B3152" s="8"/>
      <c r="C3152" s="9"/>
      <c r="D3152" s="10">
        <v>1000</v>
      </c>
      <c r="E3152" s="10">
        <v>1000</v>
      </c>
      <c r="F3152" s="10">
        <v>1000</v>
      </c>
    </row>
    <row r="3153" spans="1:6" x14ac:dyDescent="0.2">
      <c r="A3153" s="7" t="s">
        <v>736</v>
      </c>
      <c r="B3153" s="8"/>
      <c r="C3153" s="9"/>
      <c r="D3153" s="10">
        <v>4167</v>
      </c>
      <c r="E3153" s="10">
        <v>1000</v>
      </c>
      <c r="F3153" s="10">
        <v>1000</v>
      </c>
    </row>
    <row r="3154" spans="1:6" x14ac:dyDescent="0.2">
      <c r="A3154" s="7" t="s">
        <v>737</v>
      </c>
      <c r="B3154" s="8"/>
      <c r="C3154" s="9"/>
      <c r="D3154" s="10">
        <v>10325</v>
      </c>
      <c r="E3154" s="10">
        <v>1000</v>
      </c>
      <c r="F3154" s="10">
        <v>1000</v>
      </c>
    </row>
    <row r="3155" spans="1:6" x14ac:dyDescent="0.2">
      <c r="A3155" s="7" t="s">
        <v>738</v>
      </c>
      <c r="B3155" s="8"/>
      <c r="C3155" s="9"/>
      <c r="D3155" s="10">
        <v>124000</v>
      </c>
      <c r="E3155" s="10">
        <v>1000</v>
      </c>
      <c r="F3155" s="10">
        <v>1000</v>
      </c>
    </row>
    <row r="3156" spans="1:6" x14ac:dyDescent="0.2">
      <c r="A3156" s="7" t="s">
        <v>741</v>
      </c>
      <c r="B3156" s="8"/>
      <c r="C3156" s="9"/>
      <c r="D3156" s="10">
        <v>500000</v>
      </c>
      <c r="E3156" s="10">
        <v>1000</v>
      </c>
      <c r="F3156" s="10">
        <v>1000</v>
      </c>
    </row>
    <row r="3157" spans="1:6" x14ac:dyDescent="0.2">
      <c r="A3157" s="7" t="s">
        <v>742</v>
      </c>
      <c r="B3157" s="8"/>
      <c r="C3157" s="9"/>
      <c r="D3157" s="10">
        <v>4110</v>
      </c>
      <c r="E3157" s="10">
        <v>1000</v>
      </c>
      <c r="F3157" s="10">
        <v>1000</v>
      </c>
    </row>
    <row r="3158" spans="1:6" x14ac:dyDescent="0.2">
      <c r="A3158" s="7" t="s">
        <v>743</v>
      </c>
      <c r="B3158" s="8"/>
      <c r="C3158" s="9"/>
      <c r="D3158" s="10">
        <v>683469</v>
      </c>
      <c r="E3158" s="10">
        <v>2000</v>
      </c>
      <c r="F3158" s="10">
        <v>2000</v>
      </c>
    </row>
    <row r="3159" spans="1:6" x14ac:dyDescent="0.2">
      <c r="A3159" s="7" t="s">
        <v>744</v>
      </c>
      <c r="B3159" s="8"/>
      <c r="C3159" s="9"/>
      <c r="D3159" s="10">
        <v>1000000</v>
      </c>
      <c r="E3159" s="10">
        <v>1000</v>
      </c>
      <c r="F3159" s="10">
        <v>1000</v>
      </c>
    </row>
    <row r="3160" spans="1:6" x14ac:dyDescent="0.2">
      <c r="A3160" s="7" t="s">
        <v>745</v>
      </c>
      <c r="B3160" s="8"/>
      <c r="C3160" s="9"/>
      <c r="D3160" s="10">
        <v>3263</v>
      </c>
      <c r="E3160" s="10">
        <v>2000</v>
      </c>
      <c r="F3160" s="10">
        <v>2000</v>
      </c>
    </row>
    <row r="3161" spans="1:6" x14ac:dyDescent="0.2">
      <c r="A3161" s="7" t="s">
        <v>746</v>
      </c>
      <c r="B3161" s="8"/>
      <c r="C3161" s="9"/>
      <c r="D3161" s="10">
        <v>22380</v>
      </c>
      <c r="E3161" s="10">
        <v>1000</v>
      </c>
      <c r="F3161" s="10">
        <v>1000</v>
      </c>
    </row>
    <row r="3162" spans="1:6" x14ac:dyDescent="0.2">
      <c r="A3162" s="7" t="s">
        <v>747</v>
      </c>
      <c r="B3162" s="8"/>
      <c r="C3162" s="9"/>
      <c r="D3162" s="10">
        <v>926548</v>
      </c>
      <c r="E3162" s="10">
        <v>1000</v>
      </c>
      <c r="F3162" s="10">
        <v>1000</v>
      </c>
    </row>
    <row r="3163" spans="1:6" x14ac:dyDescent="0.2">
      <c r="A3163" s="7" t="s">
        <v>752</v>
      </c>
      <c r="B3163" s="8"/>
      <c r="C3163" s="9"/>
      <c r="D3163" s="10">
        <v>30000</v>
      </c>
      <c r="E3163" s="10">
        <v>1000</v>
      </c>
      <c r="F3163" s="10">
        <v>1000</v>
      </c>
    </row>
    <row r="3164" spans="1:6" x14ac:dyDescent="0.2">
      <c r="A3164" s="7" t="s">
        <v>753</v>
      </c>
      <c r="B3164" s="8"/>
      <c r="C3164" s="9"/>
      <c r="D3164" s="10">
        <v>563000</v>
      </c>
      <c r="E3164" s="10">
        <v>1000</v>
      </c>
      <c r="F3164" s="10">
        <v>1000</v>
      </c>
    </row>
    <row r="3165" spans="1:6" x14ac:dyDescent="0.2">
      <c r="A3165" s="7" t="s">
        <v>754</v>
      </c>
      <c r="B3165" s="8"/>
      <c r="C3165" s="9"/>
      <c r="D3165" s="10">
        <v>2846</v>
      </c>
      <c r="E3165" s="10">
        <v>3000</v>
      </c>
      <c r="F3165" s="10">
        <v>3000</v>
      </c>
    </row>
    <row r="3166" spans="1:6" x14ac:dyDescent="0.2">
      <c r="A3166" s="7" t="s">
        <v>755</v>
      </c>
      <c r="B3166" s="8"/>
      <c r="C3166" s="9"/>
      <c r="D3166" s="10">
        <v>11111</v>
      </c>
      <c r="E3166" s="10">
        <v>1000</v>
      </c>
      <c r="F3166" s="10">
        <v>1000</v>
      </c>
    </row>
    <row r="3167" spans="1:6" x14ac:dyDescent="0.2">
      <c r="A3167" s="7" t="s">
        <v>758</v>
      </c>
      <c r="B3167" s="8"/>
      <c r="C3167" s="9"/>
      <c r="D3167" s="10">
        <v>100000</v>
      </c>
      <c r="E3167" s="10">
        <v>1000</v>
      </c>
      <c r="F3167" s="10">
        <v>1000</v>
      </c>
    </row>
    <row r="3168" spans="1:6" x14ac:dyDescent="0.2">
      <c r="A3168" s="7" t="s">
        <v>759</v>
      </c>
      <c r="B3168" s="8"/>
      <c r="C3168" s="9"/>
      <c r="D3168" s="10">
        <v>85000</v>
      </c>
      <c r="E3168" s="10">
        <v>1000</v>
      </c>
      <c r="F3168" s="10">
        <v>1000</v>
      </c>
    </row>
    <row r="3169" spans="1:6" x14ac:dyDescent="0.2">
      <c r="A3169" s="7" t="s">
        <v>760</v>
      </c>
      <c r="B3169" s="8"/>
      <c r="C3169" s="9"/>
      <c r="D3169" s="10">
        <v>155756</v>
      </c>
      <c r="E3169" s="10">
        <v>1000</v>
      </c>
      <c r="F3169" s="10">
        <v>1000</v>
      </c>
    </row>
    <row r="3170" spans="1:6" x14ac:dyDescent="0.2">
      <c r="A3170" s="7" t="s">
        <v>761</v>
      </c>
      <c r="B3170" s="8"/>
      <c r="C3170" s="9"/>
      <c r="D3170" s="10">
        <v>371596</v>
      </c>
      <c r="E3170" s="10">
        <v>3000</v>
      </c>
      <c r="F3170" s="10">
        <v>3000</v>
      </c>
    </row>
    <row r="3171" spans="1:6" x14ac:dyDescent="0.2">
      <c r="A3171" s="7" t="s">
        <v>762</v>
      </c>
      <c r="B3171" s="8"/>
      <c r="C3171" s="9"/>
      <c r="D3171" s="10">
        <v>5316</v>
      </c>
      <c r="E3171" s="10">
        <v>1000</v>
      </c>
      <c r="F3171" s="10">
        <v>1000</v>
      </c>
    </row>
    <row r="3172" spans="1:6" x14ac:dyDescent="0.2">
      <c r="A3172" s="7" t="s">
        <v>763</v>
      </c>
      <c r="B3172" s="8"/>
      <c r="C3172" s="9"/>
      <c r="D3172" s="10">
        <v>761758</v>
      </c>
      <c r="E3172" s="10">
        <v>3000</v>
      </c>
      <c r="F3172" s="10">
        <v>3000</v>
      </c>
    </row>
    <row r="3173" spans="1:6" x14ac:dyDescent="0.2">
      <c r="A3173" s="7" t="s">
        <v>764</v>
      </c>
      <c r="B3173" s="8"/>
      <c r="C3173" s="9"/>
      <c r="D3173" s="10">
        <v>1000000</v>
      </c>
      <c r="E3173" s="10">
        <v>1000</v>
      </c>
      <c r="F3173" s="10">
        <v>1000</v>
      </c>
    </row>
    <row r="3174" spans="1:6" x14ac:dyDescent="0.2">
      <c r="A3174" s="7" t="s">
        <v>765</v>
      </c>
      <c r="B3174" s="8"/>
      <c r="C3174" s="9"/>
      <c r="D3174" s="10">
        <v>434280</v>
      </c>
      <c r="E3174" s="10">
        <v>2000</v>
      </c>
      <c r="F3174" s="10">
        <v>2000</v>
      </c>
    </row>
    <row r="3175" spans="1:6" x14ac:dyDescent="0.2">
      <c r="A3175" s="7" t="s">
        <v>30</v>
      </c>
      <c r="B3175" s="8"/>
      <c r="C3175" s="9"/>
      <c r="D3175" s="10">
        <v>350000</v>
      </c>
      <c r="E3175" s="10">
        <v>1000</v>
      </c>
      <c r="F3175" s="10">
        <v>1000</v>
      </c>
    </row>
    <row r="3176" spans="1:6" x14ac:dyDescent="0.2">
      <c r="A3176" s="7" t="s">
        <v>766</v>
      </c>
      <c r="B3176" s="8"/>
      <c r="C3176" s="9"/>
      <c r="D3176" s="10">
        <v>417317</v>
      </c>
      <c r="E3176" s="10">
        <v>1000</v>
      </c>
      <c r="F3176" s="10">
        <v>1000</v>
      </c>
    </row>
    <row r="3177" spans="1:6" x14ac:dyDescent="0.2">
      <c r="A3177" s="7" t="s">
        <v>767</v>
      </c>
      <c r="B3177" s="8"/>
      <c r="C3177" s="9"/>
      <c r="D3177" s="10">
        <v>100000</v>
      </c>
      <c r="E3177" s="10">
        <v>1000</v>
      </c>
      <c r="F3177" s="10">
        <v>1000</v>
      </c>
    </row>
    <row r="3178" spans="1:6" x14ac:dyDescent="0.2">
      <c r="A3178" s="7" t="s">
        <v>768</v>
      </c>
      <c r="B3178" s="8"/>
      <c r="C3178" s="9"/>
      <c r="D3178" s="10">
        <v>138818</v>
      </c>
      <c r="E3178" s="10">
        <v>1000</v>
      </c>
      <c r="F3178" s="10">
        <v>1000</v>
      </c>
    </row>
    <row r="3179" spans="1:6" x14ac:dyDescent="0.2">
      <c r="A3179" s="7" t="s">
        <v>770</v>
      </c>
      <c r="B3179" s="8"/>
      <c r="C3179" s="9"/>
      <c r="D3179" s="10">
        <v>9000</v>
      </c>
      <c r="E3179" s="10">
        <v>1000</v>
      </c>
      <c r="F3179" s="10">
        <v>1000</v>
      </c>
    </row>
    <row r="3180" spans="1:6" x14ac:dyDescent="0.2">
      <c r="A3180" s="7" t="s">
        <v>134</v>
      </c>
      <c r="B3180" s="8"/>
      <c r="C3180" s="9"/>
      <c r="D3180" s="10">
        <v>1523</v>
      </c>
      <c r="E3180" s="10">
        <v>1000</v>
      </c>
      <c r="F3180" s="10">
        <v>1000</v>
      </c>
    </row>
    <row r="3181" spans="1:6" x14ac:dyDescent="0.2">
      <c r="A3181" s="7" t="s">
        <v>771</v>
      </c>
      <c r="B3181" s="8"/>
      <c r="C3181" s="9"/>
      <c r="D3181" s="10">
        <v>342500</v>
      </c>
      <c r="E3181" s="10">
        <v>1000</v>
      </c>
      <c r="F3181" s="10">
        <v>1000</v>
      </c>
    </row>
    <row r="3182" spans="1:6" ht="15" x14ac:dyDescent="0.35">
      <c r="A3182" s="7" t="s">
        <v>13</v>
      </c>
      <c r="B3182" s="8">
        <v>0</v>
      </c>
      <c r="C3182" s="9"/>
      <c r="D3182" s="10">
        <v>41.05</v>
      </c>
      <c r="E3182" s="12">
        <v>41.05</v>
      </c>
      <c r="F3182" s="12">
        <v>41.05</v>
      </c>
    </row>
    <row r="3183" spans="1:6" ht="15" x14ac:dyDescent="0.35">
      <c r="A3183" s="7" t="s">
        <v>110</v>
      </c>
      <c r="B3183" s="8"/>
      <c r="C3183" s="9"/>
      <c r="D3183" s="10"/>
      <c r="E3183" s="12">
        <f>SUM(E3098:E3182)</f>
        <v>282407.75999999995</v>
      </c>
      <c r="F3183" s="12">
        <f>SUM(F3098:F3182)</f>
        <v>146220.76999999999</v>
      </c>
    </row>
    <row r="3185" spans="1:6" ht="15" x14ac:dyDescent="0.35">
      <c r="A3185" s="7" t="s">
        <v>117</v>
      </c>
      <c r="B3185" s="8"/>
      <c r="C3185" s="9"/>
      <c r="D3185" s="10"/>
      <c r="E3185" s="12">
        <v>54782232.409999996</v>
      </c>
      <c r="F3185" s="12">
        <v>54646045.420000002</v>
      </c>
    </row>
    <row r="3186" spans="1:6" x14ac:dyDescent="0.2">
      <c r="A3186" s="7"/>
      <c r="B3186" s="8"/>
      <c r="C3186" s="9"/>
      <c r="D3186" s="10"/>
      <c r="E3186" s="10"/>
      <c r="F3186" s="10"/>
    </row>
    <row r="3187" spans="1:6" ht="15" x14ac:dyDescent="0.35">
      <c r="A3187" s="20" t="s">
        <v>102</v>
      </c>
      <c r="B3187" s="8"/>
      <c r="C3187" s="9"/>
      <c r="D3187" s="10"/>
      <c r="E3187" s="12">
        <f>+E3185+E2741+E37</f>
        <v>3251775047.3200002</v>
      </c>
      <c r="F3187" s="12">
        <f>+F3185+F2741+F37</f>
        <v>3181006829.5200005</v>
      </c>
    </row>
    <row r="3188" spans="1:6" x14ac:dyDescent="0.2">
      <c r="A3188" s="7"/>
      <c r="B3188" s="8"/>
      <c r="C3188" s="9"/>
      <c r="D3188" s="10"/>
      <c r="E3188" s="10"/>
      <c r="F3188" s="10"/>
    </row>
    <row r="3189" spans="1:6" x14ac:dyDescent="0.2">
      <c r="A3189" s="11" t="s">
        <v>33</v>
      </c>
      <c r="B3189" s="8"/>
      <c r="C3189" s="9"/>
      <c r="D3189" s="10"/>
      <c r="E3189" s="10"/>
      <c r="F3189" s="10"/>
    </row>
    <row r="3190" spans="1:6" x14ac:dyDescent="0.2">
      <c r="A3190" s="11"/>
      <c r="B3190" s="8"/>
      <c r="C3190" s="9"/>
      <c r="D3190" s="10"/>
      <c r="E3190" s="10"/>
      <c r="F3190" s="10"/>
    </row>
    <row r="3191" spans="1:6" x14ac:dyDescent="0.2">
      <c r="A3191" s="13" t="s">
        <v>129</v>
      </c>
      <c r="B3191" s="8"/>
      <c r="C3191" s="9"/>
      <c r="D3191" s="10"/>
      <c r="E3191" s="10"/>
      <c r="F3191" s="10"/>
    </row>
    <row r="3192" spans="1:6" x14ac:dyDescent="0.2">
      <c r="A3192" s="7"/>
      <c r="B3192" s="8"/>
      <c r="C3192" s="9"/>
      <c r="D3192" s="10"/>
      <c r="E3192" s="10"/>
      <c r="F3192" s="10"/>
    </row>
    <row r="3193" spans="1:6" x14ac:dyDescent="0.2">
      <c r="A3193" s="19" t="s">
        <v>116</v>
      </c>
      <c r="B3193" s="8"/>
      <c r="C3193" s="9"/>
      <c r="D3193" s="10"/>
      <c r="E3193" s="10"/>
      <c r="F3193" s="10"/>
    </row>
    <row r="3194" spans="1:6" x14ac:dyDescent="0.2">
      <c r="A3194" s="11" t="s">
        <v>176</v>
      </c>
      <c r="B3194" s="8"/>
      <c r="C3194" s="9"/>
      <c r="D3194" s="10"/>
      <c r="E3194" s="10"/>
      <c r="F3194" s="10"/>
    </row>
    <row r="3195" spans="1:6" x14ac:dyDescent="0.2">
      <c r="A3195" s="7" t="s">
        <v>1217</v>
      </c>
      <c r="B3195" s="8"/>
      <c r="C3195" s="9"/>
      <c r="D3195" s="10">
        <v>13147589.699999999</v>
      </c>
      <c r="E3195" s="22">
        <v>133118771.90000001</v>
      </c>
      <c r="F3195" s="22">
        <v>186060337.58000001</v>
      </c>
    </row>
    <row r="3196" spans="1:6" x14ac:dyDescent="0.2">
      <c r="A3196" s="7"/>
      <c r="B3196" s="8"/>
      <c r="C3196" s="9"/>
      <c r="D3196" s="10"/>
      <c r="E3196" s="22"/>
      <c r="F3196" s="22"/>
    </row>
    <row r="3197" spans="1:6" x14ac:dyDescent="0.2">
      <c r="A3197" s="11" t="s">
        <v>175</v>
      </c>
      <c r="B3197" s="8"/>
      <c r="C3197" s="9"/>
      <c r="D3197" s="10"/>
      <c r="E3197" s="10"/>
      <c r="F3197" s="10"/>
    </row>
    <row r="3198" spans="1:6" x14ac:dyDescent="0.2">
      <c r="A3198" s="7" t="s">
        <v>1681</v>
      </c>
      <c r="B3198" s="8" t="s">
        <v>2414</v>
      </c>
      <c r="C3198" s="9"/>
      <c r="D3198" s="10">
        <v>13756</v>
      </c>
      <c r="E3198" s="10">
        <v>131227.01999999999</v>
      </c>
      <c r="F3198" s="10">
        <v>84599.4</v>
      </c>
    </row>
    <row r="3199" spans="1:6" x14ac:dyDescent="0.2">
      <c r="A3199" s="7" t="s">
        <v>273</v>
      </c>
      <c r="B3199" s="8" t="s">
        <v>2414</v>
      </c>
      <c r="C3199" s="9"/>
      <c r="D3199" s="10">
        <v>13225</v>
      </c>
      <c r="E3199" s="10">
        <v>402886.43</v>
      </c>
      <c r="F3199" s="10">
        <v>475703.25</v>
      </c>
    </row>
    <row r="3200" spans="1:6" x14ac:dyDescent="0.2">
      <c r="A3200" s="7" t="s">
        <v>772</v>
      </c>
      <c r="B3200" s="8" t="s">
        <v>2414</v>
      </c>
      <c r="C3200" s="9"/>
      <c r="D3200" s="10">
        <v>6855</v>
      </c>
      <c r="E3200" s="10">
        <v>692974.55</v>
      </c>
      <c r="F3200" s="10">
        <v>799293</v>
      </c>
    </row>
    <row r="3201" spans="1:6" x14ac:dyDescent="0.2">
      <c r="A3201" s="7" t="s">
        <v>1211</v>
      </c>
      <c r="B3201" s="8" t="s">
        <v>2414</v>
      </c>
      <c r="C3201" s="9"/>
      <c r="D3201" s="10">
        <v>7454</v>
      </c>
      <c r="E3201" s="10">
        <v>477790.99</v>
      </c>
      <c r="F3201" s="10">
        <v>563373.31999999995</v>
      </c>
    </row>
    <row r="3202" spans="1:6" x14ac:dyDescent="0.2">
      <c r="A3202" s="7" t="s">
        <v>43</v>
      </c>
      <c r="B3202" s="8" t="s">
        <v>2414</v>
      </c>
      <c r="C3202" s="9"/>
      <c r="D3202" s="10">
        <v>446</v>
      </c>
      <c r="E3202" s="10">
        <v>42740.37</v>
      </c>
      <c r="F3202" s="10">
        <v>220770</v>
      </c>
    </row>
    <row r="3203" spans="1:6" x14ac:dyDescent="0.2">
      <c r="A3203" s="7" t="s">
        <v>2420</v>
      </c>
      <c r="B3203" s="8" t="s">
        <v>2414</v>
      </c>
      <c r="C3203" s="9"/>
      <c r="D3203" s="10">
        <v>15702</v>
      </c>
      <c r="E3203" s="10">
        <v>996635.98</v>
      </c>
      <c r="F3203" s="10">
        <v>781174.5</v>
      </c>
    </row>
    <row r="3204" spans="1:6" x14ac:dyDescent="0.2">
      <c r="A3204" s="7" t="s">
        <v>274</v>
      </c>
      <c r="B3204" s="8" t="s">
        <v>2414</v>
      </c>
      <c r="C3204" s="9"/>
      <c r="D3204" s="10">
        <v>6339</v>
      </c>
      <c r="E3204" s="10">
        <v>148909.1</v>
      </c>
      <c r="F3204" s="10">
        <v>466613.79</v>
      </c>
    </row>
    <row r="3205" spans="1:6" x14ac:dyDescent="0.2">
      <c r="A3205" s="7" t="s">
        <v>275</v>
      </c>
      <c r="B3205" s="8" t="s">
        <v>2414</v>
      </c>
      <c r="C3205" s="9"/>
      <c r="D3205" s="10">
        <v>882</v>
      </c>
      <c r="E3205" s="10">
        <v>83394.37</v>
      </c>
      <c r="F3205" s="10">
        <v>188721.54</v>
      </c>
    </row>
    <row r="3206" spans="1:6" x14ac:dyDescent="0.2">
      <c r="A3206" s="7" t="s">
        <v>1212</v>
      </c>
      <c r="B3206" s="8" t="s">
        <v>2414</v>
      </c>
      <c r="C3206" s="9"/>
      <c r="D3206" s="10">
        <v>13956</v>
      </c>
      <c r="E3206" s="10">
        <v>241500.35</v>
      </c>
      <c r="F3206" s="10">
        <v>537864.24</v>
      </c>
    </row>
    <row r="3207" spans="1:6" x14ac:dyDescent="0.2">
      <c r="A3207" s="7" t="s">
        <v>276</v>
      </c>
      <c r="B3207" s="8" t="s">
        <v>2414</v>
      </c>
      <c r="C3207" s="9"/>
      <c r="D3207" s="10">
        <v>9792</v>
      </c>
      <c r="E3207" s="10">
        <v>286055.24</v>
      </c>
      <c r="F3207" s="10">
        <v>518192.64000000001</v>
      </c>
    </row>
    <row r="3208" spans="1:6" x14ac:dyDescent="0.2">
      <c r="A3208" s="7" t="s">
        <v>2421</v>
      </c>
      <c r="B3208" s="8" t="s">
        <v>2414</v>
      </c>
      <c r="C3208" s="9"/>
      <c r="D3208" s="10">
        <v>25524</v>
      </c>
      <c r="E3208" s="10">
        <v>785998.48</v>
      </c>
      <c r="F3208" s="10">
        <v>713906.28</v>
      </c>
    </row>
    <row r="3209" spans="1:6" x14ac:dyDescent="0.2">
      <c r="A3209" s="7" t="s">
        <v>277</v>
      </c>
      <c r="B3209" s="8" t="s">
        <v>2414</v>
      </c>
      <c r="C3209" s="9"/>
      <c r="D3209" s="10">
        <v>18214</v>
      </c>
      <c r="E3209" s="10">
        <v>228982.22</v>
      </c>
      <c r="F3209" s="10">
        <v>501431.42</v>
      </c>
    </row>
    <row r="3210" spans="1:6" x14ac:dyDescent="0.2">
      <c r="A3210" s="7" t="s">
        <v>278</v>
      </c>
      <c r="B3210" s="8" t="s">
        <v>2414</v>
      </c>
      <c r="C3210" s="9"/>
      <c r="D3210" s="10">
        <v>3719</v>
      </c>
      <c r="E3210" s="10">
        <v>372249.03</v>
      </c>
      <c r="F3210" s="10">
        <v>650304.34</v>
      </c>
    </row>
    <row r="3211" spans="1:6" x14ac:dyDescent="0.2">
      <c r="A3211" s="7" t="s">
        <v>773</v>
      </c>
      <c r="B3211" s="8" t="s">
        <v>2414</v>
      </c>
      <c r="C3211" s="9"/>
      <c r="D3211" s="10">
        <v>16529</v>
      </c>
      <c r="E3211" s="10">
        <v>246665.38</v>
      </c>
      <c r="F3211" s="10">
        <v>765127.41</v>
      </c>
    </row>
    <row r="3212" spans="1:6" x14ac:dyDescent="0.2">
      <c r="A3212" s="7" t="s">
        <v>279</v>
      </c>
      <c r="B3212" s="8" t="s">
        <v>2414</v>
      </c>
      <c r="C3212" s="9"/>
      <c r="D3212" s="10">
        <v>19830</v>
      </c>
      <c r="E3212" s="10">
        <v>655795</v>
      </c>
      <c r="F3212" s="10">
        <v>460650.9</v>
      </c>
    </row>
    <row r="3213" spans="1:6" x14ac:dyDescent="0.2">
      <c r="A3213" s="7" t="s">
        <v>280</v>
      </c>
      <c r="B3213" s="8" t="s">
        <v>2414</v>
      </c>
      <c r="C3213" s="9"/>
      <c r="D3213" s="10">
        <v>1303</v>
      </c>
      <c r="E3213" s="10">
        <v>49778.18</v>
      </c>
      <c r="F3213" s="10">
        <v>179618.55</v>
      </c>
    </row>
    <row r="3214" spans="1:6" x14ac:dyDescent="0.2">
      <c r="A3214" s="7" t="s">
        <v>281</v>
      </c>
      <c r="B3214" s="8" t="s">
        <v>2414</v>
      </c>
      <c r="C3214" s="9"/>
      <c r="D3214" s="10">
        <v>2322</v>
      </c>
      <c r="E3214" s="10">
        <v>240474.22</v>
      </c>
      <c r="F3214" s="10">
        <v>544183.92000000004</v>
      </c>
    </row>
    <row r="3215" spans="1:6" x14ac:dyDescent="0.2">
      <c r="A3215" s="7" t="s">
        <v>1213</v>
      </c>
      <c r="B3215" s="8" t="s">
        <v>2414</v>
      </c>
      <c r="C3215" s="9"/>
      <c r="D3215" s="10">
        <v>3355</v>
      </c>
      <c r="E3215" s="10">
        <v>495589.08</v>
      </c>
      <c r="F3215" s="10">
        <v>506605</v>
      </c>
    </row>
    <row r="3216" spans="1:6" x14ac:dyDescent="0.2">
      <c r="A3216" s="7" t="s">
        <v>1214</v>
      </c>
      <c r="B3216" s="8" t="s">
        <v>2414</v>
      </c>
      <c r="C3216" s="9"/>
      <c r="D3216" s="10">
        <v>16092</v>
      </c>
      <c r="E3216" s="10">
        <v>1202035.1100000001</v>
      </c>
      <c r="F3216" s="10">
        <v>846761.04</v>
      </c>
    </row>
    <row r="3217" spans="1:6" x14ac:dyDescent="0.2">
      <c r="A3217" s="7" t="s">
        <v>774</v>
      </c>
      <c r="B3217" s="8" t="s">
        <v>2414</v>
      </c>
      <c r="C3217" s="9"/>
      <c r="D3217" s="10">
        <v>9808</v>
      </c>
      <c r="E3217" s="10">
        <v>360881.43</v>
      </c>
      <c r="F3217" s="10">
        <v>496284.8</v>
      </c>
    </row>
    <row r="3218" spans="1:6" x14ac:dyDescent="0.2">
      <c r="A3218" s="7" t="s">
        <v>775</v>
      </c>
      <c r="B3218" s="8" t="s">
        <v>2414</v>
      </c>
      <c r="C3218" s="9"/>
      <c r="D3218" s="10">
        <v>33600</v>
      </c>
      <c r="E3218" s="10">
        <v>510770.34</v>
      </c>
      <c r="F3218" s="10">
        <v>750288</v>
      </c>
    </row>
    <row r="3219" spans="1:6" x14ac:dyDescent="0.2">
      <c r="A3219" s="7" t="s">
        <v>44</v>
      </c>
      <c r="B3219" s="8" t="s">
        <v>2414</v>
      </c>
      <c r="C3219" s="9"/>
      <c r="D3219" s="10">
        <v>5651</v>
      </c>
      <c r="E3219" s="10">
        <v>614825.17000000004</v>
      </c>
      <c r="F3219" s="10">
        <v>701232.59</v>
      </c>
    </row>
    <row r="3220" spans="1:6" x14ac:dyDescent="0.2">
      <c r="A3220" s="7" t="s">
        <v>252</v>
      </c>
      <c r="B3220" s="8" t="s">
        <v>2414</v>
      </c>
      <c r="C3220" s="9"/>
      <c r="D3220" s="10">
        <v>6110</v>
      </c>
      <c r="E3220" s="10">
        <v>431019.4</v>
      </c>
      <c r="F3220" s="10">
        <v>589492.80000000005</v>
      </c>
    </row>
    <row r="3221" spans="1:6" x14ac:dyDescent="0.2">
      <c r="A3221" s="7" t="s">
        <v>2422</v>
      </c>
      <c r="B3221" s="8" t="s">
        <v>2414</v>
      </c>
      <c r="C3221" s="9"/>
      <c r="D3221" s="10">
        <v>22324</v>
      </c>
      <c r="E3221" s="10">
        <v>555414.25</v>
      </c>
      <c r="F3221" s="10">
        <v>433532.08</v>
      </c>
    </row>
    <row r="3222" spans="1:6" x14ac:dyDescent="0.2">
      <c r="A3222" s="7" t="s">
        <v>282</v>
      </c>
      <c r="B3222" s="8" t="s">
        <v>2414</v>
      </c>
      <c r="C3222" s="9"/>
      <c r="D3222" s="10">
        <v>1758</v>
      </c>
      <c r="E3222" s="10">
        <v>53884.57</v>
      </c>
      <c r="F3222" s="10">
        <v>176872.38</v>
      </c>
    </row>
    <row r="3223" spans="1:6" x14ac:dyDescent="0.2">
      <c r="A3223" s="7" t="s">
        <v>283</v>
      </c>
      <c r="B3223" s="8" t="s">
        <v>2414</v>
      </c>
      <c r="C3223" s="9"/>
      <c r="D3223" s="10">
        <v>4487</v>
      </c>
      <c r="E3223" s="10">
        <v>480561.57</v>
      </c>
      <c r="F3223" s="10">
        <v>574380.87</v>
      </c>
    </row>
    <row r="3224" spans="1:6" x14ac:dyDescent="0.2">
      <c r="A3224" s="7" t="s">
        <v>149</v>
      </c>
      <c r="B3224" s="8" t="s">
        <v>2414</v>
      </c>
      <c r="C3224" s="9"/>
      <c r="D3224" s="10">
        <v>1982</v>
      </c>
      <c r="E3224" s="10">
        <v>203455.32</v>
      </c>
      <c r="F3224" s="10">
        <v>390513.46</v>
      </c>
    </row>
    <row r="3225" spans="1:6" x14ac:dyDescent="0.2">
      <c r="A3225" s="7" t="s">
        <v>776</v>
      </c>
      <c r="B3225" s="8" t="s">
        <v>2414</v>
      </c>
      <c r="C3225" s="9"/>
      <c r="D3225" s="10">
        <v>8974</v>
      </c>
      <c r="E3225" s="10">
        <v>419797.09</v>
      </c>
      <c r="F3225" s="10">
        <v>393509.9</v>
      </c>
    </row>
    <row r="3226" spans="1:6" x14ac:dyDescent="0.2">
      <c r="A3226" s="7" t="s">
        <v>1215</v>
      </c>
      <c r="B3226" s="8" t="s">
        <v>2414</v>
      </c>
      <c r="C3226" s="9"/>
      <c r="D3226" s="10">
        <v>30888</v>
      </c>
      <c r="E3226" s="10">
        <v>1110597.42</v>
      </c>
      <c r="F3226" s="10">
        <v>762315.84</v>
      </c>
    </row>
    <row r="3227" spans="1:6" x14ac:dyDescent="0.2">
      <c r="A3227" s="7" t="s">
        <v>284</v>
      </c>
      <c r="B3227" s="8" t="s">
        <v>2414</v>
      </c>
      <c r="C3227" s="9"/>
      <c r="D3227" s="10">
        <v>1719</v>
      </c>
      <c r="E3227" s="10">
        <v>433272.65</v>
      </c>
      <c r="F3227" s="10">
        <v>505300.05</v>
      </c>
    </row>
    <row r="3228" spans="1:6" x14ac:dyDescent="0.2">
      <c r="A3228" s="7" t="s">
        <v>1682</v>
      </c>
      <c r="B3228" s="8" t="s">
        <v>2414</v>
      </c>
      <c r="C3228" s="9"/>
      <c r="D3228" s="10">
        <v>30610</v>
      </c>
      <c r="E3228" s="10">
        <v>856228.05</v>
      </c>
      <c r="F3228" s="10">
        <v>676787.1</v>
      </c>
    </row>
    <row r="3229" spans="1:6" x14ac:dyDescent="0.2">
      <c r="A3229" s="7" t="s">
        <v>777</v>
      </c>
      <c r="B3229" s="8" t="s">
        <v>2414</v>
      </c>
      <c r="C3229" s="9"/>
      <c r="D3229" s="10">
        <v>15357</v>
      </c>
      <c r="E3229" s="10">
        <v>475019.3</v>
      </c>
      <c r="F3229" s="10">
        <v>361043.07</v>
      </c>
    </row>
    <row r="3230" spans="1:6" x14ac:dyDescent="0.2">
      <c r="A3230" s="7" t="s">
        <v>1216</v>
      </c>
      <c r="B3230" s="8" t="s">
        <v>2414</v>
      </c>
      <c r="C3230" s="9"/>
      <c r="D3230" s="10">
        <v>25096</v>
      </c>
      <c r="E3230" s="10">
        <v>861287.25</v>
      </c>
      <c r="F3230" s="10">
        <v>813361.36</v>
      </c>
    </row>
    <row r="3231" spans="1:6" x14ac:dyDescent="0.2">
      <c r="A3231" s="7" t="s">
        <v>2423</v>
      </c>
      <c r="B3231" s="8" t="s">
        <v>2414</v>
      </c>
      <c r="C3231" s="9"/>
      <c r="D3231" s="10">
        <v>30949</v>
      </c>
      <c r="E3231" s="10">
        <v>516928.35</v>
      </c>
      <c r="F3231" s="10">
        <v>344152.88</v>
      </c>
    </row>
    <row r="3232" spans="1:6" x14ac:dyDescent="0.2">
      <c r="A3232" s="7" t="s">
        <v>253</v>
      </c>
      <c r="B3232" s="8" t="s">
        <v>2414</v>
      </c>
      <c r="C3232" s="9"/>
      <c r="D3232" s="10">
        <v>11204</v>
      </c>
      <c r="E3232" s="10">
        <v>672756.76</v>
      </c>
      <c r="F3232" s="10">
        <v>391131.64</v>
      </c>
    </row>
    <row r="3233" spans="1:6" x14ac:dyDescent="0.2">
      <c r="A3233" s="7" t="s">
        <v>390</v>
      </c>
      <c r="B3233" s="8" t="s">
        <v>2419</v>
      </c>
      <c r="C3233" s="9"/>
      <c r="D3233" s="10">
        <v>-2309.75</v>
      </c>
      <c r="E3233" s="10">
        <v>-2309.75</v>
      </c>
      <c r="F3233" s="10">
        <v>-2309.75</v>
      </c>
    </row>
    <row r="3234" spans="1:6" ht="15" x14ac:dyDescent="0.35">
      <c r="A3234" s="7" t="s">
        <v>13</v>
      </c>
      <c r="B3234" s="8" t="s">
        <v>2416</v>
      </c>
      <c r="C3234" s="9"/>
      <c r="D3234" s="10">
        <v>112979.15</v>
      </c>
      <c r="E3234" s="12">
        <v>112979.15</v>
      </c>
      <c r="F3234" s="12">
        <v>112979.15</v>
      </c>
    </row>
    <row r="3235" spans="1:6" x14ac:dyDescent="0.2">
      <c r="A3235" s="7" t="s">
        <v>110</v>
      </c>
      <c r="B3235" s="8"/>
      <c r="C3235" s="9"/>
      <c r="D3235" s="10"/>
      <c r="E3235" s="10">
        <v>16449049.41</v>
      </c>
      <c r="F3235" s="10">
        <v>18275762.760000002</v>
      </c>
    </row>
    <row r="3236" spans="1:6" x14ac:dyDescent="0.2">
      <c r="A3236" s="7"/>
      <c r="B3236" s="8"/>
      <c r="C3236" s="9"/>
      <c r="D3236" s="10"/>
      <c r="E3236" s="10"/>
      <c r="F3236" s="10"/>
    </row>
    <row r="3237" spans="1:6" x14ac:dyDescent="0.2">
      <c r="A3237" s="7" t="s">
        <v>118</v>
      </c>
      <c r="B3237" s="8"/>
      <c r="C3237" s="9"/>
      <c r="D3237" s="10"/>
      <c r="E3237" s="10">
        <f>+E3235+E3195</f>
        <v>149567821.31</v>
      </c>
      <c r="F3237" s="10">
        <f>+F3235+F3195</f>
        <v>204336100.34</v>
      </c>
    </row>
    <row r="3238" spans="1:6" x14ac:dyDescent="0.2">
      <c r="A3238" s="7"/>
      <c r="B3238" s="8"/>
      <c r="C3238" s="9"/>
      <c r="D3238" s="10"/>
      <c r="E3238" s="10"/>
      <c r="F3238" s="10"/>
    </row>
    <row r="3239" spans="1:6" x14ac:dyDescent="0.2">
      <c r="A3239" s="19" t="s">
        <v>120</v>
      </c>
      <c r="B3239" s="8"/>
      <c r="C3239" s="9"/>
      <c r="D3239" s="10"/>
      <c r="E3239" s="10"/>
      <c r="F3239" s="10"/>
    </row>
    <row r="3240" spans="1:6" x14ac:dyDescent="0.2">
      <c r="A3240" s="7" t="s">
        <v>177</v>
      </c>
      <c r="B3240" s="8"/>
      <c r="C3240" s="9"/>
      <c r="D3240" s="10">
        <v>11506149.622</v>
      </c>
      <c r="E3240" s="10">
        <v>158651218.38</v>
      </c>
      <c r="F3240" s="10">
        <v>189471512.69</v>
      </c>
    </row>
    <row r="3241" spans="1:6" x14ac:dyDescent="0.2">
      <c r="A3241" s="7" t="s">
        <v>254</v>
      </c>
      <c r="B3241" s="8">
        <v>0</v>
      </c>
      <c r="C3241" s="9"/>
      <c r="D3241" s="10">
        <v>0.63</v>
      </c>
      <c r="E3241" s="10">
        <v>0.63</v>
      </c>
      <c r="F3241" s="10">
        <v>0.63</v>
      </c>
    </row>
    <row r="3242" spans="1:6" ht="15" x14ac:dyDescent="0.35">
      <c r="A3242" s="7" t="s">
        <v>390</v>
      </c>
      <c r="B3242" s="8" t="s">
        <v>2419</v>
      </c>
      <c r="C3242" s="9"/>
      <c r="D3242" s="10">
        <v>-1978.63</v>
      </c>
      <c r="E3242" s="12">
        <v>-1978.63</v>
      </c>
      <c r="F3242" s="12">
        <v>-1978.63</v>
      </c>
    </row>
    <row r="3243" spans="1:6" x14ac:dyDescent="0.2">
      <c r="A3243" s="7" t="s">
        <v>119</v>
      </c>
      <c r="B3243" s="8"/>
      <c r="C3243" s="9"/>
      <c r="D3243" s="10"/>
      <c r="E3243" s="10">
        <v>158649240.38</v>
      </c>
      <c r="F3243" s="10">
        <v>189469534.69</v>
      </c>
    </row>
    <row r="3244" spans="1:6" x14ac:dyDescent="0.2">
      <c r="E3244" s="17"/>
      <c r="F3244" s="17"/>
    </row>
    <row r="3245" spans="1:6" x14ac:dyDescent="0.2">
      <c r="A3245" s="19" t="s">
        <v>114</v>
      </c>
      <c r="B3245" s="8"/>
      <c r="C3245" s="9"/>
      <c r="D3245" s="10"/>
      <c r="E3245" s="10"/>
      <c r="F3245" s="10"/>
    </row>
    <row r="3246" spans="1:6" x14ac:dyDescent="0.2">
      <c r="A3246" s="11" t="s">
        <v>285</v>
      </c>
      <c r="B3246" s="8"/>
      <c r="C3246" s="9"/>
      <c r="D3246" s="10"/>
      <c r="E3246" s="10"/>
      <c r="F3246" s="10"/>
    </row>
    <row r="3247" spans="1:6" x14ac:dyDescent="0.2">
      <c r="A3247" s="7" t="s">
        <v>2424</v>
      </c>
      <c r="B3247" s="8">
        <v>3.6</v>
      </c>
      <c r="C3247" s="9">
        <v>11049</v>
      </c>
      <c r="D3247" s="10">
        <v>2055000</v>
      </c>
      <c r="E3247" s="10">
        <v>2117636.4</v>
      </c>
      <c r="F3247" s="10">
        <v>1946076.55</v>
      </c>
    </row>
    <row r="3248" spans="1:6" x14ac:dyDescent="0.2">
      <c r="A3248" s="7" t="s">
        <v>1206</v>
      </c>
      <c r="B3248" s="8">
        <v>3.9740000000000002</v>
      </c>
      <c r="C3248" s="9">
        <v>10996</v>
      </c>
      <c r="D3248" s="10">
        <v>3180000</v>
      </c>
      <c r="E3248" s="10">
        <v>3509858.51</v>
      </c>
      <c r="F3248" s="10">
        <v>3003774.45</v>
      </c>
    </row>
    <row r="3249" spans="1:6" x14ac:dyDescent="0.2">
      <c r="A3249" s="7" t="s">
        <v>1207</v>
      </c>
      <c r="B3249" s="8">
        <v>3.98</v>
      </c>
      <c r="C3249" s="9">
        <v>11037</v>
      </c>
      <c r="D3249" s="10">
        <v>2405000</v>
      </c>
      <c r="E3249" s="10">
        <v>2533486.48</v>
      </c>
      <c r="F3249" s="10">
        <v>2249305.9300000002</v>
      </c>
    </row>
    <row r="3250" spans="1:6" x14ac:dyDescent="0.2">
      <c r="A3250" s="7" t="s">
        <v>1208</v>
      </c>
      <c r="B3250" s="8">
        <v>4.4119999999999999</v>
      </c>
      <c r="C3250" s="9">
        <v>11413</v>
      </c>
      <c r="D3250" s="10">
        <v>1010000</v>
      </c>
      <c r="E3250" s="10">
        <v>1192783.1100000001</v>
      </c>
      <c r="F3250" s="10">
        <v>964619.56</v>
      </c>
    </row>
    <row r="3251" spans="1:6" x14ac:dyDescent="0.2">
      <c r="A3251" s="7" t="s">
        <v>778</v>
      </c>
      <c r="B3251" s="8">
        <v>4.2229999999999999</v>
      </c>
      <c r="C3251" s="9">
        <v>47239</v>
      </c>
      <c r="D3251" s="10">
        <v>1835000</v>
      </c>
      <c r="E3251" s="10">
        <v>1992300.78</v>
      </c>
      <c r="F3251" s="10">
        <v>1763788.46</v>
      </c>
    </row>
    <row r="3252" spans="1:6" x14ac:dyDescent="0.2">
      <c r="A3252" s="7" t="s">
        <v>1209</v>
      </c>
      <c r="B3252" s="8">
        <v>3.5</v>
      </c>
      <c r="C3252" s="9">
        <v>47253</v>
      </c>
      <c r="D3252" s="10">
        <v>2860000</v>
      </c>
      <c r="E3252" s="10">
        <v>2930659.84</v>
      </c>
      <c r="F3252" s="10">
        <v>2719060.29</v>
      </c>
    </row>
    <row r="3253" spans="1:6" x14ac:dyDescent="0.2">
      <c r="A3253" s="7" t="s">
        <v>779</v>
      </c>
      <c r="B3253" s="8">
        <v>3.54</v>
      </c>
      <c r="C3253" s="9">
        <v>46874</v>
      </c>
      <c r="D3253" s="10">
        <v>1910000</v>
      </c>
      <c r="E3253" s="10">
        <v>1954267.25</v>
      </c>
      <c r="F3253" s="10">
        <v>1810875.53</v>
      </c>
    </row>
    <row r="3254" spans="1:6" x14ac:dyDescent="0.2">
      <c r="A3254" s="7" t="s">
        <v>2425</v>
      </c>
      <c r="B3254" s="8">
        <v>2.7389999999999999</v>
      </c>
      <c r="C3254" s="9">
        <v>11246</v>
      </c>
      <c r="D3254" s="10">
        <v>1670000</v>
      </c>
      <c r="E3254" s="10">
        <v>1580805.3</v>
      </c>
      <c r="F3254" s="10">
        <v>1457080.81</v>
      </c>
    </row>
    <row r="3255" spans="1:6" x14ac:dyDescent="0.2">
      <c r="A3255" s="7" t="s">
        <v>780</v>
      </c>
      <c r="B3255" s="8">
        <v>3.5910000000000002</v>
      </c>
      <c r="C3255" s="9">
        <v>46956</v>
      </c>
      <c r="D3255" s="10">
        <v>1660000</v>
      </c>
      <c r="E3255" s="10">
        <v>1693261.3</v>
      </c>
      <c r="F3255" s="10">
        <v>1571482.54</v>
      </c>
    </row>
    <row r="3256" spans="1:6" x14ac:dyDescent="0.2">
      <c r="A3256" s="7" t="s">
        <v>1210</v>
      </c>
      <c r="B3256" s="8">
        <v>3.5840000000000001</v>
      </c>
      <c r="C3256" s="9">
        <v>46895</v>
      </c>
      <c r="D3256" s="10">
        <v>2415000</v>
      </c>
      <c r="E3256" s="10">
        <v>2477196.9900000002</v>
      </c>
      <c r="F3256" s="10">
        <v>2291132.69</v>
      </c>
    </row>
    <row r="3257" spans="1:6" x14ac:dyDescent="0.2">
      <c r="A3257" s="7" t="s">
        <v>781</v>
      </c>
      <c r="B3257" s="8">
        <v>4.1500000000000004</v>
      </c>
      <c r="C3257" s="9">
        <v>47142</v>
      </c>
      <c r="D3257" s="10">
        <v>1055000</v>
      </c>
      <c r="E3257" s="10">
        <v>1099556.3</v>
      </c>
      <c r="F3257" s="10">
        <v>1019835.9</v>
      </c>
    </row>
    <row r="3258" spans="1:6" x14ac:dyDescent="0.2">
      <c r="A3258" s="7" t="s">
        <v>2426</v>
      </c>
      <c r="B3258" s="8">
        <v>3.75</v>
      </c>
      <c r="C3258" s="9">
        <v>15203</v>
      </c>
      <c r="D3258" s="10">
        <v>6785000</v>
      </c>
      <c r="E3258" s="10">
        <v>7131115.8499999996</v>
      </c>
      <c r="F3258" s="10">
        <v>7129020.6699999999</v>
      </c>
    </row>
    <row r="3259" spans="1:6" x14ac:dyDescent="0.2">
      <c r="A3259" s="7" t="s">
        <v>2427</v>
      </c>
      <c r="B3259" s="8">
        <v>2.5</v>
      </c>
      <c r="C3259" s="9">
        <v>16937</v>
      </c>
      <c r="D3259" s="10">
        <v>7495000</v>
      </c>
      <c r="E3259" s="10">
        <v>7425886.0499999998</v>
      </c>
      <c r="F3259" s="10">
        <v>6352598.0099999998</v>
      </c>
    </row>
    <row r="3260" spans="1:6" x14ac:dyDescent="0.2">
      <c r="A3260" s="7" t="s">
        <v>1683</v>
      </c>
      <c r="B3260" s="8">
        <v>2.25</v>
      </c>
      <c r="C3260" s="9">
        <v>46706</v>
      </c>
      <c r="D3260" s="10">
        <v>11235000</v>
      </c>
      <c r="E3260" s="10">
        <v>10963663.560000001</v>
      </c>
      <c r="F3260" s="10">
        <v>10771117.41</v>
      </c>
    </row>
    <row r="3261" spans="1:6" x14ac:dyDescent="0.2">
      <c r="A3261" s="7" t="s">
        <v>1684</v>
      </c>
      <c r="B3261" s="8">
        <v>2.625</v>
      </c>
      <c r="C3261" s="9">
        <v>47164</v>
      </c>
      <c r="D3261" s="10">
        <v>7350000</v>
      </c>
      <c r="E3261" s="10">
        <v>7217234.3700000001</v>
      </c>
      <c r="F3261" s="10">
        <v>7156201.1500000004</v>
      </c>
    </row>
    <row r="3262" spans="1:6" x14ac:dyDescent="0.2">
      <c r="A3262" s="7" t="s">
        <v>1685</v>
      </c>
      <c r="B3262" s="8">
        <v>2.375</v>
      </c>
      <c r="C3262" s="9">
        <v>46522</v>
      </c>
      <c r="D3262" s="10">
        <v>3645000</v>
      </c>
      <c r="E3262" s="10">
        <v>3539687.17</v>
      </c>
      <c r="F3262" s="10">
        <v>3528530.88</v>
      </c>
    </row>
    <row r="3263" spans="1:6" x14ac:dyDescent="0.2">
      <c r="A3263" s="7" t="s">
        <v>1686</v>
      </c>
      <c r="B3263" s="8">
        <v>1.875</v>
      </c>
      <c r="C3263" s="9">
        <v>46234</v>
      </c>
      <c r="D3263" s="10">
        <v>4740000</v>
      </c>
      <c r="E3263" s="10">
        <v>4545486.41</v>
      </c>
      <c r="F3263" s="10">
        <v>4527810.96</v>
      </c>
    </row>
    <row r="3264" spans="1:6" x14ac:dyDescent="0.2">
      <c r="A3264" s="7" t="s">
        <v>2428</v>
      </c>
      <c r="B3264" s="8">
        <v>1.75</v>
      </c>
      <c r="C3264" s="9">
        <v>47437</v>
      </c>
      <c r="D3264" s="10">
        <v>740000</v>
      </c>
      <c r="E3264" s="10">
        <v>662820.31000000006</v>
      </c>
      <c r="F3264" s="10">
        <v>679036.72</v>
      </c>
    </row>
    <row r="3265" spans="1:6" x14ac:dyDescent="0.2">
      <c r="A3265" s="7" t="s">
        <v>1687</v>
      </c>
      <c r="B3265" s="8">
        <v>1.5</v>
      </c>
      <c r="C3265" s="9">
        <v>11004</v>
      </c>
      <c r="D3265" s="10">
        <v>11100000</v>
      </c>
      <c r="E3265" s="10">
        <v>10013281.050000001</v>
      </c>
      <c r="F3265" s="10">
        <v>9970054.6300000008</v>
      </c>
    </row>
    <row r="3266" spans="1:6" x14ac:dyDescent="0.2">
      <c r="A3266" s="7" t="s">
        <v>2429</v>
      </c>
      <c r="B3266" s="8">
        <v>1.25</v>
      </c>
      <c r="C3266" s="9">
        <v>11550</v>
      </c>
      <c r="D3266" s="10">
        <v>7580000</v>
      </c>
      <c r="E3266" s="10">
        <v>6573771.8799999999</v>
      </c>
      <c r="F3266" s="10">
        <v>6525314.0999999996</v>
      </c>
    </row>
    <row r="3267" spans="1:6" x14ac:dyDescent="0.2">
      <c r="A3267" s="7" t="s">
        <v>466</v>
      </c>
      <c r="B3267" s="8">
        <v>3</v>
      </c>
      <c r="C3267" s="9">
        <v>14702</v>
      </c>
      <c r="D3267" s="10">
        <v>1470904.42</v>
      </c>
      <c r="E3267" s="10">
        <v>1544243.39</v>
      </c>
      <c r="F3267" s="10">
        <v>1400815.72</v>
      </c>
    </row>
    <row r="3268" spans="1:6" x14ac:dyDescent="0.2">
      <c r="A3268" s="7" t="s">
        <v>1688</v>
      </c>
      <c r="B3268" s="8">
        <v>3</v>
      </c>
      <c r="C3268" s="9">
        <v>14732</v>
      </c>
      <c r="D3268" s="10">
        <v>1477050.21</v>
      </c>
      <c r="E3268" s="10">
        <v>1549517.99</v>
      </c>
      <c r="F3268" s="10">
        <v>1404752.19</v>
      </c>
    </row>
    <row r="3269" spans="1:6" x14ac:dyDescent="0.2">
      <c r="A3269" s="7" t="s">
        <v>1689</v>
      </c>
      <c r="B3269" s="8">
        <v>3</v>
      </c>
      <c r="C3269" s="9">
        <v>14824</v>
      </c>
      <c r="D3269" s="10">
        <v>1183501.6200000001</v>
      </c>
      <c r="E3269" s="10">
        <v>1245635.45</v>
      </c>
      <c r="F3269" s="10">
        <v>1125053.97</v>
      </c>
    </row>
    <row r="3270" spans="1:6" x14ac:dyDescent="0.2">
      <c r="A3270" s="7" t="s">
        <v>2430</v>
      </c>
      <c r="B3270" s="8">
        <v>3.5</v>
      </c>
      <c r="C3270" s="9">
        <v>13789</v>
      </c>
      <c r="D3270" s="10">
        <v>1925574.69</v>
      </c>
      <c r="E3270" s="10">
        <v>2046406.38</v>
      </c>
      <c r="F3270" s="10">
        <v>1893655.48</v>
      </c>
    </row>
    <row r="3271" spans="1:6" x14ac:dyDescent="0.2">
      <c r="A3271" s="7" t="s">
        <v>1690</v>
      </c>
      <c r="B3271" s="8">
        <v>3.5</v>
      </c>
      <c r="C3271" s="9">
        <v>14336</v>
      </c>
      <c r="D3271" s="10">
        <v>656933.62</v>
      </c>
      <c r="E3271" s="10">
        <v>700866.05</v>
      </c>
      <c r="F3271" s="10">
        <v>641921.02</v>
      </c>
    </row>
    <row r="3272" spans="1:6" x14ac:dyDescent="0.2">
      <c r="A3272" s="7" t="s">
        <v>13</v>
      </c>
      <c r="B3272" s="8">
        <v>0</v>
      </c>
      <c r="C3272" s="9"/>
      <c r="D3272" s="10">
        <v>306828.21999999997</v>
      </c>
      <c r="E3272" s="23">
        <v>306828.21999999997</v>
      </c>
      <c r="F3272" s="23">
        <v>306828.21999999997</v>
      </c>
    </row>
    <row r="3273" spans="1:6" x14ac:dyDescent="0.2">
      <c r="A3273" s="7" t="s">
        <v>110</v>
      </c>
      <c r="B3273" s="8"/>
      <c r="C3273" s="9"/>
      <c r="D3273" s="10"/>
      <c r="E3273" s="10">
        <v>88548256.379999995</v>
      </c>
      <c r="F3273" s="10">
        <v>84209743.840000004</v>
      </c>
    </row>
    <row r="3274" spans="1:6" x14ac:dyDescent="0.2">
      <c r="A3274" s="7"/>
      <c r="B3274" s="8"/>
      <c r="C3274" s="9"/>
      <c r="D3274" s="10"/>
      <c r="E3274" s="10"/>
      <c r="F3274" s="10"/>
    </row>
    <row r="3275" spans="1:6" x14ac:dyDescent="0.2">
      <c r="A3275" s="11" t="s">
        <v>286</v>
      </c>
      <c r="B3275" s="8"/>
      <c r="C3275" s="9"/>
      <c r="D3275" s="10"/>
      <c r="E3275" s="10"/>
      <c r="F3275" s="10"/>
    </row>
    <row r="3276" spans="1:6" x14ac:dyDescent="0.2">
      <c r="A3276" s="7" t="s">
        <v>1691</v>
      </c>
      <c r="B3276" s="8">
        <v>2.798</v>
      </c>
      <c r="C3276" s="9">
        <v>11709</v>
      </c>
      <c r="D3276" s="10">
        <v>350000</v>
      </c>
      <c r="E3276" s="10">
        <v>350000</v>
      </c>
      <c r="F3276" s="10">
        <v>332194.42</v>
      </c>
    </row>
    <row r="3277" spans="1:6" x14ac:dyDescent="0.2">
      <c r="A3277" s="7" t="s">
        <v>1157</v>
      </c>
      <c r="B3277" s="8">
        <v>2.593</v>
      </c>
      <c r="C3277" s="9">
        <v>12677</v>
      </c>
      <c r="D3277" s="10">
        <v>350000</v>
      </c>
      <c r="E3277" s="10">
        <v>302750</v>
      </c>
      <c r="F3277" s="10">
        <v>342053.25</v>
      </c>
    </row>
    <row r="3278" spans="1:6" x14ac:dyDescent="0.2">
      <c r="A3278" s="7" t="s">
        <v>2431</v>
      </c>
      <c r="B3278" s="8">
        <v>2.4630000000000001</v>
      </c>
      <c r="C3278" s="9">
        <v>11068</v>
      </c>
      <c r="D3278" s="10">
        <v>500000</v>
      </c>
      <c r="E3278" s="10">
        <v>491500.01</v>
      </c>
      <c r="F3278" s="10">
        <v>472756.55</v>
      </c>
    </row>
    <row r="3279" spans="1:6" x14ac:dyDescent="0.2">
      <c r="A3279" s="7" t="s">
        <v>1158</v>
      </c>
      <c r="B3279" s="8">
        <v>4.17</v>
      </c>
      <c r="C3279" s="9">
        <v>18309</v>
      </c>
      <c r="D3279" s="10">
        <v>240000</v>
      </c>
      <c r="E3279" s="10">
        <v>239897.11</v>
      </c>
      <c r="F3279" s="10">
        <v>225729.89</v>
      </c>
    </row>
    <row r="3280" spans="1:6" x14ac:dyDescent="0.2">
      <c r="A3280" s="7" t="s">
        <v>2432</v>
      </c>
      <c r="B3280" s="8">
        <v>1.44</v>
      </c>
      <c r="C3280" s="9">
        <v>18855</v>
      </c>
      <c r="D3280" s="10">
        <v>453386.95</v>
      </c>
      <c r="E3280" s="10">
        <v>453187.38</v>
      </c>
      <c r="F3280" s="10">
        <v>399706.89</v>
      </c>
    </row>
    <row r="3281" spans="1:6" x14ac:dyDescent="0.2">
      <c r="A3281" s="7" t="s">
        <v>1692</v>
      </c>
      <c r="B3281" s="8">
        <v>3.0939999999999999</v>
      </c>
      <c r="C3281" s="9">
        <v>47314</v>
      </c>
      <c r="D3281" s="10">
        <v>350000</v>
      </c>
      <c r="E3281" s="10">
        <v>350000</v>
      </c>
      <c r="F3281" s="10">
        <v>335238.46999999997</v>
      </c>
    </row>
    <row r="3282" spans="1:6" x14ac:dyDescent="0.2">
      <c r="A3282" s="7" t="s">
        <v>1693</v>
      </c>
      <c r="B3282" s="8">
        <v>2.8340000000000001</v>
      </c>
      <c r="C3282" s="9">
        <v>11711</v>
      </c>
      <c r="D3282" s="10">
        <v>250000</v>
      </c>
      <c r="E3282" s="10">
        <v>250000</v>
      </c>
      <c r="F3282" s="10">
        <v>238830.9</v>
      </c>
    </row>
    <row r="3283" spans="1:6" x14ac:dyDescent="0.2">
      <c r="A3283" s="7" t="s">
        <v>2433</v>
      </c>
      <c r="B3283" s="8">
        <v>1.94</v>
      </c>
      <c r="C3283" s="9">
        <v>17034</v>
      </c>
      <c r="D3283" s="10">
        <v>373333.3</v>
      </c>
      <c r="E3283" s="10">
        <v>373268.9</v>
      </c>
      <c r="F3283" s="10">
        <v>322168.08</v>
      </c>
    </row>
    <row r="3284" spans="1:6" x14ac:dyDescent="0.2">
      <c r="A3284" s="7" t="s">
        <v>2434</v>
      </c>
      <c r="B3284" s="8">
        <v>2.044</v>
      </c>
      <c r="C3284" s="9">
        <v>11249</v>
      </c>
      <c r="D3284" s="10">
        <v>400000</v>
      </c>
      <c r="E3284" s="10">
        <v>400000</v>
      </c>
      <c r="F3284" s="10">
        <v>393118.08</v>
      </c>
    </row>
    <row r="3285" spans="1:6" x14ac:dyDescent="0.2">
      <c r="A3285" s="7" t="s">
        <v>1160</v>
      </c>
      <c r="B3285" s="8">
        <v>3.8580000000000001</v>
      </c>
      <c r="C3285" s="9">
        <v>18237</v>
      </c>
      <c r="D3285" s="10">
        <v>214500</v>
      </c>
      <c r="E3285" s="10">
        <v>214500</v>
      </c>
      <c r="F3285" s="10">
        <v>190696.72</v>
      </c>
    </row>
    <row r="3286" spans="1:6" x14ac:dyDescent="0.2">
      <c r="A3286" s="7" t="s">
        <v>1694</v>
      </c>
      <c r="B3286" s="8">
        <v>3.238</v>
      </c>
      <c r="C3286" s="9">
        <v>18839</v>
      </c>
      <c r="D3286" s="10">
        <v>297750</v>
      </c>
      <c r="E3286" s="10">
        <v>297750</v>
      </c>
      <c r="F3286" s="10">
        <v>258942.46</v>
      </c>
    </row>
    <row r="3287" spans="1:6" x14ac:dyDescent="0.2">
      <c r="A3287" s="7" t="s">
        <v>1161</v>
      </c>
      <c r="B3287" s="8">
        <v>3.9489999999999998</v>
      </c>
      <c r="C3287" s="9">
        <v>11001</v>
      </c>
      <c r="D3287" s="10">
        <v>340000</v>
      </c>
      <c r="E3287" s="10">
        <v>340000</v>
      </c>
      <c r="F3287" s="10">
        <v>276718.83</v>
      </c>
    </row>
    <row r="3288" spans="1:6" x14ac:dyDescent="0.2">
      <c r="A3288" s="7" t="s">
        <v>854</v>
      </c>
      <c r="B3288" s="8">
        <v>2.5920000000000001</v>
      </c>
      <c r="C3288" s="9">
        <v>11442</v>
      </c>
      <c r="D3288" s="10">
        <v>545000</v>
      </c>
      <c r="E3288" s="10">
        <v>562004</v>
      </c>
      <c r="F3288" s="10">
        <v>462237.96</v>
      </c>
    </row>
    <row r="3289" spans="1:6" x14ac:dyDescent="0.2">
      <c r="A3289" s="7" t="s">
        <v>782</v>
      </c>
      <c r="B3289" s="8">
        <v>4.3380000000000001</v>
      </c>
      <c r="C3289" s="9">
        <v>47031</v>
      </c>
      <c r="D3289" s="10">
        <v>260000</v>
      </c>
      <c r="E3289" s="10">
        <v>260000</v>
      </c>
      <c r="F3289" s="10">
        <v>259684.25</v>
      </c>
    </row>
    <row r="3290" spans="1:6" x14ac:dyDescent="0.2">
      <c r="A3290" s="7" t="s">
        <v>1163</v>
      </c>
      <c r="B3290" s="8">
        <v>1.3</v>
      </c>
      <c r="C3290" s="9">
        <v>45819</v>
      </c>
      <c r="D3290" s="10">
        <v>285000</v>
      </c>
      <c r="E3290" s="10">
        <v>284367.3</v>
      </c>
      <c r="F3290" s="10">
        <v>264420.18</v>
      </c>
    </row>
    <row r="3291" spans="1:6" x14ac:dyDescent="0.2">
      <c r="A3291" s="7" t="s">
        <v>1695</v>
      </c>
      <c r="B3291" s="8">
        <v>4.375</v>
      </c>
      <c r="C3291" s="9">
        <v>45818</v>
      </c>
      <c r="D3291" s="10">
        <v>260000</v>
      </c>
      <c r="E3291" s="10">
        <v>282516</v>
      </c>
      <c r="F3291" s="10">
        <v>258863.8</v>
      </c>
    </row>
    <row r="3292" spans="1:6" x14ac:dyDescent="0.2">
      <c r="A3292" s="7" t="s">
        <v>2435</v>
      </c>
      <c r="B3292" s="8">
        <v>4.375</v>
      </c>
      <c r="C3292" s="9">
        <v>11526</v>
      </c>
      <c r="D3292" s="10">
        <v>350000</v>
      </c>
      <c r="E3292" s="10">
        <v>348624.5</v>
      </c>
      <c r="F3292" s="10">
        <v>249373.25</v>
      </c>
    </row>
    <row r="3293" spans="1:6" x14ac:dyDescent="0.2">
      <c r="A3293" s="7" t="s">
        <v>1164</v>
      </c>
      <c r="B3293" s="8">
        <v>2.5720000000000001</v>
      </c>
      <c r="C3293" s="9">
        <v>11477</v>
      </c>
      <c r="D3293" s="10">
        <v>420000</v>
      </c>
      <c r="E3293" s="10">
        <v>420000</v>
      </c>
      <c r="F3293" s="10">
        <v>353047.27</v>
      </c>
    </row>
    <row r="3294" spans="1:6" x14ac:dyDescent="0.2">
      <c r="A3294" s="7" t="s">
        <v>783</v>
      </c>
      <c r="B3294" s="8">
        <v>7.625</v>
      </c>
      <c r="C3294" s="9">
        <v>13606</v>
      </c>
      <c r="D3294" s="10">
        <v>350000</v>
      </c>
      <c r="E3294" s="10">
        <v>438505.5</v>
      </c>
      <c r="F3294" s="10">
        <v>391309.04</v>
      </c>
    </row>
    <row r="3295" spans="1:6" x14ac:dyDescent="0.2">
      <c r="A3295" s="7" t="s">
        <v>1696</v>
      </c>
      <c r="B3295" s="8">
        <v>3.625</v>
      </c>
      <c r="C3295" s="9">
        <v>11456</v>
      </c>
      <c r="D3295" s="10">
        <v>275000</v>
      </c>
      <c r="E3295" s="10">
        <v>271680.75</v>
      </c>
      <c r="F3295" s="10">
        <v>218311.66</v>
      </c>
    </row>
    <row r="3296" spans="1:6" x14ac:dyDescent="0.2">
      <c r="A3296" s="7" t="s">
        <v>1165</v>
      </c>
      <c r="B3296" s="8">
        <v>1.907</v>
      </c>
      <c r="C3296" s="9">
        <v>46189</v>
      </c>
      <c r="D3296" s="10">
        <v>345000</v>
      </c>
      <c r="E3296" s="10">
        <v>345000</v>
      </c>
      <c r="F3296" s="10">
        <v>317275.78000000003</v>
      </c>
    </row>
    <row r="3297" spans="1:6" x14ac:dyDescent="0.2">
      <c r="A3297" s="7" t="s">
        <v>2436</v>
      </c>
      <c r="B3297" s="8">
        <v>2.3109999999999999</v>
      </c>
      <c r="C3297" s="9">
        <v>46707</v>
      </c>
      <c r="D3297" s="10">
        <v>175000</v>
      </c>
      <c r="E3297" s="10">
        <v>175000</v>
      </c>
      <c r="F3297" s="10">
        <v>151021.88</v>
      </c>
    </row>
    <row r="3298" spans="1:6" x14ac:dyDescent="0.2">
      <c r="A3298" s="7" t="s">
        <v>784</v>
      </c>
      <c r="B3298" s="8">
        <v>5.875</v>
      </c>
      <c r="C3298" s="9">
        <v>12189</v>
      </c>
      <c r="D3298" s="10">
        <v>139000</v>
      </c>
      <c r="E3298" s="10">
        <v>173476.17</v>
      </c>
      <c r="F3298" s="10">
        <v>152991.70000000001</v>
      </c>
    </row>
    <row r="3299" spans="1:6" x14ac:dyDescent="0.2">
      <c r="A3299" s="7" t="s">
        <v>1166</v>
      </c>
      <c r="B3299" s="8">
        <v>1.9</v>
      </c>
      <c r="C3299" s="9">
        <v>45727</v>
      </c>
      <c r="D3299" s="10">
        <v>220000</v>
      </c>
      <c r="E3299" s="10">
        <v>227550.4</v>
      </c>
      <c r="F3299" s="10">
        <v>206651.65</v>
      </c>
    </row>
    <row r="3300" spans="1:6" x14ac:dyDescent="0.2">
      <c r="A3300" s="7" t="s">
        <v>1697</v>
      </c>
      <c r="B3300" s="8">
        <v>2.9</v>
      </c>
      <c r="C3300" s="9">
        <v>46344</v>
      </c>
      <c r="D3300" s="10">
        <v>200000</v>
      </c>
      <c r="E3300" s="10">
        <v>216134</v>
      </c>
      <c r="F3300" s="10">
        <v>185868.18</v>
      </c>
    </row>
    <row r="3301" spans="1:6" x14ac:dyDescent="0.2">
      <c r="A3301" s="7" t="s">
        <v>1698</v>
      </c>
      <c r="B3301" s="8">
        <v>5.75</v>
      </c>
      <c r="C3301" s="9">
        <v>14946</v>
      </c>
      <c r="D3301" s="10">
        <v>263728.74</v>
      </c>
      <c r="E3301" s="10">
        <v>276585.51</v>
      </c>
      <c r="F3301" s="10">
        <v>191203.34</v>
      </c>
    </row>
    <row r="3302" spans="1:6" x14ac:dyDescent="0.2">
      <c r="A3302" s="7" t="s">
        <v>1167</v>
      </c>
      <c r="B3302" s="8">
        <v>2.0499999999999998</v>
      </c>
      <c r="C3302" s="9">
        <v>45698</v>
      </c>
      <c r="D3302" s="10">
        <v>260000</v>
      </c>
      <c r="E3302" s="10">
        <v>259680.2</v>
      </c>
      <c r="F3302" s="10">
        <v>245489.19</v>
      </c>
    </row>
    <row r="3303" spans="1:6" x14ac:dyDescent="0.2">
      <c r="A3303" s="7" t="s">
        <v>1699</v>
      </c>
      <c r="B3303" s="8">
        <v>2.625</v>
      </c>
      <c r="C3303" s="9">
        <v>13240</v>
      </c>
      <c r="D3303" s="10">
        <v>320000</v>
      </c>
      <c r="E3303" s="10">
        <v>320000</v>
      </c>
      <c r="F3303" s="10">
        <v>259086.69</v>
      </c>
    </row>
    <row r="3304" spans="1:6" x14ac:dyDescent="0.2">
      <c r="A3304" s="7" t="s">
        <v>1700</v>
      </c>
      <c r="B3304" s="8">
        <v>3.875</v>
      </c>
      <c r="C3304" s="9">
        <v>18745</v>
      </c>
      <c r="D3304" s="10">
        <v>275000</v>
      </c>
      <c r="E3304" s="10">
        <v>275746.75</v>
      </c>
      <c r="F3304" s="10">
        <v>206033.87</v>
      </c>
    </row>
    <row r="3305" spans="1:6" x14ac:dyDescent="0.2">
      <c r="A3305" s="7" t="s">
        <v>796</v>
      </c>
      <c r="B3305" s="8">
        <v>4.4169999999999998</v>
      </c>
      <c r="C3305" s="9">
        <v>45802</v>
      </c>
      <c r="D3305" s="10">
        <v>22000</v>
      </c>
      <c r="E3305" s="10">
        <v>22000</v>
      </c>
      <c r="F3305" s="10">
        <v>22172.17</v>
      </c>
    </row>
    <row r="3306" spans="1:6" x14ac:dyDescent="0.2">
      <c r="A3306" s="7" t="s">
        <v>1168</v>
      </c>
      <c r="B3306" s="8">
        <v>3.7109999999999999</v>
      </c>
      <c r="C3306" s="9">
        <v>47300</v>
      </c>
      <c r="D3306" s="10">
        <v>290000</v>
      </c>
      <c r="E3306" s="10">
        <v>290000</v>
      </c>
      <c r="F3306" s="10">
        <v>281363.83</v>
      </c>
    </row>
    <row r="3307" spans="1:6" x14ac:dyDescent="0.2">
      <c r="A3307" s="7" t="s">
        <v>1701</v>
      </c>
      <c r="B3307" s="8">
        <v>3.052</v>
      </c>
      <c r="C3307" s="9">
        <v>13212</v>
      </c>
      <c r="D3307" s="10">
        <v>350000</v>
      </c>
      <c r="E3307" s="10">
        <v>350000</v>
      </c>
      <c r="F3307" s="10">
        <v>277541.59999999998</v>
      </c>
    </row>
    <row r="3308" spans="1:6" x14ac:dyDescent="0.2">
      <c r="A3308" s="7" t="s">
        <v>465</v>
      </c>
      <c r="B3308" s="8">
        <v>3.7629999999999999</v>
      </c>
      <c r="C3308" s="9">
        <v>47085</v>
      </c>
      <c r="D3308" s="10">
        <v>140000</v>
      </c>
      <c r="E3308" s="10">
        <v>140000</v>
      </c>
      <c r="F3308" s="10">
        <v>131062.07</v>
      </c>
    </row>
    <row r="3309" spans="1:6" x14ac:dyDescent="0.2">
      <c r="A3309" s="7" t="s">
        <v>2437</v>
      </c>
      <c r="B3309" s="8">
        <v>1.5</v>
      </c>
      <c r="C3309" s="9">
        <v>46308</v>
      </c>
      <c r="D3309" s="10">
        <v>325000</v>
      </c>
      <c r="E3309" s="10">
        <v>323817</v>
      </c>
      <c r="F3309" s="10">
        <v>289528.92</v>
      </c>
    </row>
    <row r="3310" spans="1:6" x14ac:dyDescent="0.2">
      <c r="A3310" s="7" t="s">
        <v>1200</v>
      </c>
      <c r="B3310" s="8">
        <v>4.75</v>
      </c>
      <c r="C3310" s="9">
        <v>45792</v>
      </c>
      <c r="D3310" s="10">
        <v>230000</v>
      </c>
      <c r="E3310" s="10">
        <v>227734.5</v>
      </c>
      <c r="F3310" s="10">
        <v>228477.4</v>
      </c>
    </row>
    <row r="3311" spans="1:6" x14ac:dyDescent="0.2">
      <c r="A3311" s="7" t="s">
        <v>785</v>
      </c>
      <c r="B3311" s="8">
        <v>2.75</v>
      </c>
      <c r="C3311" s="9">
        <v>45469</v>
      </c>
      <c r="D3311" s="10">
        <v>200000</v>
      </c>
      <c r="E3311" s="10">
        <v>201592</v>
      </c>
      <c r="F3311" s="10">
        <v>195685.89</v>
      </c>
    </row>
    <row r="3312" spans="1:6" x14ac:dyDescent="0.2">
      <c r="A3312" s="7" t="s">
        <v>786</v>
      </c>
      <c r="B3312" s="8">
        <v>4.125</v>
      </c>
      <c r="C3312" s="9">
        <v>45122</v>
      </c>
      <c r="D3312" s="10">
        <v>200000</v>
      </c>
      <c r="E3312" s="10">
        <v>200706</v>
      </c>
      <c r="F3312" s="10">
        <v>198310.84</v>
      </c>
    </row>
    <row r="3313" spans="1:6" x14ac:dyDescent="0.2">
      <c r="A3313" s="7" t="s">
        <v>2438</v>
      </c>
      <c r="B3313" s="8">
        <v>3.375</v>
      </c>
      <c r="C3313" s="9">
        <v>11519</v>
      </c>
      <c r="D3313" s="10">
        <v>300000</v>
      </c>
      <c r="E3313" s="10">
        <v>300000</v>
      </c>
      <c r="F3313" s="10">
        <v>233151</v>
      </c>
    </row>
    <row r="3314" spans="1:6" x14ac:dyDescent="0.2">
      <c r="A3314" s="7" t="s">
        <v>2439</v>
      </c>
      <c r="B3314" s="8">
        <v>2.6909999999999998</v>
      </c>
      <c r="C3314" s="9">
        <v>11581</v>
      </c>
      <c r="D3314" s="10">
        <v>275000</v>
      </c>
      <c r="E3314" s="10">
        <v>275000</v>
      </c>
      <c r="F3314" s="10">
        <v>217728.94</v>
      </c>
    </row>
    <row r="3315" spans="1:6" x14ac:dyDescent="0.2">
      <c r="A3315" s="7" t="s">
        <v>1169</v>
      </c>
      <c r="B3315" s="8">
        <v>1.3</v>
      </c>
      <c r="C3315" s="9">
        <v>45079</v>
      </c>
      <c r="D3315" s="10">
        <v>205000</v>
      </c>
      <c r="E3315" s="10">
        <v>204760.15</v>
      </c>
      <c r="F3315" s="10">
        <v>200639.65</v>
      </c>
    </row>
    <row r="3316" spans="1:6" x14ac:dyDescent="0.2">
      <c r="A3316" s="7" t="s">
        <v>787</v>
      </c>
      <c r="B3316" s="8">
        <v>6.0149999999999997</v>
      </c>
      <c r="C3316" s="9">
        <v>17852</v>
      </c>
      <c r="D3316" s="10">
        <v>326000</v>
      </c>
      <c r="E3316" s="10">
        <v>326000</v>
      </c>
      <c r="F3316" s="10">
        <v>304729.09999999998</v>
      </c>
    </row>
    <row r="3317" spans="1:6" x14ac:dyDescent="0.2">
      <c r="A3317" s="7" t="s">
        <v>2440</v>
      </c>
      <c r="B3317" s="8">
        <v>3.766</v>
      </c>
      <c r="C3317" s="9">
        <v>45814</v>
      </c>
      <c r="D3317" s="10">
        <v>425000</v>
      </c>
      <c r="E3317" s="10">
        <v>425000</v>
      </c>
      <c r="F3317" s="10">
        <v>422586.99</v>
      </c>
    </row>
    <row r="3318" spans="1:6" x14ac:dyDescent="0.2">
      <c r="A3318" s="7" t="s">
        <v>2441</v>
      </c>
      <c r="B3318" s="8">
        <v>6.875</v>
      </c>
      <c r="C3318" s="9">
        <v>11079</v>
      </c>
      <c r="D3318" s="10">
        <v>200000</v>
      </c>
      <c r="E3318" s="10">
        <v>198482</v>
      </c>
      <c r="F3318" s="10">
        <v>179000</v>
      </c>
    </row>
    <row r="3319" spans="1:6" x14ac:dyDescent="0.2">
      <c r="A3319" s="7" t="s">
        <v>1702</v>
      </c>
      <c r="B3319" s="8">
        <v>2.9630000000000001</v>
      </c>
      <c r="C3319" s="9">
        <v>14931</v>
      </c>
      <c r="D3319" s="10">
        <v>210000</v>
      </c>
      <c r="E3319" s="10">
        <v>210653.65</v>
      </c>
      <c r="F3319" s="10">
        <v>151928.17000000001</v>
      </c>
    </row>
    <row r="3320" spans="1:6" x14ac:dyDescent="0.2">
      <c r="A3320" s="7" t="s">
        <v>788</v>
      </c>
      <c r="B3320" s="8">
        <v>8</v>
      </c>
      <c r="C3320" s="9">
        <v>14564</v>
      </c>
      <c r="D3320" s="10">
        <v>150000</v>
      </c>
      <c r="E3320" s="10">
        <v>210612</v>
      </c>
      <c r="F3320" s="10">
        <v>191195.46</v>
      </c>
    </row>
    <row r="3321" spans="1:6" x14ac:dyDescent="0.2">
      <c r="A3321" s="7" t="s">
        <v>288</v>
      </c>
      <c r="B3321" s="8">
        <v>9.375</v>
      </c>
      <c r="C3321" s="9">
        <v>14472</v>
      </c>
      <c r="D3321" s="10">
        <v>250000</v>
      </c>
      <c r="E3321" s="10">
        <v>405524</v>
      </c>
      <c r="F3321" s="10">
        <v>342104.59</v>
      </c>
    </row>
    <row r="3322" spans="1:6" x14ac:dyDescent="0.2">
      <c r="A3322" s="7" t="s">
        <v>789</v>
      </c>
      <c r="B3322" s="8">
        <v>8.1999999999999993</v>
      </c>
      <c r="C3322" s="9">
        <v>14260</v>
      </c>
      <c r="D3322" s="10">
        <v>100000</v>
      </c>
      <c r="E3322" s="10">
        <v>159164</v>
      </c>
      <c r="F3322" s="10">
        <v>129101.55</v>
      </c>
    </row>
    <row r="3323" spans="1:6" x14ac:dyDescent="0.2">
      <c r="A3323" s="7" t="s">
        <v>1170</v>
      </c>
      <c r="B3323" s="8">
        <v>6.875</v>
      </c>
      <c r="C3323" s="9">
        <v>15507</v>
      </c>
      <c r="D3323" s="10">
        <v>175000</v>
      </c>
      <c r="E3323" s="10">
        <v>201167.75</v>
      </c>
      <c r="F3323" s="10">
        <v>191953.33</v>
      </c>
    </row>
    <row r="3324" spans="1:6" x14ac:dyDescent="0.2">
      <c r="A3324" s="7" t="s">
        <v>289</v>
      </c>
      <c r="B3324" s="8">
        <v>5.5</v>
      </c>
      <c r="C3324" s="9">
        <v>15738</v>
      </c>
      <c r="D3324" s="10">
        <v>350000</v>
      </c>
      <c r="E3324" s="10">
        <v>381989</v>
      </c>
      <c r="F3324" s="10">
        <v>349262.85</v>
      </c>
    </row>
    <row r="3325" spans="1:6" x14ac:dyDescent="0.2">
      <c r="A3325" s="7" t="s">
        <v>790</v>
      </c>
      <c r="B3325" s="8">
        <v>6.75</v>
      </c>
      <c r="C3325" s="9">
        <v>13789</v>
      </c>
      <c r="D3325" s="10">
        <v>100000</v>
      </c>
      <c r="E3325" s="10">
        <v>131519</v>
      </c>
      <c r="F3325" s="10">
        <v>110742.19</v>
      </c>
    </row>
    <row r="3326" spans="1:6" x14ac:dyDescent="0.2">
      <c r="A3326" s="7" t="s">
        <v>462</v>
      </c>
      <c r="B3326" s="8">
        <v>4</v>
      </c>
      <c r="C3326" s="9">
        <v>12128</v>
      </c>
      <c r="D3326" s="10">
        <v>165000</v>
      </c>
      <c r="E3326" s="10">
        <v>164742.6</v>
      </c>
      <c r="F3326" s="10">
        <v>156912.76999999999</v>
      </c>
    </row>
    <row r="3327" spans="1:6" x14ac:dyDescent="0.2">
      <c r="A3327" s="7" t="s">
        <v>463</v>
      </c>
      <c r="B3327" s="8">
        <v>5.8</v>
      </c>
      <c r="C3327" s="9">
        <v>17258</v>
      </c>
      <c r="D3327" s="10">
        <v>75000</v>
      </c>
      <c r="E3327" s="10">
        <v>84765</v>
      </c>
      <c r="F3327" s="10">
        <v>74798.240000000005</v>
      </c>
    </row>
    <row r="3328" spans="1:6" x14ac:dyDescent="0.2">
      <c r="A3328" s="7" t="s">
        <v>464</v>
      </c>
      <c r="B3328" s="8">
        <v>3.75</v>
      </c>
      <c r="C3328" s="9">
        <v>45092</v>
      </c>
      <c r="D3328" s="10">
        <v>85000</v>
      </c>
      <c r="E3328" s="10">
        <v>84957.5</v>
      </c>
      <c r="F3328" s="10">
        <v>85061.21</v>
      </c>
    </row>
    <row r="3329" spans="1:6" x14ac:dyDescent="0.2">
      <c r="A3329" s="7" t="s">
        <v>465</v>
      </c>
      <c r="B3329" s="8">
        <v>3.1890000000000001</v>
      </c>
      <c r="C3329" s="9">
        <v>45258</v>
      </c>
      <c r="D3329" s="10">
        <v>150000</v>
      </c>
      <c r="E3329" s="10">
        <v>147384</v>
      </c>
      <c r="F3329" s="10">
        <v>149647.16</v>
      </c>
    </row>
    <row r="3330" spans="1:6" x14ac:dyDescent="0.2">
      <c r="A3330" s="7" t="s">
        <v>290</v>
      </c>
      <c r="B3330" s="8">
        <v>4.26</v>
      </c>
      <c r="C3330" s="9">
        <v>17472</v>
      </c>
      <c r="D3330" s="10">
        <v>140000</v>
      </c>
      <c r="E3330" s="10">
        <v>140000</v>
      </c>
      <c r="F3330" s="10">
        <v>128319.5</v>
      </c>
    </row>
    <row r="3331" spans="1:6" x14ac:dyDescent="0.2">
      <c r="A3331" s="7" t="s">
        <v>791</v>
      </c>
      <c r="B3331" s="8">
        <v>5.25</v>
      </c>
      <c r="C3331" s="9">
        <v>17683</v>
      </c>
      <c r="D3331" s="10">
        <v>190000</v>
      </c>
      <c r="E3331" s="10">
        <v>194026.1</v>
      </c>
      <c r="F3331" s="10">
        <v>180759.56</v>
      </c>
    </row>
    <row r="3332" spans="1:6" x14ac:dyDescent="0.2">
      <c r="A3332" s="7" t="s">
        <v>792</v>
      </c>
      <c r="B3332" s="8">
        <v>3.7970000000000002</v>
      </c>
      <c r="C3332" s="9">
        <v>45496</v>
      </c>
      <c r="D3332" s="10">
        <v>250000</v>
      </c>
      <c r="E3332" s="10">
        <v>250822.5</v>
      </c>
      <c r="F3332" s="10">
        <v>249069.27</v>
      </c>
    </row>
    <row r="3333" spans="1:6" x14ac:dyDescent="0.2">
      <c r="A3333" s="7" t="s">
        <v>793</v>
      </c>
      <c r="B3333" s="8">
        <v>4.625</v>
      </c>
      <c r="C3333" s="9">
        <v>17796</v>
      </c>
      <c r="D3333" s="10">
        <v>175000</v>
      </c>
      <c r="E3333" s="10">
        <v>174072.5</v>
      </c>
      <c r="F3333" s="10">
        <v>133237.75</v>
      </c>
    </row>
    <row r="3334" spans="1:6" x14ac:dyDescent="0.2">
      <c r="A3334" s="7" t="s">
        <v>794</v>
      </c>
      <c r="B3334" s="8">
        <v>2.1749999999999998</v>
      </c>
      <c r="C3334" s="9">
        <v>45050</v>
      </c>
      <c r="D3334" s="10">
        <v>155000</v>
      </c>
      <c r="E3334" s="10">
        <v>155000</v>
      </c>
      <c r="F3334" s="10">
        <v>154735.78</v>
      </c>
    </row>
    <row r="3335" spans="1:6" x14ac:dyDescent="0.2">
      <c r="A3335" s="7" t="s">
        <v>1171</v>
      </c>
      <c r="B3335" s="8">
        <v>6.75</v>
      </c>
      <c r="C3335" s="9">
        <v>11763</v>
      </c>
      <c r="D3335" s="10">
        <v>124000</v>
      </c>
      <c r="E3335" s="10">
        <v>151591.24</v>
      </c>
      <c r="F3335" s="10">
        <v>138721.38</v>
      </c>
    </row>
    <row r="3336" spans="1:6" x14ac:dyDescent="0.2">
      <c r="A3336" s="7" t="s">
        <v>795</v>
      </c>
      <c r="B3336" s="8">
        <v>4.25</v>
      </c>
      <c r="C3336" s="9">
        <v>45243</v>
      </c>
      <c r="D3336" s="10">
        <v>470000</v>
      </c>
      <c r="E3336" s="10">
        <v>467222.3</v>
      </c>
      <c r="F3336" s="10">
        <v>469947.55</v>
      </c>
    </row>
    <row r="3337" spans="1:6" x14ac:dyDescent="0.2">
      <c r="A3337" s="7" t="s">
        <v>1703</v>
      </c>
      <c r="B3337" s="8">
        <v>4.25</v>
      </c>
      <c r="C3337" s="9">
        <v>45488</v>
      </c>
      <c r="D3337" s="10">
        <v>290000</v>
      </c>
      <c r="E3337" s="10">
        <v>309575</v>
      </c>
      <c r="F3337" s="10">
        <v>277414</v>
      </c>
    </row>
    <row r="3338" spans="1:6" x14ac:dyDescent="0.2">
      <c r="A3338" s="7" t="s">
        <v>1172</v>
      </c>
      <c r="B3338" s="8">
        <v>2.8010000000000002</v>
      </c>
      <c r="C3338" s="9">
        <v>45491</v>
      </c>
      <c r="D3338" s="10">
        <v>240000</v>
      </c>
      <c r="E3338" s="10">
        <v>240000</v>
      </c>
      <c r="F3338" s="10">
        <v>233780.75</v>
      </c>
    </row>
    <row r="3339" spans="1:6" x14ac:dyDescent="0.2">
      <c r="A3339" s="7" t="s">
        <v>797</v>
      </c>
      <c r="B3339" s="8">
        <v>4.3</v>
      </c>
      <c r="C3339" s="9">
        <v>47314</v>
      </c>
      <c r="D3339" s="10">
        <v>260000</v>
      </c>
      <c r="E3339" s="10">
        <v>259438.4</v>
      </c>
      <c r="F3339" s="10">
        <v>235462.6</v>
      </c>
    </row>
    <row r="3340" spans="1:6" x14ac:dyDescent="0.2">
      <c r="A3340" s="7" t="s">
        <v>2442</v>
      </c>
      <c r="B3340" s="8">
        <v>2.6</v>
      </c>
      <c r="C3340" s="9">
        <v>45617</v>
      </c>
      <c r="D3340" s="10">
        <v>245000</v>
      </c>
      <c r="E3340" s="10">
        <v>244781.95</v>
      </c>
      <c r="F3340" s="10">
        <v>237150.31</v>
      </c>
    </row>
    <row r="3341" spans="1:6" x14ac:dyDescent="0.2">
      <c r="A3341" s="7" t="s">
        <v>1174</v>
      </c>
      <c r="B3341" s="8">
        <v>3.15</v>
      </c>
      <c r="C3341" s="9">
        <v>12281</v>
      </c>
      <c r="D3341" s="10">
        <v>249640.36</v>
      </c>
      <c r="E3341" s="10">
        <v>249640.36</v>
      </c>
      <c r="F3341" s="10">
        <v>220663.28</v>
      </c>
    </row>
    <row r="3342" spans="1:6" x14ac:dyDescent="0.2">
      <c r="A3342" s="7" t="s">
        <v>1175</v>
      </c>
      <c r="B3342" s="8">
        <v>4.125</v>
      </c>
      <c r="C3342" s="9">
        <v>45976</v>
      </c>
      <c r="D3342" s="10">
        <v>375000</v>
      </c>
      <c r="E3342" s="10">
        <v>374688.75</v>
      </c>
      <c r="F3342" s="10">
        <v>375411.11</v>
      </c>
    </row>
    <row r="3343" spans="1:6" x14ac:dyDescent="0.2">
      <c r="A3343" s="7" t="s">
        <v>1704</v>
      </c>
      <c r="B3343" s="8">
        <v>2.1960000000000002</v>
      </c>
      <c r="C3343" s="9">
        <v>46057</v>
      </c>
      <c r="D3343" s="10">
        <v>350000</v>
      </c>
      <c r="E3343" s="10">
        <v>350000</v>
      </c>
      <c r="F3343" s="10">
        <v>315477.96999999997</v>
      </c>
    </row>
    <row r="3344" spans="1:6" x14ac:dyDescent="0.2">
      <c r="A3344" s="7" t="s">
        <v>1176</v>
      </c>
      <c r="B3344" s="8">
        <v>3.2440000000000002</v>
      </c>
      <c r="C3344" s="9">
        <v>46300</v>
      </c>
      <c r="D3344" s="10">
        <v>200000</v>
      </c>
      <c r="E3344" s="10">
        <v>197764.08</v>
      </c>
      <c r="F3344" s="10">
        <v>187555.31</v>
      </c>
    </row>
    <row r="3345" spans="1:6" x14ac:dyDescent="0.2">
      <c r="A3345" s="7" t="s">
        <v>1705</v>
      </c>
      <c r="B3345" s="8">
        <v>2.7749999999999999</v>
      </c>
      <c r="C3345" s="9">
        <v>11695</v>
      </c>
      <c r="D3345" s="10">
        <v>375000</v>
      </c>
      <c r="E3345" s="10">
        <v>375000</v>
      </c>
      <c r="F3345" s="10">
        <v>307317.99</v>
      </c>
    </row>
    <row r="3346" spans="1:6" x14ac:dyDescent="0.2">
      <c r="A3346" s="7" t="s">
        <v>1177</v>
      </c>
      <c r="B3346" s="8">
        <v>3.75</v>
      </c>
      <c r="C3346" s="9">
        <v>45860</v>
      </c>
      <c r="D3346" s="10">
        <v>195000</v>
      </c>
      <c r="E3346" s="10">
        <v>194270.7</v>
      </c>
      <c r="F3346" s="10">
        <v>180352.17</v>
      </c>
    </row>
    <row r="3347" spans="1:6" x14ac:dyDescent="0.2">
      <c r="A3347" s="7" t="s">
        <v>2443</v>
      </c>
      <c r="B3347" s="8">
        <v>8.35</v>
      </c>
      <c r="C3347" s="9">
        <v>16998</v>
      </c>
      <c r="D3347" s="10">
        <v>25000</v>
      </c>
      <c r="E3347" s="10">
        <v>32303.75</v>
      </c>
      <c r="F3347" s="10">
        <v>31133.11</v>
      </c>
    </row>
    <row r="3348" spans="1:6" x14ac:dyDescent="0.2">
      <c r="A3348" s="7" t="s">
        <v>2444</v>
      </c>
      <c r="B3348" s="8">
        <v>3.05</v>
      </c>
      <c r="C3348" s="9">
        <v>44895</v>
      </c>
      <c r="D3348" s="10">
        <v>150000</v>
      </c>
      <c r="E3348" s="10">
        <v>149539.96</v>
      </c>
      <c r="F3348" s="10">
        <v>149988.94</v>
      </c>
    </row>
    <row r="3349" spans="1:6" x14ac:dyDescent="0.2">
      <c r="A3349" s="7" t="s">
        <v>2445</v>
      </c>
      <c r="B3349" s="8">
        <v>4.5999999999999996</v>
      </c>
      <c r="C3349" s="9">
        <v>45328</v>
      </c>
      <c r="D3349" s="10">
        <v>150000</v>
      </c>
      <c r="E3349" s="10">
        <v>155781.04999999999</v>
      </c>
      <c r="F3349" s="10">
        <v>151269.37</v>
      </c>
    </row>
    <row r="3350" spans="1:6" x14ac:dyDescent="0.2">
      <c r="A3350" s="7" t="s">
        <v>1179</v>
      </c>
      <c r="B3350" s="8">
        <v>1.95</v>
      </c>
      <c r="C3350" s="9">
        <v>11338</v>
      </c>
      <c r="D3350" s="10">
        <v>340000</v>
      </c>
      <c r="E3350" s="10">
        <v>338932.4</v>
      </c>
      <c r="F3350" s="10">
        <v>282830.46999999997</v>
      </c>
    </row>
    <row r="3351" spans="1:6" x14ac:dyDescent="0.2">
      <c r="A3351" s="7" t="s">
        <v>1707</v>
      </c>
      <c r="B3351" s="8">
        <v>2.35</v>
      </c>
      <c r="C3351" s="9">
        <v>11331</v>
      </c>
      <c r="D3351" s="10">
        <v>375000</v>
      </c>
      <c r="E3351" s="10">
        <v>375000</v>
      </c>
      <c r="F3351" s="10">
        <v>290731.52000000002</v>
      </c>
    </row>
    <row r="3352" spans="1:6" x14ac:dyDescent="0.2">
      <c r="A3352" s="7" t="s">
        <v>1180</v>
      </c>
      <c r="B3352" s="8">
        <v>2.1</v>
      </c>
      <c r="C3352" s="9">
        <v>11110</v>
      </c>
      <c r="D3352" s="10">
        <v>215000</v>
      </c>
      <c r="E3352" s="10">
        <v>214421.65</v>
      </c>
      <c r="F3352" s="10">
        <v>178877.87</v>
      </c>
    </row>
    <row r="3353" spans="1:6" x14ac:dyDescent="0.2">
      <c r="A3353" s="7" t="s">
        <v>1708</v>
      </c>
      <c r="B3353" s="8">
        <v>2</v>
      </c>
      <c r="C3353" s="9">
        <v>46090</v>
      </c>
      <c r="D3353" s="10">
        <v>300000</v>
      </c>
      <c r="E3353" s="10">
        <v>299715</v>
      </c>
      <c r="F3353" s="10">
        <v>259550.97</v>
      </c>
    </row>
    <row r="3354" spans="1:6" x14ac:dyDescent="0.2">
      <c r="A3354" s="7" t="s">
        <v>1709</v>
      </c>
      <c r="B3354" s="8">
        <v>2.5499999999999998</v>
      </c>
      <c r="C3354" s="9">
        <v>22148</v>
      </c>
      <c r="D3354" s="10">
        <v>160000</v>
      </c>
      <c r="E3354" s="10">
        <v>158292.79999999999</v>
      </c>
      <c r="F3354" s="10">
        <v>109571.7</v>
      </c>
    </row>
    <row r="3355" spans="1:6" x14ac:dyDescent="0.2">
      <c r="A3355" s="7" t="s">
        <v>2446</v>
      </c>
      <c r="B3355" s="8">
        <v>2.625</v>
      </c>
      <c r="C3355" s="9">
        <v>11642</v>
      </c>
      <c r="D3355" s="10">
        <v>200000</v>
      </c>
      <c r="E3355" s="10">
        <v>197384</v>
      </c>
      <c r="F3355" s="10">
        <v>154734.17000000001</v>
      </c>
    </row>
    <row r="3356" spans="1:6" x14ac:dyDescent="0.2">
      <c r="A3356" s="7" t="s">
        <v>1181</v>
      </c>
      <c r="B3356" s="8">
        <v>3.6</v>
      </c>
      <c r="C3356" s="9">
        <v>18354</v>
      </c>
      <c r="D3356" s="10">
        <v>145000</v>
      </c>
      <c r="E3356" s="10">
        <v>144498.29999999999</v>
      </c>
      <c r="F3356" s="10">
        <v>100725.45</v>
      </c>
    </row>
    <row r="3357" spans="1:6" x14ac:dyDescent="0.2">
      <c r="A3357" s="7" t="s">
        <v>2447</v>
      </c>
      <c r="B3357" s="8">
        <v>2.2000000000000002</v>
      </c>
      <c r="C3357" s="9">
        <v>11550</v>
      </c>
      <c r="D3357" s="10">
        <v>275000</v>
      </c>
      <c r="E3357" s="10">
        <v>274458.25</v>
      </c>
      <c r="F3357" s="10">
        <v>216542.35</v>
      </c>
    </row>
    <row r="3358" spans="1:6" x14ac:dyDescent="0.2">
      <c r="A3358" s="7" t="s">
        <v>1710</v>
      </c>
      <c r="B3358" s="8">
        <v>3.4</v>
      </c>
      <c r="C3358" s="9">
        <v>46037</v>
      </c>
      <c r="D3358" s="10">
        <v>400000</v>
      </c>
      <c r="E3358" s="10">
        <v>395320</v>
      </c>
      <c r="F3358" s="10">
        <v>355020.52</v>
      </c>
    </row>
    <row r="3359" spans="1:6" x14ac:dyDescent="0.2">
      <c r="A3359" s="7" t="s">
        <v>1711</v>
      </c>
      <c r="B3359" s="8">
        <v>4.4000000000000004</v>
      </c>
      <c r="C3359" s="9">
        <v>22616</v>
      </c>
      <c r="D3359" s="10">
        <v>325000</v>
      </c>
      <c r="E3359" s="10">
        <v>324694.5</v>
      </c>
      <c r="F3359" s="10">
        <v>233742.62</v>
      </c>
    </row>
    <row r="3360" spans="1:6" x14ac:dyDescent="0.2">
      <c r="A3360" s="7" t="s">
        <v>1186</v>
      </c>
      <c r="B3360" s="8">
        <v>1.45</v>
      </c>
      <c r="C3360" s="9">
        <v>11133</v>
      </c>
      <c r="D3360" s="10">
        <v>160000</v>
      </c>
      <c r="E3360" s="10">
        <v>158625.60000000001</v>
      </c>
      <c r="F3360" s="10">
        <v>132937.85</v>
      </c>
    </row>
    <row r="3361" spans="1:6" x14ac:dyDescent="0.2">
      <c r="A3361" s="7" t="s">
        <v>2448</v>
      </c>
      <c r="B3361" s="8">
        <v>3.9</v>
      </c>
      <c r="C3361" s="9">
        <v>11784</v>
      </c>
      <c r="D3361" s="10">
        <v>475000</v>
      </c>
      <c r="E3361" s="10">
        <v>474297</v>
      </c>
      <c r="F3361" s="10">
        <v>426132.31</v>
      </c>
    </row>
    <row r="3362" spans="1:6" x14ac:dyDescent="0.2">
      <c r="A3362" s="7" t="s">
        <v>2449</v>
      </c>
      <c r="B3362" s="8">
        <v>3.137</v>
      </c>
      <c r="C3362" s="9">
        <v>13103</v>
      </c>
      <c r="D3362" s="10">
        <v>84000</v>
      </c>
      <c r="E3362" s="10">
        <v>69641.38</v>
      </c>
      <c r="F3362" s="10">
        <v>63788.12</v>
      </c>
    </row>
    <row r="3363" spans="1:6" x14ac:dyDescent="0.2">
      <c r="A3363" s="7" t="s">
        <v>781</v>
      </c>
      <c r="B3363" s="8">
        <v>2.3929999999999998</v>
      </c>
      <c r="C3363" s="9">
        <v>46906</v>
      </c>
      <c r="D3363" s="10">
        <v>430000</v>
      </c>
      <c r="E3363" s="10">
        <v>430000</v>
      </c>
      <c r="F3363" s="10">
        <v>385077.44</v>
      </c>
    </row>
    <row r="3364" spans="1:6" x14ac:dyDescent="0.2">
      <c r="A3364" s="7" t="s">
        <v>1182</v>
      </c>
      <c r="B3364" s="8">
        <v>3.1</v>
      </c>
      <c r="C3364" s="9">
        <v>11093</v>
      </c>
      <c r="D3364" s="10">
        <v>105000</v>
      </c>
      <c r="E3364" s="10">
        <v>104800.5</v>
      </c>
      <c r="F3364" s="10">
        <v>92227.15</v>
      </c>
    </row>
    <row r="3365" spans="1:6" x14ac:dyDescent="0.2">
      <c r="A3365" s="7" t="s">
        <v>1712</v>
      </c>
      <c r="B3365" s="8">
        <v>4.125</v>
      </c>
      <c r="C3365" s="9">
        <v>11246</v>
      </c>
      <c r="D3365" s="10">
        <v>290000</v>
      </c>
      <c r="E3365" s="10">
        <v>291725</v>
      </c>
      <c r="F3365" s="10">
        <v>237947.9</v>
      </c>
    </row>
    <row r="3366" spans="1:6" x14ac:dyDescent="0.2">
      <c r="A3366" s="7" t="s">
        <v>1183</v>
      </c>
      <c r="B3366" s="8">
        <v>3.5</v>
      </c>
      <c r="C3366" s="9">
        <v>45748</v>
      </c>
      <c r="D3366" s="10">
        <v>130000</v>
      </c>
      <c r="E3366" s="10">
        <v>129953.2</v>
      </c>
      <c r="F3366" s="10">
        <v>127433.04</v>
      </c>
    </row>
    <row r="3367" spans="1:6" x14ac:dyDescent="0.2">
      <c r="A3367" s="7" t="s">
        <v>2450</v>
      </c>
      <c r="B3367" s="8">
        <v>2.25</v>
      </c>
      <c r="C3367" s="9">
        <v>47133</v>
      </c>
      <c r="D3367" s="10">
        <v>125000</v>
      </c>
      <c r="E3367" s="10">
        <v>124910</v>
      </c>
      <c r="F3367" s="10">
        <v>115750.47</v>
      </c>
    </row>
    <row r="3368" spans="1:6" x14ac:dyDescent="0.2">
      <c r="A3368" s="7" t="s">
        <v>1184</v>
      </c>
      <c r="B3368" s="8">
        <v>1.3</v>
      </c>
      <c r="C3368" s="9">
        <v>45823</v>
      </c>
      <c r="D3368" s="10">
        <v>195000</v>
      </c>
      <c r="E3368" s="10">
        <v>194980.5</v>
      </c>
      <c r="F3368" s="10">
        <v>178341.45</v>
      </c>
    </row>
    <row r="3369" spans="1:6" x14ac:dyDescent="0.2">
      <c r="A3369" s="7" t="s">
        <v>2451</v>
      </c>
      <c r="B3369" s="8">
        <v>1.722</v>
      </c>
      <c r="C3369" s="9">
        <v>46644</v>
      </c>
      <c r="D3369" s="10">
        <v>200000</v>
      </c>
      <c r="E3369" s="10">
        <v>200000</v>
      </c>
      <c r="F3369" s="10">
        <v>173595.48</v>
      </c>
    </row>
    <row r="3370" spans="1:6" x14ac:dyDescent="0.2">
      <c r="A3370" s="7" t="s">
        <v>1185</v>
      </c>
      <c r="B3370" s="8">
        <v>2.4129999999999998</v>
      </c>
      <c r="C3370" s="9">
        <v>18415</v>
      </c>
      <c r="D3370" s="10">
        <v>390000</v>
      </c>
      <c r="E3370" s="10">
        <v>390000</v>
      </c>
      <c r="F3370" s="10">
        <v>279051.26</v>
      </c>
    </row>
    <row r="3371" spans="1:6" x14ac:dyDescent="0.2">
      <c r="A3371" s="7" t="s">
        <v>1706</v>
      </c>
      <c r="B3371" s="8">
        <v>3.95</v>
      </c>
      <c r="C3371" s="9">
        <v>18712</v>
      </c>
      <c r="D3371" s="10">
        <v>325000</v>
      </c>
      <c r="E3371" s="10">
        <v>325601.25</v>
      </c>
      <c r="F3371" s="10">
        <v>238711.45</v>
      </c>
    </row>
    <row r="3372" spans="1:6" x14ac:dyDescent="0.2">
      <c r="A3372" s="7" t="s">
        <v>2452</v>
      </c>
      <c r="B3372" s="8">
        <v>4.2</v>
      </c>
      <c r="C3372" s="9">
        <v>12086</v>
      </c>
      <c r="D3372" s="10">
        <v>400000</v>
      </c>
      <c r="E3372" s="10">
        <v>399260</v>
      </c>
      <c r="F3372" s="10">
        <v>362338.14</v>
      </c>
    </row>
    <row r="3373" spans="1:6" x14ac:dyDescent="0.2">
      <c r="A3373" s="7" t="s">
        <v>2453</v>
      </c>
      <c r="B3373" s="8">
        <v>4.1500000000000004</v>
      </c>
      <c r="C3373" s="9">
        <v>11794</v>
      </c>
      <c r="D3373" s="10">
        <v>255000</v>
      </c>
      <c r="E3373" s="10">
        <v>254760.75</v>
      </c>
      <c r="F3373" s="10">
        <v>231522.86</v>
      </c>
    </row>
    <row r="3374" spans="1:6" x14ac:dyDescent="0.2">
      <c r="A3374" s="7" t="s">
        <v>2454</v>
      </c>
      <c r="B3374" s="8">
        <v>2.2000000000000002</v>
      </c>
      <c r="C3374" s="9">
        <v>11246</v>
      </c>
      <c r="D3374" s="10">
        <v>300000</v>
      </c>
      <c r="E3374" s="10">
        <v>299714.05</v>
      </c>
      <c r="F3374" s="10">
        <v>240445.07</v>
      </c>
    </row>
    <row r="3375" spans="1:6" x14ac:dyDescent="0.2">
      <c r="A3375" s="7" t="s">
        <v>1713</v>
      </c>
      <c r="B3375" s="8">
        <v>3.125</v>
      </c>
      <c r="C3375" s="9">
        <v>11703</v>
      </c>
      <c r="D3375" s="10">
        <v>270000</v>
      </c>
      <c r="E3375" s="10">
        <v>266292.90000000002</v>
      </c>
      <c r="F3375" s="10">
        <v>203266.8</v>
      </c>
    </row>
    <row r="3376" spans="1:6" x14ac:dyDescent="0.2">
      <c r="A3376" s="7" t="s">
        <v>1714</v>
      </c>
      <c r="B3376" s="8">
        <v>2.625</v>
      </c>
      <c r="C3376" s="9">
        <v>11414</v>
      </c>
      <c r="D3376" s="10">
        <v>325000</v>
      </c>
      <c r="E3376" s="10">
        <v>324970.75</v>
      </c>
      <c r="F3376" s="10">
        <v>278167.89</v>
      </c>
    </row>
    <row r="3377" spans="1:6" x14ac:dyDescent="0.2">
      <c r="A3377" s="7" t="s">
        <v>2455</v>
      </c>
      <c r="B3377" s="8">
        <v>2.359</v>
      </c>
      <c r="C3377" s="9">
        <v>11899</v>
      </c>
      <c r="D3377" s="10">
        <v>400000</v>
      </c>
      <c r="E3377" s="10">
        <v>400000</v>
      </c>
      <c r="F3377" s="10">
        <v>305093.28000000003</v>
      </c>
    </row>
    <row r="3378" spans="1:6" x14ac:dyDescent="0.2">
      <c r="A3378" s="7" t="s">
        <v>1715</v>
      </c>
      <c r="B3378" s="8">
        <v>2.4500000000000002</v>
      </c>
      <c r="C3378" s="9">
        <v>46723</v>
      </c>
      <c r="D3378" s="10">
        <v>300000</v>
      </c>
      <c r="E3378" s="10">
        <v>301621</v>
      </c>
      <c r="F3378" s="10">
        <v>257590.07</v>
      </c>
    </row>
    <row r="3379" spans="1:6" x14ac:dyDescent="0.2">
      <c r="A3379" s="7" t="s">
        <v>2456</v>
      </c>
      <c r="B3379" s="8">
        <v>3.4</v>
      </c>
      <c r="C3379" s="9">
        <v>45814</v>
      </c>
      <c r="D3379" s="10">
        <v>275000</v>
      </c>
      <c r="E3379" s="10">
        <v>274936.75</v>
      </c>
      <c r="F3379" s="10">
        <v>273773.58</v>
      </c>
    </row>
    <row r="3380" spans="1:6" x14ac:dyDescent="0.2">
      <c r="A3380" s="7" t="s">
        <v>1716</v>
      </c>
      <c r="B3380" s="8">
        <v>3.8330000000000002</v>
      </c>
      <c r="C3380" s="9">
        <v>18698</v>
      </c>
      <c r="D3380" s="10">
        <v>175000</v>
      </c>
      <c r="E3380" s="10">
        <v>175000</v>
      </c>
      <c r="F3380" s="10">
        <v>139676.75</v>
      </c>
    </row>
    <row r="3381" spans="1:6" x14ac:dyDescent="0.2">
      <c r="A3381" s="7" t="s">
        <v>2457</v>
      </c>
      <c r="B3381" s="8">
        <v>2.25</v>
      </c>
      <c r="C3381" s="9">
        <v>47102</v>
      </c>
      <c r="D3381" s="10">
        <v>150000</v>
      </c>
      <c r="E3381" s="10">
        <v>149451.75</v>
      </c>
      <c r="F3381" s="10">
        <v>128167.4</v>
      </c>
    </row>
    <row r="3382" spans="1:6" x14ac:dyDescent="0.2">
      <c r="A3382" s="7" t="s">
        <v>2458</v>
      </c>
      <c r="B3382" s="8">
        <v>3.5</v>
      </c>
      <c r="C3382" s="9">
        <v>19617</v>
      </c>
      <c r="D3382" s="10">
        <v>274000</v>
      </c>
      <c r="E3382" s="10">
        <v>219493.69</v>
      </c>
      <c r="F3382" s="10">
        <v>207691.61</v>
      </c>
    </row>
    <row r="3383" spans="1:6" x14ac:dyDescent="0.2">
      <c r="A3383" s="7" t="s">
        <v>2459</v>
      </c>
      <c r="B3383" s="8">
        <v>5.141</v>
      </c>
      <c r="C3383" s="9">
        <v>19068</v>
      </c>
      <c r="D3383" s="10">
        <v>275000</v>
      </c>
      <c r="E3383" s="10">
        <v>275000</v>
      </c>
      <c r="F3383" s="10">
        <v>230821.25</v>
      </c>
    </row>
    <row r="3384" spans="1:6" x14ac:dyDescent="0.2">
      <c r="A3384" s="7" t="s">
        <v>2460</v>
      </c>
      <c r="B3384" s="8">
        <v>3.7</v>
      </c>
      <c r="C3384" s="9">
        <v>45815</v>
      </c>
      <c r="D3384" s="10">
        <v>350000</v>
      </c>
      <c r="E3384" s="10">
        <v>349919.5</v>
      </c>
      <c r="F3384" s="10">
        <v>346900.76</v>
      </c>
    </row>
    <row r="3385" spans="1:6" x14ac:dyDescent="0.2">
      <c r="A3385" s="7" t="s">
        <v>2461</v>
      </c>
      <c r="B3385" s="8">
        <v>2.85</v>
      </c>
      <c r="C3385" s="9">
        <v>11763</v>
      </c>
      <c r="D3385" s="10">
        <v>175000</v>
      </c>
      <c r="E3385" s="10">
        <v>174893.25</v>
      </c>
      <c r="F3385" s="10">
        <v>155271.23000000001</v>
      </c>
    </row>
    <row r="3386" spans="1:6" x14ac:dyDescent="0.2">
      <c r="A3386" s="7" t="s">
        <v>2462</v>
      </c>
      <c r="B3386" s="8">
        <v>3.125</v>
      </c>
      <c r="C3386" s="9">
        <v>46461</v>
      </c>
      <c r="D3386" s="10">
        <v>350000</v>
      </c>
      <c r="E3386" s="10">
        <v>349307</v>
      </c>
      <c r="F3386" s="10">
        <v>317984.21000000002</v>
      </c>
    </row>
    <row r="3387" spans="1:6" x14ac:dyDescent="0.2">
      <c r="A3387" s="7" t="s">
        <v>2463</v>
      </c>
      <c r="B3387" s="8">
        <v>2.2999999999999998</v>
      </c>
      <c r="C3387" s="9">
        <v>11581</v>
      </c>
      <c r="D3387" s="10">
        <v>325000</v>
      </c>
      <c r="E3387" s="10">
        <v>323193</v>
      </c>
      <c r="F3387" s="10">
        <v>257420.81</v>
      </c>
    </row>
    <row r="3388" spans="1:6" x14ac:dyDescent="0.2">
      <c r="A3388" s="7" t="s">
        <v>2464</v>
      </c>
      <c r="B3388" s="8">
        <v>4.9260000000000002</v>
      </c>
      <c r="C3388" s="9">
        <v>13650</v>
      </c>
      <c r="D3388" s="10">
        <v>309000</v>
      </c>
      <c r="E3388" s="10">
        <v>285861.21000000002</v>
      </c>
      <c r="F3388" s="10">
        <v>277031.69</v>
      </c>
    </row>
    <row r="3389" spans="1:6" x14ac:dyDescent="0.2">
      <c r="A3389" s="7" t="s">
        <v>798</v>
      </c>
      <c r="B3389" s="8">
        <v>5.75</v>
      </c>
      <c r="C3389" s="9">
        <v>45427</v>
      </c>
      <c r="D3389" s="10">
        <v>350000</v>
      </c>
      <c r="E3389" s="10">
        <v>384435.5</v>
      </c>
      <c r="F3389" s="10">
        <v>356943.88</v>
      </c>
    </row>
    <row r="3390" spans="1:6" x14ac:dyDescent="0.2">
      <c r="A3390" s="7" t="s">
        <v>799</v>
      </c>
      <c r="B3390" s="8">
        <v>4.125</v>
      </c>
      <c r="C3390" s="9">
        <v>46371</v>
      </c>
      <c r="D3390" s="10">
        <v>200000</v>
      </c>
      <c r="E3390" s="10">
        <v>209848</v>
      </c>
      <c r="F3390" s="10">
        <v>198203.29</v>
      </c>
    </row>
    <row r="3391" spans="1:6" x14ac:dyDescent="0.2">
      <c r="A3391" s="7" t="s">
        <v>291</v>
      </c>
      <c r="B3391" s="8">
        <v>4.45</v>
      </c>
      <c r="C3391" s="9">
        <v>46659</v>
      </c>
      <c r="D3391" s="10">
        <v>175000</v>
      </c>
      <c r="E3391" s="10">
        <v>184912</v>
      </c>
      <c r="F3391" s="10">
        <v>171383.01</v>
      </c>
    </row>
    <row r="3392" spans="1:6" x14ac:dyDescent="0.2">
      <c r="A3392" s="7" t="s">
        <v>292</v>
      </c>
      <c r="B3392" s="8">
        <v>4.875</v>
      </c>
      <c r="C3392" s="9">
        <v>45931</v>
      </c>
      <c r="D3392" s="10">
        <v>105000</v>
      </c>
      <c r="E3392" s="10">
        <v>115876.95</v>
      </c>
      <c r="F3392" s="10">
        <v>101771.2</v>
      </c>
    </row>
    <row r="3393" spans="1:6" x14ac:dyDescent="0.2">
      <c r="A3393" s="7" t="s">
        <v>800</v>
      </c>
      <c r="B3393" s="8">
        <v>4.3</v>
      </c>
      <c r="C3393" s="9">
        <v>47026</v>
      </c>
      <c r="D3393" s="10">
        <v>100000</v>
      </c>
      <c r="E3393" s="10">
        <v>99759</v>
      </c>
      <c r="F3393" s="10">
        <v>98551.6</v>
      </c>
    </row>
    <row r="3394" spans="1:6" x14ac:dyDescent="0.2">
      <c r="A3394" s="7" t="s">
        <v>801</v>
      </c>
      <c r="B3394" s="8">
        <v>3.7050000000000001</v>
      </c>
      <c r="C3394" s="9">
        <v>46867</v>
      </c>
      <c r="D3394" s="10">
        <v>200000</v>
      </c>
      <c r="E3394" s="10">
        <v>204594</v>
      </c>
      <c r="F3394" s="10">
        <v>190650.18</v>
      </c>
    </row>
    <row r="3395" spans="1:6" x14ac:dyDescent="0.2">
      <c r="A3395" s="7" t="s">
        <v>1717</v>
      </c>
      <c r="B3395" s="8">
        <v>5.95</v>
      </c>
      <c r="C3395" s="9">
        <v>14594</v>
      </c>
      <c r="D3395" s="10">
        <v>229540</v>
      </c>
      <c r="E3395" s="10">
        <v>268274.89</v>
      </c>
      <c r="F3395" s="10">
        <v>231835.4</v>
      </c>
    </row>
    <row r="3396" spans="1:6" x14ac:dyDescent="0.2">
      <c r="A3396" s="7" t="s">
        <v>2465</v>
      </c>
      <c r="B3396" s="8">
        <v>4.3120000000000003</v>
      </c>
      <c r="C3396" s="9">
        <v>14111</v>
      </c>
      <c r="D3396" s="10">
        <v>300000</v>
      </c>
      <c r="E3396" s="10">
        <v>300000</v>
      </c>
      <c r="F3396" s="10">
        <v>277845</v>
      </c>
    </row>
    <row r="3397" spans="1:6" x14ac:dyDescent="0.2">
      <c r="A3397" s="7" t="s">
        <v>1718</v>
      </c>
      <c r="B3397" s="8">
        <v>2.4260000000000002</v>
      </c>
      <c r="C3397" s="9">
        <v>14015</v>
      </c>
      <c r="D3397" s="10">
        <v>500000</v>
      </c>
      <c r="E3397" s="10">
        <v>498836.9</v>
      </c>
      <c r="F3397" s="10">
        <v>469863.45</v>
      </c>
    </row>
    <row r="3398" spans="1:6" x14ac:dyDescent="0.2">
      <c r="A3398" s="7" t="s">
        <v>1719</v>
      </c>
      <c r="B3398" s="8">
        <v>3.125</v>
      </c>
      <c r="C3398" s="9">
        <v>14046</v>
      </c>
      <c r="D3398" s="10">
        <v>173684.31</v>
      </c>
      <c r="E3398" s="10">
        <v>173684.31</v>
      </c>
      <c r="F3398" s="10">
        <v>163653</v>
      </c>
    </row>
    <row r="3399" spans="1:6" x14ac:dyDescent="0.2">
      <c r="A3399" s="7" t="s">
        <v>802</v>
      </c>
      <c r="B3399" s="8">
        <v>1.296</v>
      </c>
      <c r="C3399" s="9">
        <v>19129</v>
      </c>
      <c r="D3399" s="10">
        <v>3895217.59</v>
      </c>
      <c r="E3399" s="10">
        <v>310738.32</v>
      </c>
      <c r="F3399" s="10">
        <v>209663.2</v>
      </c>
    </row>
    <row r="3400" spans="1:6" x14ac:dyDescent="0.2">
      <c r="A3400" s="7" t="s">
        <v>1159</v>
      </c>
      <c r="B3400" s="8">
        <v>2.8740000000000001</v>
      </c>
      <c r="C3400" s="9">
        <v>13016</v>
      </c>
      <c r="D3400" s="10">
        <v>177153.84</v>
      </c>
      <c r="E3400" s="10">
        <v>177153.84</v>
      </c>
      <c r="F3400" s="10">
        <v>173804.22</v>
      </c>
    </row>
    <row r="3401" spans="1:6" x14ac:dyDescent="0.2">
      <c r="A3401" s="7" t="s">
        <v>803</v>
      </c>
      <c r="B3401" s="8">
        <v>2.5539999999999998</v>
      </c>
      <c r="C3401" s="9">
        <v>13285</v>
      </c>
      <c r="D3401" s="10">
        <v>420000</v>
      </c>
      <c r="E3401" s="10">
        <v>420000</v>
      </c>
      <c r="F3401" s="10">
        <v>410647.86</v>
      </c>
    </row>
    <row r="3402" spans="1:6" x14ac:dyDescent="0.2">
      <c r="A3402" s="7" t="s">
        <v>804</v>
      </c>
      <c r="B3402" s="8">
        <v>2.444</v>
      </c>
      <c r="C3402" s="9">
        <v>12585</v>
      </c>
      <c r="D3402" s="10">
        <v>317601.75</v>
      </c>
      <c r="E3402" s="10">
        <v>317601.75</v>
      </c>
      <c r="F3402" s="10">
        <v>310246.98</v>
      </c>
    </row>
    <row r="3403" spans="1:6" x14ac:dyDescent="0.2">
      <c r="A3403" s="7" t="s">
        <v>805</v>
      </c>
      <c r="B3403" s="8">
        <v>0.94</v>
      </c>
      <c r="C3403" s="9">
        <v>18942</v>
      </c>
      <c r="D3403" s="10">
        <v>3167761.68</v>
      </c>
      <c r="E3403" s="10">
        <v>185376.04</v>
      </c>
      <c r="F3403" s="10">
        <v>123056.45</v>
      </c>
    </row>
    <row r="3404" spans="1:6" x14ac:dyDescent="0.2">
      <c r="A3404" s="7" t="s">
        <v>806</v>
      </c>
      <c r="B3404" s="8">
        <v>4.0259999999999998</v>
      </c>
      <c r="C3404" s="9">
        <v>19313</v>
      </c>
      <c r="D3404" s="10">
        <v>234331.07</v>
      </c>
      <c r="E3404" s="10">
        <v>234329.32</v>
      </c>
      <c r="F3404" s="10">
        <v>233597.05</v>
      </c>
    </row>
    <row r="3405" spans="1:6" x14ac:dyDescent="0.2">
      <c r="A3405" s="7" t="s">
        <v>1187</v>
      </c>
      <c r="B3405" s="8">
        <v>2.4119999999999999</v>
      </c>
      <c r="C3405" s="9">
        <v>47355</v>
      </c>
      <c r="D3405" s="10">
        <v>180000</v>
      </c>
      <c r="E3405" s="10">
        <v>185386.14</v>
      </c>
      <c r="F3405" s="10">
        <v>166045.97</v>
      </c>
    </row>
    <row r="3406" spans="1:6" x14ac:dyDescent="0.2">
      <c r="A3406" s="7" t="s">
        <v>2466</v>
      </c>
      <c r="B3406" s="8">
        <v>2.5590000000000002</v>
      </c>
      <c r="C3406" s="9">
        <v>13317</v>
      </c>
      <c r="D3406" s="10">
        <v>450000</v>
      </c>
      <c r="E3406" s="10">
        <v>450000</v>
      </c>
      <c r="F3406" s="10">
        <v>435581.01</v>
      </c>
    </row>
    <row r="3407" spans="1:6" x14ac:dyDescent="0.2">
      <c r="A3407" s="7" t="s">
        <v>2467</v>
      </c>
      <c r="B3407" s="8">
        <v>1.901</v>
      </c>
      <c r="C3407" s="9">
        <v>13346</v>
      </c>
      <c r="D3407" s="10">
        <v>300000</v>
      </c>
      <c r="E3407" s="10">
        <v>298907.82</v>
      </c>
      <c r="F3407" s="10">
        <v>284931.96000000002</v>
      </c>
    </row>
    <row r="3408" spans="1:6" x14ac:dyDescent="0.2">
      <c r="A3408" s="7" t="s">
        <v>2611</v>
      </c>
      <c r="B3408" s="8">
        <v>2.7229999999999999</v>
      </c>
      <c r="C3408" s="9">
        <v>13954</v>
      </c>
      <c r="D3408" s="10">
        <v>400000</v>
      </c>
      <c r="E3408" s="10">
        <v>400000</v>
      </c>
      <c r="F3408" s="10">
        <v>389204.24</v>
      </c>
    </row>
    <row r="3409" spans="1:6" x14ac:dyDescent="0.2">
      <c r="A3409" s="7" t="s">
        <v>2468</v>
      </c>
      <c r="B3409" s="8">
        <v>2.024</v>
      </c>
      <c r="C3409" s="9">
        <v>13408</v>
      </c>
      <c r="D3409" s="10">
        <v>725000</v>
      </c>
      <c r="E3409" s="10">
        <v>725000</v>
      </c>
      <c r="F3409" s="10">
        <v>699247.64</v>
      </c>
    </row>
    <row r="3410" spans="1:6" x14ac:dyDescent="0.2">
      <c r="A3410" s="7" t="s">
        <v>1720</v>
      </c>
      <c r="B3410" s="8">
        <v>3.375</v>
      </c>
      <c r="C3410" s="9">
        <v>18495</v>
      </c>
      <c r="D3410" s="10">
        <v>200000</v>
      </c>
      <c r="E3410" s="10">
        <v>199438</v>
      </c>
      <c r="F3410" s="10">
        <v>144883.74</v>
      </c>
    </row>
    <row r="3411" spans="1:6" x14ac:dyDescent="0.2">
      <c r="A3411" s="7" t="s">
        <v>1188</v>
      </c>
      <c r="B3411" s="8">
        <v>3.875</v>
      </c>
      <c r="C3411" s="9">
        <v>18447</v>
      </c>
      <c r="D3411" s="10">
        <v>200000</v>
      </c>
      <c r="E3411" s="10">
        <v>200000</v>
      </c>
      <c r="F3411" s="10">
        <v>175670.8</v>
      </c>
    </row>
    <row r="3412" spans="1:6" x14ac:dyDescent="0.2">
      <c r="A3412" s="7" t="s">
        <v>1721</v>
      </c>
      <c r="B3412" s="8">
        <v>2.0699999999999998</v>
      </c>
      <c r="C3412" s="9">
        <v>11441</v>
      </c>
      <c r="D3412" s="10">
        <v>275000</v>
      </c>
      <c r="E3412" s="10">
        <v>275000</v>
      </c>
      <c r="F3412" s="10">
        <v>243702.31</v>
      </c>
    </row>
    <row r="3413" spans="1:6" x14ac:dyDescent="0.2">
      <c r="A3413" s="7" t="s">
        <v>1189</v>
      </c>
      <c r="B3413" s="8">
        <v>2.7829999999999999</v>
      </c>
      <c r="C3413" s="9">
        <v>11346</v>
      </c>
      <c r="D3413" s="10">
        <v>400000</v>
      </c>
      <c r="E3413" s="10">
        <v>400008</v>
      </c>
      <c r="F3413" s="10">
        <v>340059.64</v>
      </c>
    </row>
    <row r="3414" spans="1:6" x14ac:dyDescent="0.2">
      <c r="A3414" s="7" t="s">
        <v>2469</v>
      </c>
      <c r="B3414" s="8">
        <v>3.9</v>
      </c>
      <c r="C3414" s="9">
        <v>11615</v>
      </c>
      <c r="D3414" s="10">
        <v>225000</v>
      </c>
      <c r="E3414" s="10">
        <v>224968.5</v>
      </c>
      <c r="F3414" s="10">
        <v>159012</v>
      </c>
    </row>
    <row r="3415" spans="1:6" x14ac:dyDescent="0.2">
      <c r="A3415" s="7" t="s">
        <v>1190</v>
      </c>
      <c r="B3415" s="8">
        <v>2.875</v>
      </c>
      <c r="C3415" s="9">
        <v>45991</v>
      </c>
      <c r="D3415" s="10">
        <v>698000</v>
      </c>
      <c r="E3415" s="10">
        <v>792495.22</v>
      </c>
      <c r="F3415" s="10">
        <v>693828.36</v>
      </c>
    </row>
    <row r="3416" spans="1:6" x14ac:dyDescent="0.2">
      <c r="A3416" s="7" t="s">
        <v>807</v>
      </c>
      <c r="B3416" s="8">
        <v>3</v>
      </c>
      <c r="C3416" s="9">
        <v>17944</v>
      </c>
      <c r="D3416" s="10">
        <v>2815000</v>
      </c>
      <c r="E3416" s="10">
        <v>2848311.32</v>
      </c>
      <c r="F3416" s="10">
        <v>2682497.08</v>
      </c>
    </row>
    <row r="3417" spans="1:6" x14ac:dyDescent="0.2">
      <c r="A3417" s="7" t="s">
        <v>1191</v>
      </c>
      <c r="B3417" s="8">
        <v>2.375</v>
      </c>
      <c r="C3417" s="9">
        <v>18217</v>
      </c>
      <c r="D3417" s="10">
        <v>2670000</v>
      </c>
      <c r="E3417" s="10">
        <v>2950767.63</v>
      </c>
      <c r="F3417" s="10">
        <v>2255107.04</v>
      </c>
    </row>
    <row r="3418" spans="1:6" x14ac:dyDescent="0.2">
      <c r="A3418" s="7" t="s">
        <v>1192</v>
      </c>
      <c r="B3418" s="8">
        <v>1.5</v>
      </c>
      <c r="C3418" s="9">
        <v>44941</v>
      </c>
      <c r="D3418" s="10">
        <v>744000</v>
      </c>
      <c r="E3418" s="10">
        <v>762676.74</v>
      </c>
      <c r="F3418" s="10">
        <v>739350</v>
      </c>
    </row>
    <row r="3419" spans="1:6" x14ac:dyDescent="0.2">
      <c r="A3419" s="7" t="s">
        <v>1722</v>
      </c>
      <c r="B3419" s="8">
        <v>0.5</v>
      </c>
      <c r="C3419" s="9">
        <v>46081</v>
      </c>
      <c r="D3419" s="10">
        <v>3000000</v>
      </c>
      <c r="E3419" s="10">
        <v>2958632.81</v>
      </c>
      <c r="F3419" s="10">
        <v>2734335.93</v>
      </c>
    </row>
    <row r="3420" spans="1:6" x14ac:dyDescent="0.2">
      <c r="A3420" s="7" t="s">
        <v>2470</v>
      </c>
      <c r="B3420" s="8">
        <v>1.5</v>
      </c>
      <c r="C3420" s="9">
        <v>45703</v>
      </c>
      <c r="D3420" s="10">
        <v>1555000</v>
      </c>
      <c r="E3420" s="10">
        <v>1541393.75</v>
      </c>
      <c r="F3420" s="10">
        <v>1494500.78</v>
      </c>
    </row>
    <row r="3421" spans="1:6" x14ac:dyDescent="0.2">
      <c r="A3421" s="7" t="s">
        <v>2471</v>
      </c>
      <c r="B3421" s="8">
        <v>1.875</v>
      </c>
      <c r="C3421" s="9">
        <v>11734</v>
      </c>
      <c r="D3421" s="10">
        <v>2782000</v>
      </c>
      <c r="E3421" s="10">
        <v>2638575.67</v>
      </c>
      <c r="F3421" s="10">
        <v>2520318.13</v>
      </c>
    </row>
    <row r="3422" spans="1:6" x14ac:dyDescent="0.2">
      <c r="A3422" s="7" t="s">
        <v>2472</v>
      </c>
      <c r="B3422" s="8">
        <v>2.25</v>
      </c>
      <c r="C3422" s="9">
        <v>19039</v>
      </c>
      <c r="D3422" s="10">
        <v>680000</v>
      </c>
      <c r="E3422" s="10">
        <v>659595.31000000006</v>
      </c>
      <c r="F3422" s="10">
        <v>559618.75</v>
      </c>
    </row>
    <row r="3423" spans="1:6" x14ac:dyDescent="0.2">
      <c r="A3423" s="7" t="s">
        <v>1723</v>
      </c>
      <c r="B3423" s="8">
        <v>1.875</v>
      </c>
      <c r="C3423" s="9">
        <v>18674</v>
      </c>
      <c r="D3423" s="10">
        <v>1760000</v>
      </c>
      <c r="E3423" s="10">
        <v>1603140.58</v>
      </c>
      <c r="F3423" s="10">
        <v>1320206.25</v>
      </c>
    </row>
    <row r="3424" spans="1:6" x14ac:dyDescent="0.2">
      <c r="A3424" s="7" t="s">
        <v>2473</v>
      </c>
      <c r="B3424" s="8">
        <v>0.75</v>
      </c>
      <c r="C3424" s="9">
        <v>45611</v>
      </c>
      <c r="D3424" s="10">
        <v>1010000</v>
      </c>
      <c r="E3424" s="10">
        <v>1006917.41</v>
      </c>
      <c r="F3424" s="10">
        <v>957685.15</v>
      </c>
    </row>
    <row r="3425" spans="1:6" x14ac:dyDescent="0.2">
      <c r="A3425" s="7" t="s">
        <v>2470</v>
      </c>
      <c r="B3425" s="8">
        <v>1.375</v>
      </c>
      <c r="C3425" s="9">
        <v>11642</v>
      </c>
      <c r="D3425" s="10">
        <v>4490000</v>
      </c>
      <c r="E3425" s="10">
        <v>4358432.03</v>
      </c>
      <c r="F3425" s="10">
        <v>3894373.44</v>
      </c>
    </row>
    <row r="3426" spans="1:6" x14ac:dyDescent="0.2">
      <c r="A3426" s="7" t="s">
        <v>1725</v>
      </c>
      <c r="B3426" s="8">
        <v>1</v>
      </c>
      <c r="C3426" s="9">
        <v>46965</v>
      </c>
      <c r="D3426" s="10">
        <v>378000</v>
      </c>
      <c r="E3426" s="10">
        <v>374810.64</v>
      </c>
      <c r="F3426" s="10">
        <v>334308.51</v>
      </c>
    </row>
    <row r="3427" spans="1:6" x14ac:dyDescent="0.2">
      <c r="A3427" s="7" t="s">
        <v>1724</v>
      </c>
      <c r="B3427" s="8">
        <v>0.125</v>
      </c>
      <c r="C3427" s="9">
        <v>45016</v>
      </c>
      <c r="D3427" s="10">
        <v>980000</v>
      </c>
      <c r="E3427" s="10">
        <v>979578.91</v>
      </c>
      <c r="F3427" s="10">
        <v>960974.22</v>
      </c>
    </row>
    <row r="3428" spans="1:6" x14ac:dyDescent="0.2">
      <c r="A3428" s="7" t="s">
        <v>1726</v>
      </c>
      <c r="B3428" s="8">
        <v>0.25</v>
      </c>
      <c r="C3428" s="9">
        <v>45092</v>
      </c>
      <c r="D3428" s="10">
        <v>659000</v>
      </c>
      <c r="E3428" s="10">
        <v>660655.43000000005</v>
      </c>
      <c r="F3428" s="10">
        <v>642241.82999999996</v>
      </c>
    </row>
    <row r="3429" spans="1:6" x14ac:dyDescent="0.2">
      <c r="A3429" s="7" t="s">
        <v>2427</v>
      </c>
      <c r="B3429" s="8">
        <v>2</v>
      </c>
      <c r="C3429" s="9">
        <v>18855</v>
      </c>
      <c r="D3429" s="10">
        <v>1070000</v>
      </c>
      <c r="E3429" s="10">
        <v>1066440.1599999999</v>
      </c>
      <c r="F3429" s="10">
        <v>826951.17</v>
      </c>
    </row>
    <row r="3430" spans="1:6" x14ac:dyDescent="0.2">
      <c r="A3430" s="7" t="s">
        <v>1725</v>
      </c>
      <c r="B3430" s="8">
        <v>0.375</v>
      </c>
      <c r="C3430" s="9">
        <v>46053</v>
      </c>
      <c r="D3430" s="10">
        <v>1808000</v>
      </c>
      <c r="E3430" s="10">
        <v>1784216.56</v>
      </c>
      <c r="F3430" s="10">
        <v>1644008.76</v>
      </c>
    </row>
    <row r="3431" spans="1:6" x14ac:dyDescent="0.2">
      <c r="A3431" s="7" t="s">
        <v>1727</v>
      </c>
      <c r="B3431" s="8">
        <v>0.125</v>
      </c>
      <c r="C3431" s="9">
        <v>45184</v>
      </c>
      <c r="D3431" s="10">
        <v>6414000</v>
      </c>
      <c r="E3431" s="10">
        <v>6312923.9000000004</v>
      </c>
      <c r="F3431" s="10">
        <v>6198780.2199999997</v>
      </c>
    </row>
    <row r="3432" spans="1:6" x14ac:dyDescent="0.2">
      <c r="A3432" s="7" t="s">
        <v>1725</v>
      </c>
      <c r="B3432" s="8">
        <v>2.75</v>
      </c>
      <c r="C3432" s="9">
        <v>46507</v>
      </c>
      <c r="D3432" s="10">
        <v>410000</v>
      </c>
      <c r="E3432" s="10">
        <v>406476.56</v>
      </c>
      <c r="F3432" s="10">
        <v>404458.6</v>
      </c>
    </row>
    <row r="3433" spans="1:6" x14ac:dyDescent="0.2">
      <c r="A3433" s="7" t="s">
        <v>1725</v>
      </c>
      <c r="B3433" s="8">
        <v>3.25</v>
      </c>
      <c r="C3433" s="9">
        <v>46568</v>
      </c>
      <c r="D3433" s="10">
        <v>650000</v>
      </c>
      <c r="E3433" s="10">
        <v>657261.72</v>
      </c>
      <c r="F3433" s="10">
        <v>656347.65</v>
      </c>
    </row>
    <row r="3434" spans="1:6" x14ac:dyDescent="0.2">
      <c r="A3434" s="7" t="s">
        <v>466</v>
      </c>
      <c r="B3434" s="8">
        <v>3</v>
      </c>
      <c r="C3434" s="9">
        <v>12236</v>
      </c>
      <c r="D3434" s="10">
        <v>280648.43</v>
      </c>
      <c r="E3434" s="10">
        <v>300907.73</v>
      </c>
      <c r="F3434" s="10">
        <v>277301.87</v>
      </c>
    </row>
    <row r="3435" spans="1:6" x14ac:dyDescent="0.2">
      <c r="A3435" s="7" t="s">
        <v>2474</v>
      </c>
      <c r="B3435" s="8">
        <v>2</v>
      </c>
      <c r="C3435" s="9">
        <v>13150</v>
      </c>
      <c r="D3435" s="10">
        <v>435570.45</v>
      </c>
      <c r="E3435" s="10">
        <v>440742.85</v>
      </c>
      <c r="F3435" s="10">
        <v>407300.62</v>
      </c>
    </row>
    <row r="3436" spans="1:6" x14ac:dyDescent="0.2">
      <c r="A3436" s="7" t="s">
        <v>2475</v>
      </c>
      <c r="B3436" s="8">
        <v>2.5</v>
      </c>
      <c r="C3436" s="9">
        <v>18872</v>
      </c>
      <c r="D3436" s="10">
        <v>402405.14</v>
      </c>
      <c r="E3436" s="10">
        <v>417951.19</v>
      </c>
      <c r="F3436" s="10">
        <v>362564.57</v>
      </c>
    </row>
    <row r="3437" spans="1:6" x14ac:dyDescent="0.2">
      <c r="A3437" s="7" t="s">
        <v>2476</v>
      </c>
      <c r="B3437" s="8">
        <v>2</v>
      </c>
      <c r="C3437" s="9">
        <v>18902</v>
      </c>
      <c r="D3437" s="10">
        <v>546963.79</v>
      </c>
      <c r="E3437" s="10">
        <v>545681.82999999996</v>
      </c>
      <c r="F3437" s="10">
        <v>476850.92</v>
      </c>
    </row>
    <row r="3438" spans="1:6" x14ac:dyDescent="0.2">
      <c r="A3438" s="7" t="s">
        <v>2477</v>
      </c>
      <c r="B3438" s="8">
        <v>4</v>
      </c>
      <c r="C3438" s="9">
        <v>19115</v>
      </c>
      <c r="D3438" s="10">
        <v>605615.81000000006</v>
      </c>
      <c r="E3438" s="10">
        <v>606742.04</v>
      </c>
      <c r="F3438" s="10">
        <v>600391.84</v>
      </c>
    </row>
    <row r="3439" spans="1:6" x14ac:dyDescent="0.2">
      <c r="A3439" s="7" t="s">
        <v>2478</v>
      </c>
      <c r="B3439" s="8">
        <v>4</v>
      </c>
      <c r="C3439" s="9">
        <v>18384</v>
      </c>
      <c r="D3439" s="10">
        <v>32197.4</v>
      </c>
      <c r="E3439" s="10">
        <v>34109.120000000003</v>
      </c>
      <c r="F3439" s="10">
        <v>32163.200000000001</v>
      </c>
    </row>
    <row r="3440" spans="1:6" x14ac:dyDescent="0.2">
      <c r="A3440" s="7" t="s">
        <v>2479</v>
      </c>
      <c r="B3440" s="8">
        <v>2</v>
      </c>
      <c r="C3440" s="9">
        <v>18688</v>
      </c>
      <c r="D3440" s="10">
        <v>562224.12</v>
      </c>
      <c r="E3440" s="10">
        <v>560707.07999999996</v>
      </c>
      <c r="F3440" s="10">
        <v>490134.46</v>
      </c>
    </row>
    <row r="3441" spans="1:6" x14ac:dyDescent="0.2">
      <c r="A3441" s="7" t="s">
        <v>466</v>
      </c>
      <c r="B3441" s="8">
        <v>3</v>
      </c>
      <c r="C3441" s="9">
        <v>15980</v>
      </c>
      <c r="D3441" s="10">
        <v>141240.38</v>
      </c>
      <c r="E3441" s="10">
        <v>134972.82</v>
      </c>
      <c r="F3441" s="10">
        <v>135142.34</v>
      </c>
    </row>
    <row r="3442" spans="1:6" x14ac:dyDescent="0.2">
      <c r="A3442" s="7" t="s">
        <v>1728</v>
      </c>
      <c r="B3442" s="8">
        <v>3</v>
      </c>
      <c r="C3442" s="9">
        <v>12754</v>
      </c>
      <c r="D3442" s="10">
        <v>148995.14000000001</v>
      </c>
      <c r="E3442" s="10">
        <v>158656.54999999999</v>
      </c>
      <c r="F3442" s="10">
        <v>147211.73000000001</v>
      </c>
    </row>
    <row r="3443" spans="1:6" x14ac:dyDescent="0.2">
      <c r="A3443" s="7" t="s">
        <v>2480</v>
      </c>
      <c r="B3443" s="8">
        <v>2.5</v>
      </c>
      <c r="C3443" s="9">
        <v>18660</v>
      </c>
      <c r="D3443" s="10">
        <v>487549.02</v>
      </c>
      <c r="E3443" s="10">
        <v>506670.06</v>
      </c>
      <c r="F3443" s="10">
        <v>439511.05</v>
      </c>
    </row>
    <row r="3444" spans="1:6" x14ac:dyDescent="0.2">
      <c r="A3444" s="7" t="s">
        <v>466</v>
      </c>
      <c r="B3444" s="8">
        <v>2.5</v>
      </c>
      <c r="C3444" s="9">
        <v>19025</v>
      </c>
      <c r="D3444" s="10">
        <v>619944.64</v>
      </c>
      <c r="E3444" s="10">
        <v>601138.46</v>
      </c>
      <c r="F3444" s="10">
        <v>558580.77</v>
      </c>
    </row>
    <row r="3445" spans="1:6" x14ac:dyDescent="0.2">
      <c r="A3445" s="7" t="s">
        <v>1193</v>
      </c>
      <c r="B3445" s="8">
        <v>5</v>
      </c>
      <c r="C3445" s="9">
        <v>12298</v>
      </c>
      <c r="D3445" s="10">
        <v>17743.46</v>
      </c>
      <c r="E3445" s="10">
        <v>19550.400000000001</v>
      </c>
      <c r="F3445" s="10">
        <v>18642.57</v>
      </c>
    </row>
    <row r="3446" spans="1:6" x14ac:dyDescent="0.2">
      <c r="A3446" s="7" t="s">
        <v>287</v>
      </c>
      <c r="B3446" s="8">
        <v>3.5</v>
      </c>
      <c r="C3446" s="9">
        <v>15585</v>
      </c>
      <c r="D3446" s="10">
        <v>41351.230000000003</v>
      </c>
      <c r="E3446" s="10">
        <v>42824.37</v>
      </c>
      <c r="F3446" s="10">
        <v>40638.85</v>
      </c>
    </row>
    <row r="3447" spans="1:6" x14ac:dyDescent="0.2">
      <c r="A3447" s="7" t="s">
        <v>287</v>
      </c>
      <c r="B3447" s="8">
        <v>2.5</v>
      </c>
      <c r="C3447" s="9">
        <v>11597</v>
      </c>
      <c r="D3447" s="10">
        <v>183131.35</v>
      </c>
      <c r="E3447" s="10">
        <v>183203.39</v>
      </c>
      <c r="F3447" s="10">
        <v>179541.19</v>
      </c>
    </row>
    <row r="3448" spans="1:6" x14ac:dyDescent="0.2">
      <c r="A3448" s="7" t="s">
        <v>808</v>
      </c>
      <c r="B3448" s="8">
        <v>4</v>
      </c>
      <c r="C3448" s="9">
        <v>16407</v>
      </c>
      <c r="D3448" s="10">
        <v>158725.23000000001</v>
      </c>
      <c r="E3448" s="10">
        <v>166495.31</v>
      </c>
      <c r="F3448" s="10">
        <v>159844.60999999999</v>
      </c>
    </row>
    <row r="3449" spans="1:6" x14ac:dyDescent="0.2">
      <c r="A3449" s="7" t="s">
        <v>809</v>
      </c>
      <c r="B3449" s="8">
        <v>3.5</v>
      </c>
      <c r="C3449" s="9">
        <v>16558</v>
      </c>
      <c r="D3449" s="10">
        <v>112820.39</v>
      </c>
      <c r="E3449" s="10">
        <v>111022.3</v>
      </c>
      <c r="F3449" s="10">
        <v>110835.76</v>
      </c>
    </row>
    <row r="3450" spans="1:6" x14ac:dyDescent="0.2">
      <c r="A3450" s="7" t="s">
        <v>810</v>
      </c>
      <c r="B3450" s="8">
        <v>3</v>
      </c>
      <c r="C3450" s="9">
        <v>17107</v>
      </c>
      <c r="D3450" s="10">
        <v>203477.29</v>
      </c>
      <c r="E3450" s="10">
        <v>192953.67</v>
      </c>
      <c r="F3450" s="10">
        <v>192638.19</v>
      </c>
    </row>
    <row r="3451" spans="1:6" x14ac:dyDescent="0.2">
      <c r="A3451" s="7" t="s">
        <v>1194</v>
      </c>
      <c r="B3451" s="8">
        <v>2.5</v>
      </c>
      <c r="C3451" s="9">
        <v>11689</v>
      </c>
      <c r="D3451" s="10">
        <v>229524.26</v>
      </c>
      <c r="E3451" s="10">
        <v>233397.47</v>
      </c>
      <c r="F3451" s="10">
        <v>225122.62</v>
      </c>
    </row>
    <row r="3452" spans="1:6" x14ac:dyDescent="0.2">
      <c r="A3452" s="7" t="s">
        <v>811</v>
      </c>
      <c r="B3452" s="8">
        <v>2.5</v>
      </c>
      <c r="C3452" s="9">
        <v>11720</v>
      </c>
      <c r="D3452" s="10">
        <v>142682.15</v>
      </c>
      <c r="E3452" s="10">
        <v>140022.15</v>
      </c>
      <c r="F3452" s="10">
        <v>139945.65</v>
      </c>
    </row>
    <row r="3453" spans="1:6" x14ac:dyDescent="0.2">
      <c r="A3453" s="7" t="s">
        <v>812</v>
      </c>
      <c r="B3453" s="8">
        <v>3</v>
      </c>
      <c r="C3453" s="9">
        <v>16558</v>
      </c>
      <c r="D3453" s="10">
        <v>164083.66</v>
      </c>
      <c r="E3453" s="10">
        <v>159204.51</v>
      </c>
      <c r="F3453" s="10">
        <v>156064.85</v>
      </c>
    </row>
    <row r="3454" spans="1:6" x14ac:dyDescent="0.2">
      <c r="A3454" s="7" t="s">
        <v>1729</v>
      </c>
      <c r="B3454" s="8">
        <v>3</v>
      </c>
      <c r="C3454" s="9">
        <v>16862</v>
      </c>
      <c r="D3454" s="10">
        <v>104319.96</v>
      </c>
      <c r="E3454" s="10">
        <v>110579.15</v>
      </c>
      <c r="F3454" s="10">
        <v>98692.09</v>
      </c>
    </row>
    <row r="3455" spans="1:6" x14ac:dyDescent="0.2">
      <c r="A3455" s="7" t="s">
        <v>1730</v>
      </c>
      <c r="B3455" s="8">
        <v>3.5</v>
      </c>
      <c r="C3455" s="9">
        <v>16742</v>
      </c>
      <c r="D3455" s="10">
        <v>162466.89000000001</v>
      </c>
      <c r="E3455" s="10">
        <v>175464.25</v>
      </c>
      <c r="F3455" s="10">
        <v>159067.93</v>
      </c>
    </row>
    <row r="3456" spans="1:6" x14ac:dyDescent="0.2">
      <c r="A3456" s="7" t="s">
        <v>813</v>
      </c>
      <c r="B3456" s="8">
        <v>4</v>
      </c>
      <c r="C3456" s="9">
        <v>17777</v>
      </c>
      <c r="D3456" s="10">
        <v>100132.23</v>
      </c>
      <c r="E3456" s="10">
        <v>102299.08</v>
      </c>
      <c r="F3456" s="10">
        <v>100219.58</v>
      </c>
    </row>
    <row r="3457" spans="1:6" x14ac:dyDescent="0.2">
      <c r="A3457" s="7" t="s">
        <v>1195</v>
      </c>
      <c r="B3457" s="8">
        <v>3</v>
      </c>
      <c r="C3457" s="9">
        <v>18415</v>
      </c>
      <c r="D3457" s="10">
        <v>494270.3</v>
      </c>
      <c r="E3457" s="10">
        <v>521300.72</v>
      </c>
      <c r="F3457" s="10">
        <v>461641.94</v>
      </c>
    </row>
    <row r="3458" spans="1:6" x14ac:dyDescent="0.2">
      <c r="A3458" s="7" t="s">
        <v>2481</v>
      </c>
      <c r="B3458" s="8">
        <v>2</v>
      </c>
      <c r="C3458" s="9">
        <v>18902</v>
      </c>
      <c r="D3458" s="10">
        <v>536252.81000000006</v>
      </c>
      <c r="E3458" s="10">
        <v>527287.32999999996</v>
      </c>
      <c r="F3458" s="10">
        <v>467487.12</v>
      </c>
    </row>
    <row r="3459" spans="1:6" x14ac:dyDescent="0.2">
      <c r="A3459" s="7" t="s">
        <v>2482</v>
      </c>
      <c r="B3459" s="8">
        <v>2.5</v>
      </c>
      <c r="C3459" s="9">
        <v>19025</v>
      </c>
      <c r="D3459" s="10">
        <v>460876.45</v>
      </c>
      <c r="E3459" s="10">
        <v>450165.83</v>
      </c>
      <c r="F3459" s="10">
        <v>415260.43</v>
      </c>
    </row>
    <row r="3460" spans="1:6" x14ac:dyDescent="0.2">
      <c r="A3460" s="7" t="s">
        <v>1731</v>
      </c>
      <c r="B3460" s="8">
        <v>3.5</v>
      </c>
      <c r="C3460" s="9">
        <v>17502</v>
      </c>
      <c r="D3460" s="10">
        <v>83311</v>
      </c>
      <c r="E3460" s="10">
        <v>90132.09</v>
      </c>
      <c r="F3460" s="10">
        <v>81465.3</v>
      </c>
    </row>
    <row r="3461" spans="1:6" x14ac:dyDescent="0.2">
      <c r="A3461" s="7" t="s">
        <v>1732</v>
      </c>
      <c r="B3461" s="8">
        <v>3.5</v>
      </c>
      <c r="C3461" s="9">
        <v>17502</v>
      </c>
      <c r="D3461" s="10">
        <v>178829.39</v>
      </c>
      <c r="E3461" s="10">
        <v>189810.63</v>
      </c>
      <c r="F3461" s="10">
        <v>174158.74</v>
      </c>
    </row>
    <row r="3462" spans="1:6" x14ac:dyDescent="0.2">
      <c r="A3462" s="7" t="s">
        <v>1196</v>
      </c>
      <c r="B3462" s="8">
        <v>4</v>
      </c>
      <c r="C3462" s="9">
        <v>17380</v>
      </c>
      <c r="D3462" s="10">
        <v>62127.86</v>
      </c>
      <c r="E3462" s="10">
        <v>65088.63</v>
      </c>
      <c r="F3462" s="10">
        <v>62258.97</v>
      </c>
    </row>
    <row r="3463" spans="1:6" x14ac:dyDescent="0.2">
      <c r="A3463" s="7" t="s">
        <v>1733</v>
      </c>
      <c r="B3463" s="8">
        <v>4</v>
      </c>
      <c r="C3463" s="9">
        <v>18050</v>
      </c>
      <c r="D3463" s="10">
        <v>151454.57</v>
      </c>
      <c r="E3463" s="10">
        <v>165393.13</v>
      </c>
      <c r="F3463" s="10">
        <v>151636.26999999999</v>
      </c>
    </row>
    <row r="3464" spans="1:6" x14ac:dyDescent="0.2">
      <c r="A3464" s="7" t="s">
        <v>2483</v>
      </c>
      <c r="B3464" s="8">
        <v>3</v>
      </c>
      <c r="C3464" s="9">
        <v>18445</v>
      </c>
      <c r="D3464" s="10">
        <v>83301.56</v>
      </c>
      <c r="E3464" s="10">
        <v>89236.79</v>
      </c>
      <c r="F3464" s="10">
        <v>77998.33</v>
      </c>
    </row>
    <row r="3465" spans="1:6" x14ac:dyDescent="0.2">
      <c r="A3465" s="7" t="s">
        <v>2484</v>
      </c>
      <c r="B3465" s="8">
        <v>2.5</v>
      </c>
      <c r="C3465" s="9">
        <v>18994</v>
      </c>
      <c r="D3465" s="10">
        <v>567608.27</v>
      </c>
      <c r="E3465" s="10">
        <v>559005.46</v>
      </c>
      <c r="F3465" s="10">
        <v>511233.59</v>
      </c>
    </row>
    <row r="3466" spans="1:6" x14ac:dyDescent="0.2">
      <c r="A3466" s="7" t="s">
        <v>2483</v>
      </c>
      <c r="B3466" s="8">
        <v>3</v>
      </c>
      <c r="C3466" s="9">
        <v>19025</v>
      </c>
      <c r="D3466" s="10">
        <v>584685.51</v>
      </c>
      <c r="E3466" s="10">
        <v>556410.48</v>
      </c>
      <c r="F3466" s="10">
        <v>545925.89</v>
      </c>
    </row>
    <row r="3467" spans="1:6" x14ac:dyDescent="0.2">
      <c r="A3467" s="7" t="s">
        <v>1197</v>
      </c>
      <c r="B3467" s="8">
        <v>3.5</v>
      </c>
      <c r="C3467" s="9">
        <v>16772</v>
      </c>
      <c r="D3467" s="10">
        <v>234052.98</v>
      </c>
      <c r="E3467" s="10">
        <v>246121.32</v>
      </c>
      <c r="F3467" s="10">
        <v>230012.45</v>
      </c>
    </row>
    <row r="3468" spans="1:6" x14ac:dyDescent="0.2">
      <c r="A3468" s="7" t="s">
        <v>2485</v>
      </c>
      <c r="B3468" s="8">
        <v>2.5</v>
      </c>
      <c r="C3468" s="9">
        <v>11841</v>
      </c>
      <c r="D3468" s="10">
        <v>145247.39000000001</v>
      </c>
      <c r="E3468" s="10">
        <v>143182.79999999999</v>
      </c>
      <c r="F3468" s="10">
        <v>142470.93</v>
      </c>
    </row>
    <row r="3469" spans="1:6" x14ac:dyDescent="0.2">
      <c r="A3469" s="7" t="s">
        <v>1734</v>
      </c>
      <c r="B3469" s="8">
        <v>3</v>
      </c>
      <c r="C3469" s="9">
        <v>17564</v>
      </c>
      <c r="D3469" s="10">
        <v>284928.81</v>
      </c>
      <c r="E3469" s="10">
        <v>302069.05</v>
      </c>
      <c r="F3469" s="10">
        <v>270219.32</v>
      </c>
    </row>
    <row r="3470" spans="1:6" x14ac:dyDescent="0.2">
      <c r="A3470" s="7" t="s">
        <v>2486</v>
      </c>
      <c r="B3470" s="8">
        <v>3</v>
      </c>
      <c r="C3470" s="9">
        <v>17107</v>
      </c>
      <c r="D3470" s="10">
        <v>237775.16</v>
      </c>
      <c r="E3470" s="10">
        <v>253267.69</v>
      </c>
      <c r="F3470" s="10">
        <v>227060.64</v>
      </c>
    </row>
    <row r="3471" spans="1:6" x14ac:dyDescent="0.2">
      <c r="A3471" s="7" t="s">
        <v>2487</v>
      </c>
      <c r="B3471" s="8">
        <v>2</v>
      </c>
      <c r="C3471" s="9">
        <v>18598</v>
      </c>
      <c r="D3471" s="10">
        <v>270462.71999999997</v>
      </c>
      <c r="E3471" s="10">
        <v>231161.11</v>
      </c>
      <c r="F3471" s="10">
        <v>235949.29</v>
      </c>
    </row>
    <row r="3472" spans="1:6" x14ac:dyDescent="0.2">
      <c r="A3472" s="7" t="s">
        <v>2488</v>
      </c>
      <c r="B3472" s="8">
        <v>2.5</v>
      </c>
      <c r="C3472" s="9">
        <v>18688</v>
      </c>
      <c r="D3472" s="10">
        <v>212804.44</v>
      </c>
      <c r="E3472" s="10">
        <v>211906.67</v>
      </c>
      <c r="F3472" s="10">
        <v>191833.13</v>
      </c>
    </row>
    <row r="3473" spans="1:6" x14ac:dyDescent="0.2">
      <c r="A3473" s="7" t="s">
        <v>2489</v>
      </c>
      <c r="B3473" s="8">
        <v>3</v>
      </c>
      <c r="C3473" s="9">
        <v>18780</v>
      </c>
      <c r="D3473" s="10">
        <v>249446.6</v>
      </c>
      <c r="E3473" s="10">
        <v>264530.34000000003</v>
      </c>
      <c r="F3473" s="10">
        <v>233014.33</v>
      </c>
    </row>
    <row r="3474" spans="1:6" x14ac:dyDescent="0.2">
      <c r="A3474" s="7" t="s">
        <v>2490</v>
      </c>
      <c r="B3474" s="8">
        <v>2</v>
      </c>
      <c r="C3474" s="9">
        <v>18902</v>
      </c>
      <c r="D3474" s="10">
        <v>513778.93</v>
      </c>
      <c r="E3474" s="10">
        <v>475887.73</v>
      </c>
      <c r="F3474" s="10">
        <v>447896.83</v>
      </c>
    </row>
    <row r="3475" spans="1:6" x14ac:dyDescent="0.2">
      <c r="A3475" s="7" t="s">
        <v>2491</v>
      </c>
      <c r="B3475" s="8">
        <v>3</v>
      </c>
      <c r="C3475" s="9">
        <v>17624</v>
      </c>
      <c r="D3475" s="10">
        <v>158183.76</v>
      </c>
      <c r="E3475" s="10">
        <v>156317.69</v>
      </c>
      <c r="F3475" s="10">
        <v>151175.67000000001</v>
      </c>
    </row>
    <row r="3476" spans="1:6" x14ac:dyDescent="0.2">
      <c r="A3476" s="7" t="s">
        <v>2492</v>
      </c>
      <c r="B3476" s="8">
        <v>3</v>
      </c>
      <c r="C3476" s="9">
        <v>18476</v>
      </c>
      <c r="D3476" s="10">
        <v>278812.53000000003</v>
      </c>
      <c r="E3476" s="10">
        <v>290324.78999999998</v>
      </c>
      <c r="F3476" s="10">
        <v>261111.04000000001</v>
      </c>
    </row>
    <row r="3477" spans="1:6" x14ac:dyDescent="0.2">
      <c r="A3477" s="7" t="s">
        <v>2493</v>
      </c>
      <c r="B3477" s="8">
        <v>2</v>
      </c>
      <c r="C3477" s="9">
        <v>18994</v>
      </c>
      <c r="D3477" s="10">
        <v>567280.48</v>
      </c>
      <c r="E3477" s="10">
        <v>539669.88</v>
      </c>
      <c r="F3477" s="10">
        <v>494526.83</v>
      </c>
    </row>
    <row r="3478" spans="1:6" x14ac:dyDescent="0.2">
      <c r="A3478" s="7" t="s">
        <v>2494</v>
      </c>
      <c r="B3478" s="8">
        <v>2</v>
      </c>
      <c r="C3478" s="9">
        <v>18994</v>
      </c>
      <c r="D3478" s="10">
        <v>690213.43</v>
      </c>
      <c r="E3478" s="10">
        <v>647217.86</v>
      </c>
      <c r="F3478" s="10">
        <v>601695.74</v>
      </c>
    </row>
    <row r="3479" spans="1:6" x14ac:dyDescent="0.2">
      <c r="A3479" s="7" t="s">
        <v>814</v>
      </c>
      <c r="B3479" s="8">
        <v>3.5</v>
      </c>
      <c r="C3479" s="9">
        <v>16984</v>
      </c>
      <c r="D3479" s="10">
        <v>208919.05</v>
      </c>
      <c r="E3479" s="10">
        <v>204087.8</v>
      </c>
      <c r="F3479" s="10">
        <v>204294.64</v>
      </c>
    </row>
    <row r="3480" spans="1:6" x14ac:dyDescent="0.2">
      <c r="A3480" s="7" t="s">
        <v>1735</v>
      </c>
      <c r="B3480" s="8">
        <v>2.5</v>
      </c>
      <c r="C3480" s="9">
        <v>11505</v>
      </c>
      <c r="D3480" s="10">
        <v>127601.21</v>
      </c>
      <c r="E3480" s="10">
        <v>134021.17000000001</v>
      </c>
      <c r="F3480" s="10">
        <v>125180.44</v>
      </c>
    </row>
    <row r="3481" spans="1:6" x14ac:dyDescent="0.2">
      <c r="A3481" s="7" t="s">
        <v>467</v>
      </c>
      <c r="B3481" s="8">
        <v>3</v>
      </c>
      <c r="C3481" s="9">
        <v>17003</v>
      </c>
      <c r="D3481" s="10">
        <v>319026.65000000002</v>
      </c>
      <c r="E3481" s="10">
        <v>317027.90000000002</v>
      </c>
      <c r="F3481" s="10">
        <v>306106.27</v>
      </c>
    </row>
    <row r="3482" spans="1:6" x14ac:dyDescent="0.2">
      <c r="A3482" s="7" t="s">
        <v>1198</v>
      </c>
      <c r="B3482" s="8">
        <v>3.5</v>
      </c>
      <c r="C3482" s="9">
        <v>17338</v>
      </c>
      <c r="D3482" s="10">
        <v>113206.82</v>
      </c>
      <c r="E3482" s="10">
        <v>119780.93</v>
      </c>
      <c r="F3482" s="10">
        <v>111500.75</v>
      </c>
    </row>
    <row r="3483" spans="1:6" x14ac:dyDescent="0.2">
      <c r="A3483" s="7" t="s">
        <v>1736</v>
      </c>
      <c r="B3483" s="8">
        <v>2</v>
      </c>
      <c r="C3483" s="9">
        <v>18556</v>
      </c>
      <c r="D3483" s="10">
        <v>191518.97</v>
      </c>
      <c r="E3483" s="10">
        <v>195334.39999999999</v>
      </c>
      <c r="F3483" s="10">
        <v>171194.09</v>
      </c>
    </row>
    <row r="3484" spans="1:6" x14ac:dyDescent="0.2">
      <c r="A3484" s="7" t="s">
        <v>2495</v>
      </c>
      <c r="B3484" s="8">
        <v>3</v>
      </c>
      <c r="C3484" s="9">
        <v>18952</v>
      </c>
      <c r="D3484" s="10">
        <v>685275.84</v>
      </c>
      <c r="E3484" s="10">
        <v>659399.54</v>
      </c>
      <c r="F3484" s="10">
        <v>647559.87</v>
      </c>
    </row>
    <row r="3485" spans="1:6" x14ac:dyDescent="0.2">
      <c r="A3485" s="7" t="s">
        <v>2496</v>
      </c>
      <c r="B3485" s="8">
        <v>2</v>
      </c>
      <c r="C3485" s="9">
        <v>18982</v>
      </c>
      <c r="D3485" s="10">
        <v>282687.76</v>
      </c>
      <c r="E3485" s="10">
        <v>259023.35</v>
      </c>
      <c r="F3485" s="10">
        <v>251512.53</v>
      </c>
    </row>
    <row r="3486" spans="1:6" x14ac:dyDescent="0.2">
      <c r="A3486" s="7" t="s">
        <v>815</v>
      </c>
      <c r="B3486" s="8">
        <v>4.5</v>
      </c>
      <c r="C3486" s="9">
        <v>15208</v>
      </c>
      <c r="D3486" s="10">
        <v>11859.17</v>
      </c>
      <c r="E3486" s="10">
        <v>12537.37</v>
      </c>
      <c r="F3486" s="10">
        <v>12397.66</v>
      </c>
    </row>
    <row r="3487" spans="1:6" x14ac:dyDescent="0.2">
      <c r="A3487" s="7" t="s">
        <v>816</v>
      </c>
      <c r="B3487" s="8">
        <v>4.5</v>
      </c>
      <c r="C3487" s="9">
        <v>15177</v>
      </c>
      <c r="D3487" s="10">
        <v>130945.39</v>
      </c>
      <c r="E3487" s="10">
        <v>137492.66</v>
      </c>
      <c r="F3487" s="10">
        <v>136887.07</v>
      </c>
    </row>
    <row r="3488" spans="1:6" x14ac:dyDescent="0.2">
      <c r="A3488" s="7" t="s">
        <v>293</v>
      </c>
      <c r="B3488" s="8">
        <v>4.5</v>
      </c>
      <c r="C3488" s="9">
        <v>15239</v>
      </c>
      <c r="D3488" s="10">
        <v>39102.15</v>
      </c>
      <c r="E3488" s="10">
        <v>41515.629999999997</v>
      </c>
      <c r="F3488" s="10">
        <v>40909.01</v>
      </c>
    </row>
    <row r="3489" spans="1:6" x14ac:dyDescent="0.2">
      <c r="A3489" s="7" t="s">
        <v>817</v>
      </c>
      <c r="B3489" s="8">
        <v>3</v>
      </c>
      <c r="C3489" s="9">
        <v>15752</v>
      </c>
      <c r="D3489" s="10">
        <v>226909.66</v>
      </c>
      <c r="E3489" s="10">
        <v>223789.64</v>
      </c>
      <c r="F3489" s="10">
        <v>216544.22</v>
      </c>
    </row>
    <row r="3490" spans="1:6" x14ac:dyDescent="0.2">
      <c r="A3490" s="7" t="s">
        <v>2497</v>
      </c>
      <c r="B3490" s="8">
        <v>2</v>
      </c>
      <c r="C3490" s="9">
        <v>18617</v>
      </c>
      <c r="D3490" s="10">
        <v>344982.25</v>
      </c>
      <c r="E3490" s="10">
        <v>350642.1</v>
      </c>
      <c r="F3490" s="10">
        <v>302169.21999999997</v>
      </c>
    </row>
    <row r="3491" spans="1:6" x14ac:dyDescent="0.2">
      <c r="A3491" s="7" t="s">
        <v>1199</v>
      </c>
      <c r="B3491" s="8">
        <v>5.95</v>
      </c>
      <c r="C3491" s="9">
        <v>11351</v>
      </c>
      <c r="D3491" s="10">
        <v>230000</v>
      </c>
      <c r="E3491" s="10">
        <v>230000</v>
      </c>
      <c r="F3491" s="10">
        <v>168217.4</v>
      </c>
    </row>
    <row r="3492" spans="1:6" x14ac:dyDescent="0.2">
      <c r="A3492" s="7" t="s">
        <v>818</v>
      </c>
      <c r="B3492" s="8">
        <v>5</v>
      </c>
      <c r="C3492" s="9">
        <v>12359</v>
      </c>
      <c r="D3492" s="10">
        <v>116504.82</v>
      </c>
      <c r="E3492" s="10">
        <v>125427.73</v>
      </c>
      <c r="F3492" s="10">
        <v>122467.09</v>
      </c>
    </row>
    <row r="3493" spans="1:6" x14ac:dyDescent="0.2">
      <c r="A3493" s="7" t="s">
        <v>819</v>
      </c>
      <c r="B3493" s="8">
        <v>5.5</v>
      </c>
      <c r="C3493" s="9">
        <v>12510</v>
      </c>
      <c r="D3493" s="10">
        <v>37749.97</v>
      </c>
      <c r="E3493" s="10">
        <v>42171.12</v>
      </c>
      <c r="F3493" s="10">
        <v>39278.33</v>
      </c>
    </row>
    <row r="3494" spans="1:6" x14ac:dyDescent="0.2">
      <c r="A3494" s="7" t="s">
        <v>820</v>
      </c>
      <c r="B3494" s="8">
        <v>5.5</v>
      </c>
      <c r="C3494" s="9">
        <v>12510</v>
      </c>
      <c r="D3494" s="10">
        <v>173872.72</v>
      </c>
      <c r="E3494" s="10">
        <v>188624.02</v>
      </c>
      <c r="F3494" s="10">
        <v>186295.54</v>
      </c>
    </row>
    <row r="3495" spans="1:6" x14ac:dyDescent="0.2">
      <c r="A3495" s="7" t="s">
        <v>2498</v>
      </c>
      <c r="B3495" s="8">
        <v>0</v>
      </c>
      <c r="C3495" s="9">
        <v>19109</v>
      </c>
      <c r="D3495" s="10">
        <v>840000</v>
      </c>
      <c r="E3495" s="10">
        <v>836108.98</v>
      </c>
      <c r="F3495" s="10">
        <v>828302.34</v>
      </c>
    </row>
    <row r="3496" spans="1:6" x14ac:dyDescent="0.2">
      <c r="A3496" s="7" t="s">
        <v>821</v>
      </c>
      <c r="B3496" s="8">
        <v>5</v>
      </c>
      <c r="C3496" s="9">
        <v>12966</v>
      </c>
      <c r="D3496" s="10">
        <v>32611</v>
      </c>
      <c r="E3496" s="10">
        <v>35450.050000000003</v>
      </c>
      <c r="F3496" s="10">
        <v>33725.71</v>
      </c>
    </row>
    <row r="3497" spans="1:6" x14ac:dyDescent="0.2">
      <c r="A3497" s="7" t="s">
        <v>287</v>
      </c>
      <c r="B3497" s="8">
        <v>4</v>
      </c>
      <c r="C3497" s="9">
        <v>15311</v>
      </c>
      <c r="D3497" s="10">
        <v>96006.68</v>
      </c>
      <c r="E3497" s="10">
        <v>102182.74</v>
      </c>
      <c r="F3497" s="10">
        <v>96867.78</v>
      </c>
    </row>
    <row r="3498" spans="1:6" x14ac:dyDescent="0.2">
      <c r="A3498" s="7" t="s">
        <v>1737</v>
      </c>
      <c r="B3498" s="8">
        <v>4</v>
      </c>
      <c r="C3498" s="9">
        <v>15300</v>
      </c>
      <c r="D3498" s="10">
        <v>31916.69</v>
      </c>
      <c r="E3498" s="10">
        <v>35367.69</v>
      </c>
      <c r="F3498" s="10">
        <v>32449.439999999999</v>
      </c>
    </row>
    <row r="3499" spans="1:6" x14ac:dyDescent="0.2">
      <c r="A3499" s="7" t="s">
        <v>468</v>
      </c>
      <c r="B3499" s="8">
        <v>4</v>
      </c>
      <c r="C3499" s="9">
        <v>14935</v>
      </c>
      <c r="D3499" s="10">
        <v>343899.8</v>
      </c>
      <c r="E3499" s="10">
        <v>354030.23</v>
      </c>
      <c r="F3499" s="10">
        <v>349625.18</v>
      </c>
    </row>
    <row r="3500" spans="1:6" x14ac:dyDescent="0.2">
      <c r="A3500" s="7" t="s">
        <v>2499</v>
      </c>
      <c r="B3500" s="8">
        <v>0</v>
      </c>
      <c r="C3500" s="9">
        <v>19049</v>
      </c>
      <c r="D3500" s="10">
        <v>590000</v>
      </c>
      <c r="E3500" s="10">
        <v>561296.16</v>
      </c>
      <c r="F3500" s="10">
        <v>549391.41</v>
      </c>
    </row>
    <row r="3501" spans="1:6" x14ac:dyDescent="0.2">
      <c r="A3501" s="7" t="s">
        <v>2500</v>
      </c>
      <c r="B3501" s="8">
        <v>0</v>
      </c>
      <c r="C3501" s="9">
        <v>19078</v>
      </c>
      <c r="D3501" s="10">
        <v>1390000</v>
      </c>
      <c r="E3501" s="10">
        <v>1356664.07</v>
      </c>
      <c r="F3501" s="10">
        <v>1336680.48</v>
      </c>
    </row>
    <row r="3502" spans="1:6" x14ac:dyDescent="0.2">
      <c r="A3502" s="7" t="s">
        <v>2501</v>
      </c>
      <c r="B3502" s="8">
        <v>0</v>
      </c>
      <c r="C3502" s="9">
        <v>19139</v>
      </c>
      <c r="D3502" s="10">
        <v>740000</v>
      </c>
      <c r="E3502" s="10">
        <v>746076.56</v>
      </c>
      <c r="F3502" s="10">
        <v>742803.9</v>
      </c>
    </row>
    <row r="3503" spans="1:6" x14ac:dyDescent="0.2">
      <c r="A3503" s="7" t="s">
        <v>1202</v>
      </c>
      <c r="B3503" s="8">
        <v>4.5</v>
      </c>
      <c r="C3503" s="9">
        <v>17704</v>
      </c>
      <c r="D3503" s="10">
        <v>43753.04</v>
      </c>
      <c r="E3503" s="10">
        <v>44927.86</v>
      </c>
      <c r="F3503" s="10">
        <v>44769.51</v>
      </c>
    </row>
    <row r="3504" spans="1:6" x14ac:dyDescent="0.2">
      <c r="A3504" s="7" t="s">
        <v>469</v>
      </c>
      <c r="B3504" s="8">
        <v>3.5</v>
      </c>
      <c r="C3504" s="9">
        <v>16923</v>
      </c>
      <c r="D3504" s="10">
        <v>73806.3</v>
      </c>
      <c r="E3504" s="10">
        <v>73710.97</v>
      </c>
      <c r="F3504" s="10">
        <v>72064.460000000006</v>
      </c>
    </row>
    <row r="3505" spans="1:6" x14ac:dyDescent="0.2">
      <c r="A3505" s="7" t="s">
        <v>822</v>
      </c>
      <c r="B3505" s="8">
        <v>2.8740000000000001</v>
      </c>
      <c r="C3505" s="9">
        <v>17223</v>
      </c>
      <c r="D3505" s="10">
        <v>29670.560000000001</v>
      </c>
      <c r="E3505" s="10">
        <v>29670.560000000001</v>
      </c>
      <c r="F3505" s="10">
        <v>29613.360000000001</v>
      </c>
    </row>
    <row r="3506" spans="1:6" x14ac:dyDescent="0.2">
      <c r="A3506" s="7" t="s">
        <v>823</v>
      </c>
      <c r="B3506" s="8">
        <v>4</v>
      </c>
      <c r="C3506" s="9">
        <v>17746</v>
      </c>
      <c r="D3506" s="10">
        <v>111664.63</v>
      </c>
      <c r="E3506" s="10">
        <v>114223.76</v>
      </c>
      <c r="F3506" s="10">
        <v>111612.42</v>
      </c>
    </row>
    <row r="3507" spans="1:6" x14ac:dyDescent="0.2">
      <c r="A3507" s="7" t="s">
        <v>824</v>
      </c>
      <c r="B3507" s="8">
        <v>3.819</v>
      </c>
      <c r="C3507" s="9">
        <v>11226</v>
      </c>
      <c r="D3507" s="10">
        <v>256869.9</v>
      </c>
      <c r="E3507" s="10">
        <v>253023.49</v>
      </c>
      <c r="F3507" s="10">
        <v>260236.59</v>
      </c>
    </row>
    <row r="3508" spans="1:6" x14ac:dyDescent="0.2">
      <c r="A3508" s="7" t="s">
        <v>1203</v>
      </c>
      <c r="B3508" s="8">
        <v>3.5</v>
      </c>
      <c r="C3508" s="9">
        <v>17015</v>
      </c>
      <c r="D3508" s="10">
        <v>271412.08</v>
      </c>
      <c r="E3508" s="10">
        <v>293379.51</v>
      </c>
      <c r="F3508" s="10">
        <v>265398.15999999997</v>
      </c>
    </row>
    <row r="3509" spans="1:6" x14ac:dyDescent="0.2">
      <c r="A3509" s="7" t="s">
        <v>1201</v>
      </c>
      <c r="B3509" s="8">
        <v>0</v>
      </c>
      <c r="C3509" s="9">
        <v>19018</v>
      </c>
      <c r="D3509" s="10">
        <v>1520000</v>
      </c>
      <c r="E3509" s="10">
        <v>1392094.93</v>
      </c>
      <c r="F3509" s="10">
        <v>1366693.76</v>
      </c>
    </row>
    <row r="3510" spans="1:6" x14ac:dyDescent="0.2">
      <c r="A3510" s="7" t="s">
        <v>2502</v>
      </c>
      <c r="B3510" s="8">
        <v>0</v>
      </c>
      <c r="C3510" s="9">
        <v>19013</v>
      </c>
      <c r="D3510" s="10">
        <v>470000</v>
      </c>
      <c r="E3510" s="10">
        <v>449533.21</v>
      </c>
      <c r="F3510" s="10">
        <v>443011.72</v>
      </c>
    </row>
    <row r="3511" spans="1:6" x14ac:dyDescent="0.2">
      <c r="A3511" s="7" t="s">
        <v>2503</v>
      </c>
      <c r="B3511" s="8">
        <v>0</v>
      </c>
      <c r="C3511" s="9">
        <v>19104</v>
      </c>
      <c r="D3511" s="10">
        <v>500000</v>
      </c>
      <c r="E3511" s="10">
        <v>500398.44</v>
      </c>
      <c r="F3511" s="10">
        <v>497802.74</v>
      </c>
    </row>
    <row r="3512" spans="1:6" x14ac:dyDescent="0.2">
      <c r="A3512" s="7" t="s">
        <v>466</v>
      </c>
      <c r="B3512" s="8">
        <v>3</v>
      </c>
      <c r="C3512" s="9">
        <v>17076</v>
      </c>
      <c r="D3512" s="10">
        <v>186422.48</v>
      </c>
      <c r="E3512" s="10">
        <v>183824.65</v>
      </c>
      <c r="F3512" s="10">
        <v>176445.38</v>
      </c>
    </row>
    <row r="3513" spans="1:6" x14ac:dyDescent="0.2">
      <c r="A3513" s="7" t="s">
        <v>466</v>
      </c>
      <c r="B3513" s="8">
        <v>3.5</v>
      </c>
      <c r="C3513" s="9">
        <v>17502</v>
      </c>
      <c r="D3513" s="10">
        <v>243448.02</v>
      </c>
      <c r="E3513" s="10">
        <v>241470</v>
      </c>
      <c r="F3513" s="10">
        <v>238024.32000000001</v>
      </c>
    </row>
    <row r="3514" spans="1:6" x14ac:dyDescent="0.2">
      <c r="A3514" s="7" t="s">
        <v>825</v>
      </c>
      <c r="B3514" s="8">
        <v>3.5</v>
      </c>
      <c r="C3514" s="9">
        <v>16942</v>
      </c>
      <c r="D3514" s="10">
        <v>186578.35</v>
      </c>
      <c r="E3514" s="10">
        <v>191871.87</v>
      </c>
      <c r="F3514" s="10">
        <v>183940.26</v>
      </c>
    </row>
    <row r="3515" spans="1:6" x14ac:dyDescent="0.2">
      <c r="A3515" s="7" t="s">
        <v>2504</v>
      </c>
      <c r="B3515" s="8">
        <v>2.5</v>
      </c>
      <c r="C3515" s="9">
        <v>18829</v>
      </c>
      <c r="D3515" s="10">
        <v>714289.97</v>
      </c>
      <c r="E3515" s="10">
        <v>725115.55</v>
      </c>
      <c r="F3515" s="10">
        <v>656262</v>
      </c>
    </row>
    <row r="3516" spans="1:6" x14ac:dyDescent="0.2">
      <c r="A3516" s="7" t="s">
        <v>1738</v>
      </c>
      <c r="B3516" s="8">
        <v>0</v>
      </c>
      <c r="C3516" s="9">
        <v>18987</v>
      </c>
      <c r="D3516" s="10">
        <v>600000</v>
      </c>
      <c r="E3516" s="10">
        <v>530364.17000000004</v>
      </c>
      <c r="F3516" s="10">
        <v>520593.75</v>
      </c>
    </row>
    <row r="3517" spans="1:6" x14ac:dyDescent="0.2">
      <c r="A3517" s="7" t="s">
        <v>2505</v>
      </c>
      <c r="B3517" s="8">
        <v>2</v>
      </c>
      <c r="C3517" s="9">
        <v>18933</v>
      </c>
      <c r="D3517" s="10">
        <v>645360.15</v>
      </c>
      <c r="E3517" s="10">
        <v>542430.25</v>
      </c>
      <c r="F3517" s="10">
        <v>561675.09</v>
      </c>
    </row>
    <row r="3518" spans="1:6" x14ac:dyDescent="0.2">
      <c r="A3518" s="7" t="s">
        <v>2506</v>
      </c>
      <c r="B3518" s="8">
        <v>2</v>
      </c>
      <c r="C3518" s="9">
        <v>18902</v>
      </c>
      <c r="D3518" s="10">
        <v>753887.21</v>
      </c>
      <c r="E3518" s="10">
        <v>695170.4</v>
      </c>
      <c r="F3518" s="10">
        <v>656145.11</v>
      </c>
    </row>
    <row r="3519" spans="1:6" x14ac:dyDescent="0.2">
      <c r="A3519" s="7" t="s">
        <v>1739</v>
      </c>
      <c r="B3519" s="8">
        <v>1.55</v>
      </c>
      <c r="C3519" s="9">
        <v>45505</v>
      </c>
      <c r="D3519" s="10">
        <v>300000</v>
      </c>
      <c r="E3519" s="10">
        <v>298654</v>
      </c>
      <c r="F3519" s="10">
        <v>280997.17</v>
      </c>
    </row>
    <row r="3520" spans="1:6" x14ac:dyDescent="0.2">
      <c r="A3520" s="7" t="s">
        <v>826</v>
      </c>
      <c r="B3520" s="8">
        <v>4.5</v>
      </c>
      <c r="C3520" s="9">
        <v>14751</v>
      </c>
      <c r="D3520" s="10">
        <v>16614.21</v>
      </c>
      <c r="E3520" s="10">
        <v>17496.849999999999</v>
      </c>
      <c r="F3520" s="10">
        <v>17368.87</v>
      </c>
    </row>
    <row r="3521" spans="1:6" x14ac:dyDescent="0.2">
      <c r="A3521" s="7" t="s">
        <v>827</v>
      </c>
      <c r="B3521" s="8">
        <v>4</v>
      </c>
      <c r="C3521" s="9">
        <v>16457</v>
      </c>
      <c r="D3521" s="10">
        <v>111784.63</v>
      </c>
      <c r="E3521" s="10">
        <v>116013.5</v>
      </c>
      <c r="F3521" s="10">
        <v>112686.67</v>
      </c>
    </row>
    <row r="3522" spans="1:6" x14ac:dyDescent="0.2">
      <c r="A3522" s="7" t="s">
        <v>828</v>
      </c>
      <c r="B3522" s="8">
        <v>4</v>
      </c>
      <c r="C3522" s="9">
        <v>16365</v>
      </c>
      <c r="D3522" s="10">
        <v>123721.86</v>
      </c>
      <c r="E3522" s="10">
        <v>129339.01</v>
      </c>
      <c r="F3522" s="10">
        <v>124720.22</v>
      </c>
    </row>
    <row r="3523" spans="1:6" x14ac:dyDescent="0.2">
      <c r="A3523" s="7" t="s">
        <v>1204</v>
      </c>
      <c r="B3523" s="8">
        <v>0</v>
      </c>
      <c r="C3523" s="9">
        <v>46966</v>
      </c>
      <c r="D3523" s="10">
        <v>430000</v>
      </c>
      <c r="E3523" s="10">
        <v>333559.59999999998</v>
      </c>
      <c r="F3523" s="10">
        <v>334726.71000000002</v>
      </c>
    </row>
    <row r="3524" spans="1:6" x14ac:dyDescent="0.2">
      <c r="A3524" s="7" t="s">
        <v>1205</v>
      </c>
      <c r="B3524" s="8">
        <v>2.5</v>
      </c>
      <c r="C3524" s="9">
        <v>46388</v>
      </c>
      <c r="D3524" s="10">
        <v>440000</v>
      </c>
      <c r="E3524" s="10">
        <v>440000</v>
      </c>
      <c r="F3524" s="10">
        <v>415032.46</v>
      </c>
    </row>
    <row r="3525" spans="1:6" x14ac:dyDescent="0.2">
      <c r="A3525" s="7" t="s">
        <v>829</v>
      </c>
      <c r="B3525" s="8">
        <v>4.0659999999999998</v>
      </c>
      <c r="C3525" s="9">
        <v>14855</v>
      </c>
      <c r="D3525" s="10">
        <v>370000</v>
      </c>
      <c r="E3525" s="10">
        <v>378572.9</v>
      </c>
      <c r="F3525" s="10">
        <v>362680.22</v>
      </c>
    </row>
    <row r="3526" spans="1:6" x14ac:dyDescent="0.2">
      <c r="A3526" s="7" t="s">
        <v>295</v>
      </c>
      <c r="B3526" s="8">
        <v>2.7690000000000001</v>
      </c>
      <c r="C3526" s="9">
        <v>45566</v>
      </c>
      <c r="D3526" s="10">
        <v>370000</v>
      </c>
      <c r="E3526" s="10">
        <v>372578.9</v>
      </c>
      <c r="F3526" s="10">
        <v>361231.04</v>
      </c>
    </row>
    <row r="3527" spans="1:6" x14ac:dyDescent="0.2">
      <c r="A3527" s="7" t="s">
        <v>294</v>
      </c>
      <c r="B3527" s="8">
        <v>3.7749999999999999</v>
      </c>
      <c r="C3527" s="9">
        <v>11871</v>
      </c>
      <c r="D3527" s="10">
        <v>250000</v>
      </c>
      <c r="E3527" s="10">
        <v>258182.5</v>
      </c>
      <c r="F3527" s="10">
        <v>231460.35</v>
      </c>
    </row>
    <row r="3528" spans="1:6" x14ac:dyDescent="0.2">
      <c r="A3528" s="7" t="s">
        <v>830</v>
      </c>
      <c r="B3528" s="8">
        <v>2.9369999999999998</v>
      </c>
      <c r="C3528" s="9">
        <v>47072</v>
      </c>
      <c r="D3528" s="10">
        <v>500000</v>
      </c>
      <c r="E3528" s="10">
        <v>500000</v>
      </c>
      <c r="F3528" s="10">
        <v>477188.1</v>
      </c>
    </row>
    <row r="3529" spans="1:6" x14ac:dyDescent="0.2">
      <c r="A3529" s="7" t="s">
        <v>2507</v>
      </c>
      <c r="B3529" s="8">
        <v>2.746</v>
      </c>
      <c r="C3529" s="9">
        <v>12571</v>
      </c>
      <c r="D3529" s="10">
        <v>255000</v>
      </c>
      <c r="E3529" s="10">
        <v>255000</v>
      </c>
      <c r="F3529" s="10">
        <v>219818.52</v>
      </c>
    </row>
    <row r="3530" spans="1:6" x14ac:dyDescent="0.2">
      <c r="A3530" s="7" t="s">
        <v>1740</v>
      </c>
      <c r="B3530" s="8">
        <v>0</v>
      </c>
      <c r="C3530" s="9">
        <v>45036</v>
      </c>
      <c r="D3530" s="10">
        <v>3760000</v>
      </c>
      <c r="E3530" s="10">
        <v>3693971.22</v>
      </c>
      <c r="F3530" s="10">
        <v>3682385.1</v>
      </c>
    </row>
    <row r="3531" spans="1:6" x14ac:dyDescent="0.2">
      <c r="A3531" s="7" t="s">
        <v>390</v>
      </c>
      <c r="B3531" s="8">
        <v>0</v>
      </c>
      <c r="C3531" s="9"/>
      <c r="D3531" s="10">
        <v>-7725326.6600000001</v>
      </c>
      <c r="E3531" s="10">
        <v>-7725326.6600000001</v>
      </c>
      <c r="F3531" s="10">
        <v>-7725326.6600000001</v>
      </c>
    </row>
    <row r="3532" spans="1:6" x14ac:dyDescent="0.2">
      <c r="A3532" s="7" t="s">
        <v>13</v>
      </c>
      <c r="B3532" s="8">
        <v>0</v>
      </c>
      <c r="C3532" s="9"/>
      <c r="D3532" s="10">
        <v>478417.28</v>
      </c>
      <c r="E3532" s="23">
        <v>478417.28</v>
      </c>
      <c r="F3532" s="23">
        <v>478417.28</v>
      </c>
    </row>
    <row r="3533" spans="1:6" x14ac:dyDescent="0.2">
      <c r="A3533" s="7" t="s">
        <v>110</v>
      </c>
      <c r="B3533" s="8"/>
      <c r="C3533" s="9"/>
      <c r="D3533" s="10"/>
      <c r="E3533" s="10">
        <v>97777676.159999996</v>
      </c>
      <c r="F3533" s="10">
        <v>89174384.840000004</v>
      </c>
    </row>
    <row r="3534" spans="1:6" x14ac:dyDescent="0.2">
      <c r="A3534" s="7"/>
      <c r="B3534" s="8"/>
      <c r="C3534" s="9"/>
      <c r="D3534" s="10"/>
      <c r="E3534" s="10"/>
      <c r="F3534" s="10"/>
    </row>
    <row r="3535" spans="1:6" x14ac:dyDescent="0.2">
      <c r="A3535" s="7" t="s">
        <v>1741</v>
      </c>
      <c r="B3535" s="8"/>
      <c r="C3535" s="9"/>
      <c r="D3535" s="10">
        <v>4474517.5599999996</v>
      </c>
      <c r="E3535" s="10">
        <v>4474517.5599999996</v>
      </c>
      <c r="F3535" s="10">
        <v>5312255.6500000004</v>
      </c>
    </row>
    <row r="3536" spans="1:6" x14ac:dyDescent="0.2">
      <c r="A3536" s="7"/>
      <c r="B3536" s="8"/>
      <c r="C3536" s="9"/>
      <c r="D3536" s="10"/>
      <c r="E3536" s="10"/>
      <c r="F3536" s="10"/>
    </row>
    <row r="3537" spans="1:6" x14ac:dyDescent="0.2">
      <c r="A3537" s="7" t="s">
        <v>460</v>
      </c>
      <c r="B3537" s="8"/>
      <c r="C3537" s="9"/>
      <c r="D3537" s="10">
        <v>5291931.08</v>
      </c>
      <c r="E3537" s="10">
        <v>5291931.08</v>
      </c>
      <c r="F3537" s="10">
        <v>4690962</v>
      </c>
    </row>
    <row r="3538" spans="1:6" x14ac:dyDescent="0.2">
      <c r="A3538" s="7"/>
      <c r="B3538" s="8"/>
      <c r="C3538" s="9"/>
      <c r="D3538" s="10"/>
      <c r="E3538" s="10"/>
      <c r="F3538" s="10"/>
    </row>
    <row r="3539" spans="1:6" x14ac:dyDescent="0.2">
      <c r="A3539" s="7" t="s">
        <v>13</v>
      </c>
      <c r="B3539" s="8">
        <v>0.01</v>
      </c>
      <c r="C3539" s="9"/>
      <c r="D3539" s="10">
        <v>500000</v>
      </c>
      <c r="E3539" s="23">
        <v>500000</v>
      </c>
      <c r="F3539" s="23">
        <v>500000</v>
      </c>
    </row>
    <row r="3540" spans="1:6" x14ac:dyDescent="0.2">
      <c r="A3540" s="7" t="s">
        <v>296</v>
      </c>
      <c r="B3540" s="8"/>
      <c r="C3540" s="9"/>
      <c r="D3540" s="10"/>
      <c r="E3540" s="10">
        <f>+E3539+E3537+E3535+E3273+E3533</f>
        <v>196592381.18000001</v>
      </c>
      <c r="F3540" s="10">
        <f>+F3539+F3537+F3535+F3273+F3533</f>
        <v>183887346.33000001</v>
      </c>
    </row>
    <row r="3541" spans="1:6" x14ac:dyDescent="0.2">
      <c r="A3541" s="7"/>
      <c r="B3541" s="8"/>
      <c r="C3541" s="9"/>
      <c r="D3541" s="10"/>
      <c r="E3541" s="10"/>
      <c r="F3541" s="10"/>
    </row>
    <row r="3542" spans="1:6" x14ac:dyDescent="0.2">
      <c r="A3542" s="19" t="s">
        <v>115</v>
      </c>
      <c r="B3542" s="8"/>
      <c r="C3542" s="9"/>
      <c r="D3542" s="10"/>
      <c r="E3542" s="10"/>
      <c r="F3542" s="10"/>
    </row>
    <row r="3543" spans="1:6" x14ac:dyDescent="0.2">
      <c r="A3543" s="7" t="s">
        <v>34</v>
      </c>
      <c r="B3543" s="8"/>
      <c r="C3543" s="9"/>
      <c r="D3543" s="10">
        <v>3632</v>
      </c>
      <c r="E3543" s="10">
        <v>618458.76</v>
      </c>
      <c r="F3543" s="10">
        <v>63309768</v>
      </c>
    </row>
    <row r="3544" spans="1:6" x14ac:dyDescent="0.2">
      <c r="A3544" s="7"/>
      <c r="B3544" s="8"/>
      <c r="C3544" s="9"/>
      <c r="D3544" s="10"/>
      <c r="E3544" s="10"/>
      <c r="F3544" s="10"/>
    </row>
    <row r="3545" spans="1:6" x14ac:dyDescent="0.2">
      <c r="A3545" s="7" t="s">
        <v>831</v>
      </c>
      <c r="B3545" s="8"/>
      <c r="C3545" s="9"/>
      <c r="D3545" s="10">
        <v>6133527</v>
      </c>
      <c r="E3545" s="10">
        <v>6133527</v>
      </c>
      <c r="F3545" s="10">
        <v>6439279</v>
      </c>
    </row>
    <row r="3546" spans="1:6" x14ac:dyDescent="0.2">
      <c r="A3546" s="7"/>
      <c r="B3546" s="8"/>
      <c r="C3546" s="9"/>
      <c r="D3546" s="10"/>
      <c r="E3546" s="10"/>
      <c r="F3546" s="10"/>
    </row>
    <row r="3547" spans="1:6" x14ac:dyDescent="0.2">
      <c r="A3547" s="7" t="s">
        <v>832</v>
      </c>
      <c r="B3547" s="8"/>
      <c r="C3547" s="9"/>
      <c r="D3547" s="10">
        <v>11345.55</v>
      </c>
      <c r="E3547" s="10">
        <v>18608583.84</v>
      </c>
      <c r="F3547" s="10">
        <v>27586796.969999999</v>
      </c>
    </row>
    <row r="3548" spans="1:6" x14ac:dyDescent="0.2">
      <c r="A3548" s="7"/>
      <c r="B3548" s="8"/>
      <c r="C3548" s="9"/>
      <c r="D3548" s="10"/>
      <c r="E3548" s="10"/>
      <c r="F3548" s="10"/>
    </row>
    <row r="3549" spans="1:6" x14ac:dyDescent="0.2">
      <c r="A3549" s="7" t="s">
        <v>833</v>
      </c>
      <c r="B3549" s="8"/>
      <c r="C3549" s="9"/>
      <c r="D3549" s="10">
        <v>5595.56</v>
      </c>
      <c r="E3549" s="10">
        <v>6059302.3799999999</v>
      </c>
      <c r="F3549" s="10">
        <v>8910343</v>
      </c>
    </row>
    <row r="3550" spans="1:6" x14ac:dyDescent="0.2">
      <c r="A3550" s="7"/>
      <c r="B3550" s="8"/>
      <c r="C3550" s="9"/>
      <c r="D3550" s="10"/>
      <c r="E3550" s="10"/>
      <c r="F3550" s="10"/>
    </row>
    <row r="3551" spans="1:6" x14ac:dyDescent="0.2">
      <c r="A3551" s="7" t="s">
        <v>470</v>
      </c>
      <c r="B3551" s="8"/>
      <c r="C3551" s="9"/>
      <c r="D3551" s="10">
        <v>1385420.47</v>
      </c>
      <c r="E3551" s="10">
        <v>25782957.449999999</v>
      </c>
      <c r="F3551" s="10">
        <v>27666846.789999999</v>
      </c>
    </row>
    <row r="3552" spans="1:6" x14ac:dyDescent="0.2">
      <c r="A3552" s="7"/>
      <c r="B3552" s="8"/>
      <c r="C3552" s="9"/>
      <c r="D3552" s="10"/>
      <c r="E3552" s="10"/>
      <c r="F3552" s="10"/>
    </row>
    <row r="3553" spans="1:6" x14ac:dyDescent="0.2">
      <c r="A3553" s="7" t="s">
        <v>1742</v>
      </c>
      <c r="B3553" s="8"/>
      <c r="C3553" s="9"/>
      <c r="D3553" s="10">
        <v>7181666</v>
      </c>
      <c r="E3553" s="10">
        <v>7181666</v>
      </c>
      <c r="F3553" s="10">
        <v>7587035</v>
      </c>
    </row>
    <row r="3554" spans="1:6" x14ac:dyDescent="0.2">
      <c r="A3554" s="7"/>
      <c r="B3554" s="8"/>
      <c r="C3554" s="9"/>
      <c r="D3554" s="10"/>
      <c r="E3554" s="10"/>
      <c r="F3554" s="10"/>
    </row>
    <row r="3555" spans="1:6" x14ac:dyDescent="0.2">
      <c r="A3555" s="7" t="s">
        <v>2508</v>
      </c>
      <c r="B3555" s="8"/>
      <c r="C3555" s="9"/>
      <c r="D3555" s="10">
        <v>1000000</v>
      </c>
      <c r="E3555" s="10">
        <v>1000000</v>
      </c>
      <c r="F3555" s="10">
        <v>1077200</v>
      </c>
    </row>
    <row r="3556" spans="1:6" x14ac:dyDescent="0.2">
      <c r="A3556" s="7"/>
      <c r="B3556" s="8"/>
      <c r="C3556" s="9"/>
      <c r="D3556" s="10"/>
      <c r="E3556" s="10"/>
      <c r="F3556" s="10"/>
    </row>
    <row r="3557" spans="1:6" x14ac:dyDescent="0.2">
      <c r="A3557" s="7" t="s">
        <v>2509</v>
      </c>
      <c r="B3557" s="8"/>
      <c r="C3557" s="9"/>
      <c r="D3557" s="10">
        <v>2345199.34</v>
      </c>
      <c r="E3557" s="10">
        <v>2345199.34</v>
      </c>
      <c r="F3557" s="10">
        <v>2535852.4700000002</v>
      </c>
    </row>
    <row r="3558" spans="1:6" x14ac:dyDescent="0.2">
      <c r="A3558" s="7"/>
      <c r="B3558" s="8"/>
      <c r="C3558" s="9"/>
      <c r="D3558" s="10"/>
      <c r="E3558" s="10"/>
      <c r="F3558" s="10"/>
    </row>
    <row r="3559" spans="1:6" x14ac:dyDescent="0.2">
      <c r="A3559" s="7" t="s">
        <v>13</v>
      </c>
      <c r="B3559" s="8">
        <v>0.01</v>
      </c>
      <c r="C3559" s="9"/>
      <c r="D3559" s="10">
        <f>0.67+188408.01+281166.28</f>
        <v>469574.96000000008</v>
      </c>
      <c r="E3559" s="23">
        <f>0.67+188408.01+281166.28</f>
        <v>469574.96000000008</v>
      </c>
      <c r="F3559" s="23">
        <f>0.67+188408.01+281166.28</f>
        <v>469574.96000000008</v>
      </c>
    </row>
    <row r="3560" spans="1:6" x14ac:dyDescent="0.2">
      <c r="A3560" s="7" t="s">
        <v>165</v>
      </c>
      <c r="B3560" s="8"/>
      <c r="C3560" s="9"/>
      <c r="D3560" s="10"/>
      <c r="E3560" s="10">
        <f>SUM(E3543:E3559)</f>
        <v>68199269.729999989</v>
      </c>
      <c r="F3560" s="10">
        <f>SUM(F3543:F3559)</f>
        <v>145582696.19</v>
      </c>
    </row>
    <row r="3561" spans="1:6" x14ac:dyDescent="0.2">
      <c r="A3561" s="7"/>
      <c r="B3561" s="8"/>
      <c r="C3561" s="9"/>
      <c r="D3561" s="10"/>
      <c r="E3561" s="10"/>
      <c r="F3561" s="10"/>
    </row>
    <row r="3562" spans="1:6" x14ac:dyDescent="0.2">
      <c r="A3562" s="19" t="s">
        <v>163</v>
      </c>
      <c r="B3562" s="8"/>
      <c r="C3562" s="9"/>
      <c r="D3562" s="10"/>
      <c r="E3562" s="10"/>
      <c r="F3562" s="10"/>
    </row>
    <row r="3563" spans="1:6" x14ac:dyDescent="0.2">
      <c r="A3563" s="7" t="s">
        <v>1744</v>
      </c>
      <c r="B3563" s="8"/>
      <c r="C3563" s="9"/>
      <c r="D3563" s="10">
        <v>161470.04</v>
      </c>
      <c r="E3563" s="10">
        <v>17291389.350000001</v>
      </c>
      <c r="F3563" s="22">
        <v>24326883</v>
      </c>
    </row>
    <row r="3564" spans="1:6" x14ac:dyDescent="0.2">
      <c r="A3564" s="7"/>
      <c r="B3564" s="8"/>
      <c r="C3564" s="9"/>
      <c r="D3564" s="10"/>
      <c r="E3564" s="10"/>
      <c r="F3564" s="10"/>
    </row>
    <row r="3565" spans="1:6" ht="13.5" customHeight="1" x14ac:dyDescent="0.2">
      <c r="A3565" s="7" t="s">
        <v>1219</v>
      </c>
      <c r="B3565" s="8"/>
      <c r="C3565" s="9"/>
      <c r="D3565" s="10">
        <v>18178040.350000001</v>
      </c>
      <c r="E3565" s="10">
        <v>19061850</v>
      </c>
      <c r="F3565" s="22">
        <v>21041741.91</v>
      </c>
    </row>
    <row r="3566" spans="1:6" ht="13.5" customHeight="1" x14ac:dyDescent="0.2">
      <c r="A3566" s="7"/>
      <c r="B3566" s="8"/>
      <c r="C3566" s="9"/>
      <c r="D3566" s="10"/>
      <c r="E3566" s="10"/>
      <c r="F3566" s="10"/>
    </row>
    <row r="3567" spans="1:6" ht="13.5" customHeight="1" x14ac:dyDescent="0.2">
      <c r="A3567" s="7" t="s">
        <v>1743</v>
      </c>
      <c r="B3567" s="8"/>
      <c r="C3567" s="9"/>
      <c r="D3567" s="10">
        <v>24778.51</v>
      </c>
      <c r="E3567" s="10">
        <v>24000000</v>
      </c>
      <c r="F3567" s="22">
        <v>24857540.239999998</v>
      </c>
    </row>
    <row r="3568" spans="1:6" ht="13.5" customHeight="1" x14ac:dyDescent="0.2">
      <c r="A3568" s="7"/>
      <c r="B3568" s="8"/>
      <c r="C3568" s="9"/>
      <c r="D3568" s="10"/>
      <c r="E3568" s="10"/>
      <c r="F3568" s="10"/>
    </row>
    <row r="3569" spans="1:6" x14ac:dyDescent="0.2">
      <c r="A3569" s="7" t="s">
        <v>1218</v>
      </c>
      <c r="B3569" s="8"/>
      <c r="C3569" s="9"/>
      <c r="D3569" s="10">
        <v>6328868.0199999996</v>
      </c>
      <c r="E3569" s="10">
        <v>6328868.0199999996</v>
      </c>
      <c r="F3569" s="10">
        <v>7695189</v>
      </c>
    </row>
    <row r="3570" spans="1:6" x14ac:dyDescent="0.2">
      <c r="A3570" s="7"/>
      <c r="B3570" s="8"/>
      <c r="C3570" s="9"/>
      <c r="D3570" s="10"/>
      <c r="E3570" s="10"/>
      <c r="F3570" s="10"/>
    </row>
    <row r="3571" spans="1:6" x14ac:dyDescent="0.2">
      <c r="A3571" s="7" t="s">
        <v>13</v>
      </c>
      <c r="B3571" s="8">
        <v>0.01</v>
      </c>
      <c r="C3571" s="9"/>
      <c r="D3571" s="10">
        <f>89.89+61.07+41666.46</f>
        <v>41817.42</v>
      </c>
      <c r="E3571" s="23">
        <f>89.89+61.07+41666.46</f>
        <v>41817.42</v>
      </c>
      <c r="F3571" s="23">
        <f>89.89+61.07+41666.46</f>
        <v>41817.42</v>
      </c>
    </row>
    <row r="3572" spans="1:6" x14ac:dyDescent="0.2">
      <c r="A3572" s="7" t="s">
        <v>164</v>
      </c>
      <c r="B3572" s="8"/>
      <c r="C3572" s="9"/>
      <c r="D3572" s="10"/>
      <c r="E3572" s="10">
        <f>SUM(E3563:E3571)</f>
        <v>66723924.790000007</v>
      </c>
      <c r="F3572" s="10">
        <f>SUM(F3563:F3571)</f>
        <v>77963171.569999993</v>
      </c>
    </row>
    <row r="3573" spans="1:6" x14ac:dyDescent="0.2">
      <c r="A3573" s="7"/>
      <c r="B3573" s="8"/>
      <c r="C3573" s="9"/>
      <c r="D3573" s="10"/>
      <c r="E3573" s="10"/>
      <c r="F3573" s="10"/>
    </row>
    <row r="3574" spans="1:6" x14ac:dyDescent="0.2">
      <c r="A3574" s="19" t="s">
        <v>121</v>
      </c>
      <c r="B3574" s="8"/>
      <c r="C3574" s="9"/>
      <c r="D3574" s="10"/>
      <c r="E3574" s="10"/>
      <c r="F3574" s="10"/>
    </row>
    <row r="3575" spans="1:6" x14ac:dyDescent="0.2">
      <c r="A3575" s="7" t="s">
        <v>178</v>
      </c>
      <c r="B3575" s="8"/>
      <c r="C3575" s="9"/>
      <c r="D3575" s="10">
        <v>432377</v>
      </c>
      <c r="E3575" s="10">
        <v>432377</v>
      </c>
      <c r="F3575" s="10">
        <v>67420</v>
      </c>
    </row>
    <row r="3576" spans="1:6" x14ac:dyDescent="0.2">
      <c r="A3576" s="7" t="s">
        <v>179</v>
      </c>
      <c r="B3576" s="8"/>
      <c r="C3576" s="9"/>
      <c r="D3576" s="10">
        <v>716661</v>
      </c>
      <c r="E3576" s="10">
        <v>716661</v>
      </c>
      <c r="F3576" s="10">
        <v>148544</v>
      </c>
    </row>
    <row r="3577" spans="1:6" x14ac:dyDescent="0.2">
      <c r="A3577" s="7" t="s">
        <v>181</v>
      </c>
      <c r="B3577" s="8"/>
      <c r="C3577" s="9"/>
      <c r="D3577" s="10">
        <v>236063</v>
      </c>
      <c r="E3577" s="10">
        <v>236063</v>
      </c>
      <c r="F3577" s="10">
        <v>82510</v>
      </c>
    </row>
    <row r="3578" spans="1:6" x14ac:dyDescent="0.2">
      <c r="A3578" s="7" t="s">
        <v>182</v>
      </c>
      <c r="B3578" s="8"/>
      <c r="C3578" s="9"/>
      <c r="D3578" s="10">
        <v>493893</v>
      </c>
      <c r="E3578" s="10">
        <v>493893</v>
      </c>
      <c r="F3578" s="10">
        <v>230484</v>
      </c>
    </row>
    <row r="3579" spans="1:6" x14ac:dyDescent="0.2">
      <c r="A3579" s="7" t="s">
        <v>180</v>
      </c>
      <c r="B3579" s="8"/>
      <c r="C3579" s="9"/>
      <c r="D3579" s="10">
        <v>5707</v>
      </c>
      <c r="E3579" s="10">
        <v>5707</v>
      </c>
      <c r="F3579" s="10">
        <v>87982</v>
      </c>
    </row>
    <row r="3580" spans="1:6" x14ac:dyDescent="0.2">
      <c r="A3580" s="7" t="s">
        <v>183</v>
      </c>
      <c r="B3580" s="8"/>
      <c r="C3580" s="9"/>
      <c r="D3580" s="10">
        <v>15495</v>
      </c>
      <c r="E3580" s="10">
        <v>15495</v>
      </c>
      <c r="F3580" s="10">
        <v>198526</v>
      </c>
    </row>
    <row r="3581" spans="1:6" x14ac:dyDescent="0.2">
      <c r="A3581" s="7" t="s">
        <v>184</v>
      </c>
      <c r="B3581" s="8"/>
      <c r="C3581" s="9"/>
      <c r="D3581" s="10">
        <v>340778</v>
      </c>
      <c r="E3581" s="10">
        <v>340778</v>
      </c>
      <c r="F3581" s="10">
        <v>343546</v>
      </c>
    </row>
    <row r="3582" spans="1:6" x14ac:dyDescent="0.2">
      <c r="A3582" s="7" t="s">
        <v>185</v>
      </c>
      <c r="B3582" s="8"/>
      <c r="C3582" s="9"/>
      <c r="D3582" s="10">
        <v>621328</v>
      </c>
      <c r="E3582" s="10">
        <v>621328</v>
      </c>
      <c r="F3582" s="10">
        <v>652677</v>
      </c>
    </row>
    <row r="3583" spans="1:6" x14ac:dyDescent="0.2">
      <c r="A3583" s="7" t="s">
        <v>186</v>
      </c>
      <c r="B3583" s="8"/>
      <c r="C3583" s="9"/>
      <c r="D3583" s="10">
        <v>28540</v>
      </c>
      <c r="E3583" s="10">
        <v>28540</v>
      </c>
      <c r="F3583" s="10">
        <v>348942</v>
      </c>
    </row>
    <row r="3584" spans="1:6" x14ac:dyDescent="0.2">
      <c r="A3584" s="7" t="s">
        <v>187</v>
      </c>
      <c r="B3584" s="8"/>
      <c r="C3584" s="9"/>
      <c r="D3584" s="10">
        <v>820355</v>
      </c>
      <c r="E3584" s="10">
        <v>820355</v>
      </c>
      <c r="F3584" s="10">
        <v>1220921</v>
      </c>
    </row>
    <row r="3585" spans="1:6" x14ac:dyDescent="0.2">
      <c r="A3585" s="7" t="s">
        <v>188</v>
      </c>
      <c r="B3585" s="8"/>
      <c r="C3585" s="9"/>
      <c r="D3585" s="10">
        <v>866996</v>
      </c>
      <c r="E3585" s="10">
        <v>866996</v>
      </c>
      <c r="F3585" s="10">
        <v>1356522</v>
      </c>
    </row>
    <row r="3586" spans="1:6" x14ac:dyDescent="0.2">
      <c r="A3586" s="7" t="s">
        <v>189</v>
      </c>
      <c r="B3586" s="8"/>
      <c r="C3586" s="9"/>
      <c r="D3586" s="10">
        <v>47540</v>
      </c>
      <c r="E3586" s="10">
        <v>47540</v>
      </c>
      <c r="F3586" s="10">
        <v>270550</v>
      </c>
    </row>
    <row r="3587" spans="1:6" x14ac:dyDescent="0.2">
      <c r="A3587" s="7" t="s">
        <v>191</v>
      </c>
      <c r="B3587" s="8"/>
      <c r="C3587" s="9"/>
      <c r="D3587" s="10">
        <v>992760</v>
      </c>
      <c r="E3587" s="10">
        <v>992760</v>
      </c>
      <c r="F3587" s="10">
        <v>1861801</v>
      </c>
    </row>
    <row r="3588" spans="1:6" x14ac:dyDescent="0.2">
      <c r="A3588" s="7" t="s">
        <v>190</v>
      </c>
      <c r="B3588" s="8"/>
      <c r="C3588" s="9"/>
      <c r="D3588" s="10">
        <v>233345</v>
      </c>
      <c r="E3588" s="10">
        <v>233345</v>
      </c>
      <c r="F3588" s="10">
        <v>465050</v>
      </c>
    </row>
    <row r="3589" spans="1:6" x14ac:dyDescent="0.2">
      <c r="A3589" s="7" t="s">
        <v>192</v>
      </c>
      <c r="B3589" s="8"/>
      <c r="C3589" s="9"/>
      <c r="D3589" s="10">
        <v>83572</v>
      </c>
      <c r="E3589" s="10">
        <v>83572</v>
      </c>
      <c r="F3589" s="10">
        <v>294481</v>
      </c>
    </row>
    <row r="3590" spans="1:6" x14ac:dyDescent="0.2">
      <c r="A3590" s="7" t="s">
        <v>834</v>
      </c>
      <c r="B3590" s="8"/>
      <c r="C3590" s="9"/>
      <c r="D3590" s="10">
        <v>834043</v>
      </c>
      <c r="E3590" s="10">
        <v>834043</v>
      </c>
      <c r="F3590" s="10">
        <v>2021322</v>
      </c>
    </row>
    <row r="3591" spans="1:6" x14ac:dyDescent="0.2">
      <c r="A3591" s="7" t="s">
        <v>1148</v>
      </c>
      <c r="B3591" s="8"/>
      <c r="C3591" s="9"/>
      <c r="D3591" s="10">
        <v>529833</v>
      </c>
      <c r="E3591" s="10">
        <v>529833</v>
      </c>
      <c r="F3591" s="10">
        <v>853207</v>
      </c>
    </row>
    <row r="3592" spans="1:6" x14ac:dyDescent="0.2">
      <c r="A3592" s="7" t="s">
        <v>835</v>
      </c>
      <c r="B3592" s="8"/>
      <c r="C3592" s="9"/>
      <c r="D3592" s="10">
        <v>537593</v>
      </c>
      <c r="E3592" s="10">
        <v>537593</v>
      </c>
      <c r="F3592" s="10">
        <v>1313603</v>
      </c>
    </row>
    <row r="3593" spans="1:6" x14ac:dyDescent="0.2">
      <c r="A3593" s="7" t="s">
        <v>1148</v>
      </c>
      <c r="B3593" s="8"/>
      <c r="C3593" s="9"/>
      <c r="D3593" s="10">
        <v>259107</v>
      </c>
      <c r="E3593" s="10">
        <v>259107</v>
      </c>
      <c r="F3593" s="10">
        <v>530380</v>
      </c>
    </row>
    <row r="3594" spans="1:6" x14ac:dyDescent="0.2">
      <c r="A3594" s="7" t="s">
        <v>1149</v>
      </c>
      <c r="B3594" s="8"/>
      <c r="C3594" s="9"/>
      <c r="D3594" s="10">
        <v>68718</v>
      </c>
      <c r="E3594" s="10">
        <v>68718</v>
      </c>
      <c r="F3594" s="10">
        <v>233127</v>
      </c>
    </row>
    <row r="3595" spans="1:6" x14ac:dyDescent="0.2">
      <c r="A3595" s="7" t="s">
        <v>1150</v>
      </c>
      <c r="B3595" s="8"/>
      <c r="C3595" s="9"/>
      <c r="D3595" s="10">
        <v>321187</v>
      </c>
      <c r="E3595" s="10">
        <v>321187</v>
      </c>
      <c r="F3595" s="10">
        <v>677315</v>
      </c>
    </row>
    <row r="3596" spans="1:6" x14ac:dyDescent="0.2">
      <c r="A3596" s="7" t="s">
        <v>1151</v>
      </c>
      <c r="B3596" s="8"/>
      <c r="C3596" s="9"/>
      <c r="D3596" s="10">
        <v>146853</v>
      </c>
      <c r="E3596" s="10">
        <v>146853</v>
      </c>
      <c r="F3596" s="10">
        <v>340570</v>
      </c>
    </row>
    <row r="3597" spans="1:6" x14ac:dyDescent="0.2">
      <c r="A3597" s="7" t="s">
        <v>836</v>
      </c>
      <c r="B3597" s="8"/>
      <c r="C3597" s="9"/>
      <c r="D3597" s="10">
        <v>2758917</v>
      </c>
      <c r="E3597" s="10">
        <v>2758917</v>
      </c>
      <c r="F3597" s="10">
        <v>6821738</v>
      </c>
    </row>
    <row r="3598" spans="1:6" x14ac:dyDescent="0.2">
      <c r="A3598" s="7" t="s">
        <v>1152</v>
      </c>
      <c r="B3598" s="8"/>
      <c r="C3598" s="9"/>
      <c r="D3598" s="10">
        <v>2600868</v>
      </c>
      <c r="E3598" s="10">
        <v>2600868</v>
      </c>
      <c r="F3598" s="10">
        <v>6930260</v>
      </c>
    </row>
    <row r="3599" spans="1:6" x14ac:dyDescent="0.2">
      <c r="A3599" s="7" t="s">
        <v>1153</v>
      </c>
      <c r="B3599" s="8"/>
      <c r="C3599" s="9"/>
      <c r="D3599" s="10">
        <v>514861</v>
      </c>
      <c r="E3599" s="10">
        <v>514861</v>
      </c>
      <c r="F3599" s="10">
        <v>793717</v>
      </c>
    </row>
    <row r="3600" spans="1:6" x14ac:dyDescent="0.2">
      <c r="A3600" s="7" t="s">
        <v>45</v>
      </c>
      <c r="B3600" s="8"/>
      <c r="C3600" s="9"/>
      <c r="D3600" s="10">
        <v>370468</v>
      </c>
      <c r="E3600" s="10">
        <v>370468</v>
      </c>
      <c r="F3600" s="10">
        <v>50639</v>
      </c>
    </row>
    <row r="3601" spans="1:6" x14ac:dyDescent="0.2">
      <c r="A3601" s="7" t="s">
        <v>193</v>
      </c>
      <c r="B3601" s="8"/>
      <c r="C3601" s="9"/>
      <c r="D3601" s="10">
        <v>324633.06</v>
      </c>
      <c r="E3601" s="10">
        <v>324633.06</v>
      </c>
      <c r="F3601" s="10">
        <v>275883</v>
      </c>
    </row>
    <row r="3602" spans="1:6" x14ac:dyDescent="0.2">
      <c r="A3602" s="7" t="s">
        <v>46</v>
      </c>
      <c r="B3602" s="8"/>
      <c r="C3602" s="9"/>
      <c r="D3602" s="10">
        <v>457321.13</v>
      </c>
      <c r="E3602" s="10">
        <v>457321.13</v>
      </c>
      <c r="F3602" s="10">
        <v>45653</v>
      </c>
    </row>
    <row r="3603" spans="1:6" x14ac:dyDescent="0.2">
      <c r="A3603" s="7" t="s">
        <v>1745</v>
      </c>
      <c r="B3603" s="8"/>
      <c r="C3603" s="9"/>
      <c r="D3603" s="10">
        <v>904500</v>
      </c>
      <c r="E3603" s="10">
        <v>904500</v>
      </c>
      <c r="F3603" s="10">
        <v>2057876</v>
      </c>
    </row>
    <row r="3604" spans="1:6" x14ac:dyDescent="0.2">
      <c r="A3604" s="7" t="s">
        <v>1746</v>
      </c>
      <c r="B3604" s="8"/>
      <c r="C3604" s="9"/>
      <c r="D3604" s="10">
        <v>6485803.0300000003</v>
      </c>
      <c r="E3604" s="10">
        <v>6485803.0300000003</v>
      </c>
      <c r="F3604" s="10">
        <v>7370042.9900000002</v>
      </c>
    </row>
    <row r="3605" spans="1:6" x14ac:dyDescent="0.2">
      <c r="A3605" s="7" t="s">
        <v>837</v>
      </c>
      <c r="B3605" s="8"/>
      <c r="C3605" s="9"/>
      <c r="D3605" s="10">
        <v>2792129.16</v>
      </c>
      <c r="E3605" s="10">
        <v>2792129.16</v>
      </c>
      <c r="F3605" s="10">
        <v>4240147</v>
      </c>
    </row>
    <row r="3606" spans="1:6" x14ac:dyDescent="0.2">
      <c r="A3606" s="7" t="s">
        <v>1747</v>
      </c>
      <c r="B3606" s="8"/>
      <c r="C3606" s="9"/>
      <c r="D3606" s="10">
        <v>1493338.3</v>
      </c>
      <c r="E3606" s="10">
        <v>1493338.3</v>
      </c>
      <c r="F3606" s="10">
        <v>801382.18</v>
      </c>
    </row>
    <row r="3607" spans="1:6" x14ac:dyDescent="0.2">
      <c r="A3607" s="7" t="s">
        <v>459</v>
      </c>
      <c r="B3607" s="8"/>
      <c r="C3607" s="9"/>
      <c r="D3607" s="10">
        <v>6119266.6299999999</v>
      </c>
      <c r="E3607" s="10">
        <v>6119266.6299999999</v>
      </c>
      <c r="F3607" s="10">
        <v>10381393.949999999</v>
      </c>
    </row>
    <row r="3608" spans="1:6" x14ac:dyDescent="0.2">
      <c r="A3608" s="7" t="s">
        <v>1154</v>
      </c>
      <c r="B3608" s="8"/>
      <c r="C3608" s="9"/>
      <c r="D3608" s="10">
        <v>4200000</v>
      </c>
      <c r="E3608" s="10">
        <v>4200000</v>
      </c>
      <c r="F3608" s="10">
        <v>6229592</v>
      </c>
    </row>
    <row r="3609" spans="1:6" x14ac:dyDescent="0.2">
      <c r="A3609" s="7" t="s">
        <v>838</v>
      </c>
      <c r="B3609" s="8"/>
      <c r="C3609" s="9"/>
      <c r="D3609" s="10">
        <v>6737036</v>
      </c>
      <c r="E3609" s="10">
        <v>6737036</v>
      </c>
      <c r="F3609" s="10">
        <v>8856375</v>
      </c>
    </row>
    <row r="3610" spans="1:6" x14ac:dyDescent="0.2">
      <c r="A3610" s="7" t="s">
        <v>1155</v>
      </c>
      <c r="B3610" s="8"/>
      <c r="C3610" s="9"/>
      <c r="D3610" s="10">
        <v>6978032</v>
      </c>
      <c r="E3610" s="10">
        <v>6978032</v>
      </c>
      <c r="F3610" s="10">
        <v>9199376</v>
      </c>
    </row>
    <row r="3611" spans="1:6" x14ac:dyDescent="0.2">
      <c r="A3611" s="7" t="s">
        <v>1156</v>
      </c>
      <c r="B3611" s="8"/>
      <c r="C3611" s="9"/>
      <c r="D3611" s="10">
        <v>8016611.6900000004</v>
      </c>
      <c r="E3611" s="10">
        <v>8016611.6900000004</v>
      </c>
      <c r="F3611" s="10">
        <v>12539127.039999999</v>
      </c>
    </row>
    <row r="3612" spans="1:6" x14ac:dyDescent="0.2">
      <c r="A3612" s="7" t="s">
        <v>1748</v>
      </c>
      <c r="B3612" s="8"/>
      <c r="C3612" s="9"/>
      <c r="D3612" s="10">
        <v>2296170</v>
      </c>
      <c r="E3612" s="10">
        <v>2296170</v>
      </c>
      <c r="F3612" s="10">
        <v>1930074</v>
      </c>
    </row>
    <row r="3613" spans="1:6" x14ac:dyDescent="0.2">
      <c r="A3613" s="7" t="s">
        <v>1749</v>
      </c>
      <c r="B3613" s="8"/>
      <c r="C3613" s="9"/>
      <c r="D3613" s="10">
        <v>1</v>
      </c>
      <c r="E3613" s="10">
        <v>1</v>
      </c>
      <c r="F3613" s="10">
        <v>1624585</v>
      </c>
    </row>
    <row r="3614" spans="1:6" x14ac:dyDescent="0.2">
      <c r="A3614" s="7" t="s">
        <v>1750</v>
      </c>
      <c r="B3614" s="8"/>
      <c r="C3614" s="9"/>
      <c r="D3614" s="10">
        <v>2250653.75</v>
      </c>
      <c r="E3614" s="10">
        <v>2250653.75</v>
      </c>
      <c r="F3614" s="10">
        <v>2618666</v>
      </c>
    </row>
    <row r="3615" spans="1:6" x14ac:dyDescent="0.2">
      <c r="A3615" s="7" t="s">
        <v>2510</v>
      </c>
      <c r="B3615" s="8"/>
      <c r="C3615" s="9"/>
      <c r="D3615" s="10">
        <v>12507847.109999999</v>
      </c>
      <c r="E3615" s="10">
        <v>12507847.109999999</v>
      </c>
      <c r="F3615" s="10">
        <v>16544443.640000001</v>
      </c>
    </row>
    <row r="3616" spans="1:6" x14ac:dyDescent="0.2">
      <c r="A3616" s="7" t="s">
        <v>2511</v>
      </c>
      <c r="B3616" s="8"/>
      <c r="C3616" s="9"/>
      <c r="D3616" s="10">
        <v>1</v>
      </c>
      <c r="E3616" s="10">
        <v>1</v>
      </c>
      <c r="F3616" s="10">
        <v>1157274.6499999999</v>
      </c>
    </row>
    <row r="3617" spans="1:6" x14ac:dyDescent="0.2">
      <c r="A3617" s="7" t="s">
        <v>2609</v>
      </c>
      <c r="B3617" s="8"/>
      <c r="C3617" s="9"/>
      <c r="D3617" s="10">
        <v>1</v>
      </c>
      <c r="E3617" s="10">
        <v>1</v>
      </c>
      <c r="F3617" s="10">
        <v>1819642</v>
      </c>
    </row>
    <row r="3618" spans="1:6" x14ac:dyDescent="0.2">
      <c r="A3618" s="7" t="s">
        <v>2512</v>
      </c>
      <c r="B3618" s="8"/>
      <c r="C3618" s="9"/>
      <c r="D3618" s="10">
        <v>3853445.54</v>
      </c>
      <c r="E3618" s="10">
        <v>3853445.54</v>
      </c>
      <c r="F3618" s="10">
        <v>3853445</v>
      </c>
    </row>
    <row r="3619" spans="1:6" ht="15" x14ac:dyDescent="0.35">
      <c r="A3619" s="7" t="s">
        <v>13</v>
      </c>
      <c r="B3619" s="8">
        <v>0.01</v>
      </c>
      <c r="C3619" s="9"/>
      <c r="D3619" s="10">
        <f>406946.39+3981303.53-55.25</f>
        <v>4388194.67</v>
      </c>
      <c r="E3619" s="12">
        <f>406946.39+3981303.53-55.25</f>
        <v>4388194.67</v>
      </c>
      <c r="F3619" s="12">
        <f>406946.39+3981303.53-55.25</f>
        <v>4388194.67</v>
      </c>
    </row>
    <row r="3620" spans="1:6" x14ac:dyDescent="0.2">
      <c r="A3620" s="7" t="s">
        <v>122</v>
      </c>
      <c r="B3620" s="8"/>
      <c r="C3620" s="9"/>
      <c r="E3620" s="10">
        <f>SUM(E3575:E3619)</f>
        <v>84682843.070000008</v>
      </c>
      <c r="F3620" s="10">
        <f>SUM(F3575:F3619)</f>
        <v>124129007.12</v>
      </c>
    </row>
    <row r="3621" spans="1:6" x14ac:dyDescent="0.2">
      <c r="A3621" s="7"/>
      <c r="B3621" s="8"/>
      <c r="C3621" s="9"/>
      <c r="D3621" s="10"/>
      <c r="E3621" s="10"/>
      <c r="F3621" s="10"/>
    </row>
    <row r="3622" spans="1:6" ht="15" x14ac:dyDescent="0.35">
      <c r="A3622" s="7" t="s">
        <v>95</v>
      </c>
      <c r="B3622" s="8"/>
      <c r="C3622" s="9"/>
      <c r="D3622" s="10"/>
      <c r="E3622" s="12">
        <f>+E3620+E3572+E3560+E3540+E3243+E3237</f>
        <v>724415480.46000004</v>
      </c>
      <c r="F3622" s="12">
        <f>+F3620+F3572+F3560+F3540+F3243+F3237</f>
        <v>925367856.24000013</v>
      </c>
    </row>
    <row r="3623" spans="1:6" x14ac:dyDescent="0.2">
      <c r="A3623" s="7"/>
      <c r="B3623" s="8"/>
      <c r="C3623" s="9"/>
      <c r="D3623" s="10"/>
      <c r="E3623" s="10"/>
      <c r="F3623" s="10"/>
    </row>
    <row r="3624" spans="1:6" x14ac:dyDescent="0.2">
      <c r="A3624" s="13" t="s">
        <v>109</v>
      </c>
      <c r="B3624" s="8"/>
      <c r="C3624" s="9"/>
      <c r="D3624" s="10"/>
      <c r="E3624" s="10"/>
      <c r="F3624" s="10"/>
    </row>
    <row r="3625" spans="1:6" x14ac:dyDescent="0.2">
      <c r="A3625" s="7"/>
      <c r="B3625" s="8"/>
      <c r="C3625" s="9"/>
      <c r="D3625" s="10"/>
      <c r="E3625" s="10"/>
      <c r="F3625" s="10"/>
    </row>
    <row r="3626" spans="1:6" x14ac:dyDescent="0.2">
      <c r="A3626" s="11" t="s">
        <v>461</v>
      </c>
      <c r="B3626" s="8"/>
      <c r="C3626" s="9"/>
      <c r="D3626" s="10"/>
      <c r="E3626" s="10"/>
      <c r="F3626" s="10"/>
    </row>
    <row r="3627" spans="1:6" x14ac:dyDescent="0.2">
      <c r="A3627" s="7" t="s">
        <v>40</v>
      </c>
      <c r="B3627" s="8"/>
      <c r="C3627" s="9"/>
      <c r="D3627" s="10">
        <v>165</v>
      </c>
      <c r="E3627" s="10">
        <v>128000</v>
      </c>
      <c r="F3627" s="10">
        <v>2982095</v>
      </c>
    </row>
    <row r="3628" spans="1:6" x14ac:dyDescent="0.2">
      <c r="A3628" s="7"/>
      <c r="B3628" s="8"/>
      <c r="C3628" s="9"/>
      <c r="D3628" s="10"/>
      <c r="E3628" s="10"/>
      <c r="F3628" s="10"/>
    </row>
    <row r="3629" spans="1:6" x14ac:dyDescent="0.2">
      <c r="A3629" s="11" t="s">
        <v>150</v>
      </c>
      <c r="B3629" s="8"/>
      <c r="C3629" s="9"/>
      <c r="D3629" s="10"/>
      <c r="E3629" s="10"/>
      <c r="F3629" s="10"/>
    </row>
    <row r="3630" spans="1:6" x14ac:dyDescent="0.2">
      <c r="A3630" s="7" t="s">
        <v>211</v>
      </c>
      <c r="B3630" s="8"/>
      <c r="C3630" s="9"/>
      <c r="D3630" s="10">
        <v>1</v>
      </c>
      <c r="E3630" s="10">
        <v>1</v>
      </c>
      <c r="F3630" s="10">
        <v>1</v>
      </c>
    </row>
    <row r="3631" spans="1:6" x14ac:dyDescent="0.2">
      <c r="A3631" s="7"/>
      <c r="B3631" s="8"/>
      <c r="C3631" s="9"/>
      <c r="D3631" s="10"/>
      <c r="E3631" s="10"/>
      <c r="F3631" s="10"/>
    </row>
    <row r="3632" spans="1:6" x14ac:dyDescent="0.2">
      <c r="A3632" s="11" t="s">
        <v>151</v>
      </c>
      <c r="B3632" s="8"/>
      <c r="C3632" s="9"/>
      <c r="D3632" s="10"/>
      <c r="E3632" s="10"/>
      <c r="F3632" s="10"/>
    </row>
    <row r="3633" spans="1:6" x14ac:dyDescent="0.2">
      <c r="A3633" s="7" t="s">
        <v>47</v>
      </c>
      <c r="B3633" s="8"/>
      <c r="C3633" s="9"/>
      <c r="D3633" s="10">
        <v>1</v>
      </c>
      <c r="E3633" s="10">
        <v>1</v>
      </c>
      <c r="F3633" s="10">
        <v>1</v>
      </c>
    </row>
    <row r="3634" spans="1:6" x14ac:dyDescent="0.2">
      <c r="A3634" s="7"/>
      <c r="B3634" s="8"/>
      <c r="C3634" s="9"/>
      <c r="D3634" s="10"/>
      <c r="E3634" s="10"/>
      <c r="F3634" s="10"/>
    </row>
    <row r="3635" spans="1:6" x14ac:dyDescent="0.2">
      <c r="A3635" s="11" t="s">
        <v>152</v>
      </c>
      <c r="B3635" s="8"/>
      <c r="C3635" s="9"/>
      <c r="D3635" s="10"/>
      <c r="E3635" s="10"/>
      <c r="F3635" s="10"/>
    </row>
    <row r="3636" spans="1:6" x14ac:dyDescent="0.2">
      <c r="A3636" s="7" t="s">
        <v>1147</v>
      </c>
      <c r="B3636" s="8"/>
      <c r="C3636" s="9"/>
      <c r="D3636" s="10">
        <v>24248.859</v>
      </c>
      <c r="E3636" s="10">
        <v>242488.56</v>
      </c>
      <c r="F3636" s="10">
        <v>343161.83</v>
      </c>
    </row>
    <row r="3637" spans="1:6" x14ac:dyDescent="0.2">
      <c r="A3637" s="7" t="s">
        <v>839</v>
      </c>
      <c r="B3637" s="8"/>
      <c r="C3637" s="9"/>
      <c r="D3637" s="10">
        <v>12252.523999999999</v>
      </c>
      <c r="E3637" s="10">
        <v>127963.92</v>
      </c>
      <c r="F3637" s="10">
        <v>121422.51</v>
      </c>
    </row>
    <row r="3638" spans="1:6" ht="15" x14ac:dyDescent="0.35">
      <c r="A3638" s="7" t="s">
        <v>254</v>
      </c>
      <c r="B3638" s="8">
        <v>0</v>
      </c>
      <c r="C3638" s="9"/>
      <c r="D3638" s="10">
        <v>30.26</v>
      </c>
      <c r="E3638" s="12">
        <v>30.26</v>
      </c>
      <c r="F3638" s="12">
        <v>30.26</v>
      </c>
    </row>
    <row r="3639" spans="1:6" x14ac:dyDescent="0.2">
      <c r="A3639" s="7" t="s">
        <v>110</v>
      </c>
      <c r="B3639" s="8"/>
      <c r="C3639" s="9"/>
      <c r="D3639" s="10"/>
      <c r="E3639" s="10">
        <f>SUM(E3636:E3638)</f>
        <v>370482.74</v>
      </c>
      <c r="F3639" s="10">
        <f>SUM(F3636:F3638)</f>
        <v>464614.60000000003</v>
      </c>
    </row>
    <row r="3640" spans="1:6" x14ac:dyDescent="0.2">
      <c r="A3640" s="7"/>
      <c r="B3640" s="8"/>
      <c r="C3640" s="9"/>
      <c r="D3640" s="10"/>
      <c r="E3640" s="10"/>
      <c r="F3640" s="10"/>
    </row>
    <row r="3641" spans="1:6" x14ac:dyDescent="0.2">
      <c r="A3641" s="11" t="s">
        <v>174</v>
      </c>
      <c r="B3641" s="8"/>
      <c r="C3641" s="9"/>
      <c r="D3641" s="10"/>
      <c r="E3641" s="10"/>
      <c r="F3641" s="10"/>
    </row>
    <row r="3642" spans="1:6" x14ac:dyDescent="0.2">
      <c r="A3642" s="7" t="s">
        <v>35</v>
      </c>
      <c r="B3642" s="8"/>
      <c r="C3642" s="9"/>
      <c r="D3642" s="10">
        <v>329.1</v>
      </c>
      <c r="E3642" s="10">
        <v>50974.33</v>
      </c>
      <c r="F3642" s="10">
        <v>2720381</v>
      </c>
    </row>
    <row r="3643" spans="1:6" x14ac:dyDescent="0.2">
      <c r="A3643" s="7" t="s">
        <v>36</v>
      </c>
      <c r="B3643" s="8"/>
      <c r="C3643" s="9"/>
      <c r="D3643" s="10">
        <v>218.1</v>
      </c>
      <c r="E3643" s="10">
        <v>661850</v>
      </c>
      <c r="F3643" s="10">
        <v>3445842</v>
      </c>
    </row>
    <row r="3644" spans="1:6" x14ac:dyDescent="0.2">
      <c r="A3644" s="7" t="s">
        <v>37</v>
      </c>
      <c r="B3644" s="8"/>
      <c r="C3644" s="9"/>
      <c r="D3644" s="10">
        <v>86</v>
      </c>
      <c r="E3644" s="10">
        <v>220000</v>
      </c>
      <c r="F3644" s="10">
        <v>1433143</v>
      </c>
    </row>
    <row r="3645" spans="1:6" x14ac:dyDescent="0.2">
      <c r="A3645" s="7" t="s">
        <v>1146</v>
      </c>
      <c r="B3645" s="8"/>
      <c r="C3645" s="9"/>
      <c r="D3645" s="10">
        <v>259.17</v>
      </c>
      <c r="E3645" s="10">
        <v>1477000</v>
      </c>
      <c r="F3645" s="10">
        <v>1735475</v>
      </c>
    </row>
    <row r="3646" spans="1:6" x14ac:dyDescent="0.2">
      <c r="A3646" s="7" t="s">
        <v>38</v>
      </c>
      <c r="B3646" s="8"/>
      <c r="C3646" s="9"/>
      <c r="D3646" s="10">
        <v>394.31</v>
      </c>
      <c r="E3646" s="10">
        <v>134502.01999999999</v>
      </c>
      <c r="F3646" s="10">
        <v>6704830</v>
      </c>
    </row>
    <row r="3647" spans="1:6" x14ac:dyDescent="0.2">
      <c r="A3647" s="7" t="s">
        <v>39</v>
      </c>
      <c r="B3647" s="8"/>
      <c r="C3647" s="9"/>
      <c r="D3647" s="10">
        <v>1251</v>
      </c>
      <c r="E3647" s="10">
        <v>2310011.15</v>
      </c>
      <c r="F3647" s="10">
        <v>21579253</v>
      </c>
    </row>
    <row r="3648" spans="1:6" x14ac:dyDescent="0.2">
      <c r="A3648" s="7" t="s">
        <v>41</v>
      </c>
      <c r="B3648" s="8"/>
      <c r="C3648" s="9"/>
      <c r="D3648" s="10">
        <v>119.5</v>
      </c>
      <c r="E3648" s="10">
        <v>258000</v>
      </c>
      <c r="F3648" s="10">
        <v>1463280</v>
      </c>
    </row>
    <row r="3649" spans="1:6" ht="15" x14ac:dyDescent="0.35">
      <c r="A3649" s="7" t="s">
        <v>42</v>
      </c>
      <c r="B3649" s="8"/>
      <c r="C3649" s="9"/>
      <c r="D3649" s="10">
        <v>120</v>
      </c>
      <c r="E3649" s="12">
        <v>269000</v>
      </c>
      <c r="F3649" s="12">
        <v>2301714</v>
      </c>
    </row>
    <row r="3650" spans="1:6" x14ac:dyDescent="0.2">
      <c r="A3650" s="7" t="s">
        <v>110</v>
      </c>
      <c r="B3650" s="8"/>
      <c r="C3650" s="9"/>
      <c r="D3650" s="10"/>
      <c r="E3650" s="10">
        <f>SUM(E3642:E3649)</f>
        <v>5381337.5</v>
      </c>
      <c r="F3650" s="10">
        <f>SUM(F3642:F3649)</f>
        <v>41383918</v>
      </c>
    </row>
    <row r="3651" spans="1:6" x14ac:dyDescent="0.2">
      <c r="A3651" s="7"/>
      <c r="B3651" s="8"/>
      <c r="C3651" s="9"/>
      <c r="D3651" s="10"/>
      <c r="E3651" s="10"/>
      <c r="F3651" s="10"/>
    </row>
    <row r="3652" spans="1:6" x14ac:dyDescent="0.2">
      <c r="A3652" s="11" t="s">
        <v>153</v>
      </c>
      <c r="B3652" s="8"/>
      <c r="C3652" s="9"/>
      <c r="D3652" s="10"/>
      <c r="E3652" s="10"/>
      <c r="F3652" s="10"/>
    </row>
    <row r="3653" spans="1:6" x14ac:dyDescent="0.2">
      <c r="A3653" s="7" t="s">
        <v>48</v>
      </c>
      <c r="B3653" s="8"/>
      <c r="C3653" s="9"/>
      <c r="D3653" s="10">
        <v>1903.7</v>
      </c>
      <c r="E3653" s="10">
        <v>3603954</v>
      </c>
      <c r="F3653" s="10">
        <v>22449731.91</v>
      </c>
    </row>
    <row r="3654" spans="1:6" x14ac:dyDescent="0.2">
      <c r="A3654" s="7" t="s">
        <v>49</v>
      </c>
      <c r="B3654" s="8"/>
      <c r="C3654" s="9"/>
      <c r="D3654" s="10">
        <v>71.5</v>
      </c>
      <c r="E3654" s="10">
        <v>126900</v>
      </c>
      <c r="F3654" s="10">
        <v>1083588</v>
      </c>
    </row>
    <row r="3655" spans="1:6" x14ac:dyDescent="0.2">
      <c r="A3655" s="7" t="s">
        <v>50</v>
      </c>
      <c r="B3655" s="8"/>
      <c r="C3655" s="9"/>
      <c r="D3655" s="10">
        <v>117.8</v>
      </c>
      <c r="E3655" s="10">
        <v>234000</v>
      </c>
      <c r="F3655" s="10">
        <v>2149714</v>
      </c>
    </row>
    <row r="3656" spans="1:6" x14ac:dyDescent="0.2">
      <c r="A3656" s="7" t="s">
        <v>269</v>
      </c>
      <c r="B3656" s="8"/>
      <c r="C3656" s="9"/>
      <c r="D3656" s="10">
        <v>92.05</v>
      </c>
      <c r="E3656" s="10">
        <v>1043000</v>
      </c>
      <c r="F3656" s="10">
        <v>1536316</v>
      </c>
    </row>
    <row r="3657" spans="1:6" x14ac:dyDescent="0.2">
      <c r="A3657" s="7" t="s">
        <v>51</v>
      </c>
      <c r="B3657" s="8"/>
      <c r="C3657" s="9"/>
      <c r="D3657" s="10">
        <v>150</v>
      </c>
      <c r="E3657" s="10">
        <v>713304</v>
      </c>
      <c r="F3657" s="10">
        <v>1500604</v>
      </c>
    </row>
    <row r="3658" spans="1:6" x14ac:dyDescent="0.2">
      <c r="A3658" s="7" t="s">
        <v>166</v>
      </c>
      <c r="B3658" s="8"/>
      <c r="C3658" s="9"/>
      <c r="D3658" s="10">
        <v>169</v>
      </c>
      <c r="E3658" s="10">
        <v>1232500</v>
      </c>
      <c r="F3658" s="10">
        <v>1801857</v>
      </c>
    </row>
    <row r="3659" spans="1:6" x14ac:dyDescent="0.2">
      <c r="A3659" s="7" t="s">
        <v>52</v>
      </c>
      <c r="B3659" s="8"/>
      <c r="C3659" s="9"/>
      <c r="D3659" s="10">
        <v>160</v>
      </c>
      <c r="E3659" s="10">
        <v>129600</v>
      </c>
      <c r="F3659" s="10">
        <v>2160000</v>
      </c>
    </row>
    <row r="3660" spans="1:6" x14ac:dyDescent="0.2">
      <c r="A3660" s="7" t="s">
        <v>270</v>
      </c>
      <c r="B3660" s="8"/>
      <c r="C3660" s="9"/>
      <c r="D3660" s="10">
        <v>92.05</v>
      </c>
      <c r="E3660" s="10">
        <v>1043000</v>
      </c>
      <c r="F3660" s="10">
        <v>1536316</v>
      </c>
    </row>
    <row r="3661" spans="1:6" x14ac:dyDescent="0.2">
      <c r="A3661" s="7" t="s">
        <v>53</v>
      </c>
      <c r="B3661" s="8"/>
      <c r="C3661" s="9"/>
      <c r="D3661" s="10">
        <v>274.2</v>
      </c>
      <c r="E3661" s="10">
        <v>655746</v>
      </c>
      <c r="F3661" s="10">
        <v>5068328</v>
      </c>
    </row>
    <row r="3662" spans="1:6" x14ac:dyDescent="0.2">
      <c r="A3662" s="7" t="s">
        <v>1751</v>
      </c>
      <c r="B3662" s="8"/>
      <c r="C3662" s="9"/>
      <c r="D3662" s="10">
        <v>338.36</v>
      </c>
      <c r="E3662" s="10">
        <v>3238484</v>
      </c>
      <c r="F3662" s="10">
        <v>3238484</v>
      </c>
    </row>
    <row r="3663" spans="1:6" x14ac:dyDescent="0.2">
      <c r="A3663" s="7" t="s">
        <v>54</v>
      </c>
      <c r="B3663" s="8"/>
      <c r="C3663" s="9"/>
      <c r="D3663" s="10">
        <v>469.3</v>
      </c>
      <c r="E3663" s="10">
        <v>1528830</v>
      </c>
      <c r="F3663" s="10">
        <v>5980153</v>
      </c>
    </row>
    <row r="3664" spans="1:6" ht="15" x14ac:dyDescent="0.35">
      <c r="A3664" s="7" t="s">
        <v>55</v>
      </c>
      <c r="B3664" s="8"/>
      <c r="C3664" s="9"/>
      <c r="D3664" s="10">
        <v>787.3</v>
      </c>
      <c r="E3664" s="12">
        <v>355682.43</v>
      </c>
      <c r="F3664" s="12">
        <v>10677003</v>
      </c>
    </row>
    <row r="3665" spans="1:6" x14ac:dyDescent="0.2">
      <c r="A3665" s="7" t="s">
        <v>110</v>
      </c>
      <c r="B3665" s="8"/>
      <c r="C3665" s="9"/>
      <c r="D3665" s="10"/>
      <c r="E3665" s="10">
        <f>SUM(E3653:E3664)</f>
        <v>13905000.43</v>
      </c>
      <c r="F3665" s="10">
        <f>SUM(F3653:F3664)</f>
        <v>59182094.909999996</v>
      </c>
    </row>
    <row r="3666" spans="1:6" x14ac:dyDescent="0.2">
      <c r="A3666" s="7"/>
      <c r="B3666" s="8"/>
      <c r="C3666" s="9"/>
      <c r="D3666" s="10"/>
      <c r="E3666" s="10"/>
      <c r="F3666" s="10"/>
    </row>
    <row r="3667" spans="1:6" x14ac:dyDescent="0.2">
      <c r="A3667" s="7" t="s">
        <v>108</v>
      </c>
      <c r="B3667" s="8"/>
      <c r="C3667" s="9"/>
      <c r="D3667" s="10"/>
      <c r="E3667" s="10">
        <f>+E3665+E3650+E3639+E3633+E3630+E3627</f>
        <v>19784822.669999998</v>
      </c>
      <c r="F3667" s="10">
        <f>+F3665+F3650+F3639+F3633+F3630+F3627</f>
        <v>104012724.50999999</v>
      </c>
    </row>
    <row r="3668" spans="1:6" x14ac:dyDescent="0.2">
      <c r="A3668" s="7"/>
      <c r="B3668" s="8"/>
      <c r="C3668" s="9"/>
      <c r="D3668" s="10"/>
      <c r="E3668" s="10"/>
      <c r="F3668" s="10"/>
    </row>
    <row r="3669" spans="1:6" ht="15" x14ac:dyDescent="0.35">
      <c r="A3669" s="7" t="s">
        <v>107</v>
      </c>
      <c r="B3669" s="8"/>
      <c r="C3669" s="9"/>
      <c r="D3669" s="10"/>
      <c r="E3669" s="12">
        <f>+E3667+E3622</f>
        <v>744200303.13</v>
      </c>
      <c r="F3669" s="12">
        <f>+F3667+F3622</f>
        <v>1029380580.7500001</v>
      </c>
    </row>
    <row r="3670" spans="1:6" x14ac:dyDescent="0.2">
      <c r="A3670" s="7"/>
      <c r="B3670" s="8"/>
      <c r="C3670" s="9"/>
      <c r="D3670" s="10"/>
      <c r="E3670" s="10"/>
      <c r="F3670" s="10"/>
    </row>
    <row r="3671" spans="1:6" x14ac:dyDescent="0.2">
      <c r="A3671" s="13" t="s">
        <v>56</v>
      </c>
      <c r="B3671" s="8"/>
      <c r="C3671" s="9"/>
      <c r="D3671" s="10"/>
      <c r="E3671" s="10"/>
      <c r="F3671" s="10"/>
    </row>
    <row r="3672" spans="1:6" x14ac:dyDescent="0.2">
      <c r="A3672" s="7"/>
      <c r="B3672" s="8"/>
      <c r="C3672" s="9"/>
      <c r="D3672" s="10"/>
      <c r="E3672" s="10"/>
      <c r="F3672" s="10"/>
    </row>
    <row r="3673" spans="1:6" x14ac:dyDescent="0.2">
      <c r="A3673" s="11" t="s">
        <v>258</v>
      </c>
      <c r="B3673" s="8"/>
      <c r="C3673" s="9"/>
      <c r="D3673" s="10"/>
      <c r="E3673" s="10"/>
      <c r="F3673" s="10"/>
    </row>
    <row r="3674" spans="1:6" x14ac:dyDescent="0.2">
      <c r="A3674" s="7" t="s">
        <v>1220</v>
      </c>
      <c r="B3674" s="8"/>
      <c r="C3674" s="9"/>
      <c r="D3674" s="10">
        <v>20</v>
      </c>
      <c r="E3674" s="10">
        <v>100000</v>
      </c>
      <c r="F3674" s="10">
        <v>100000</v>
      </c>
    </row>
    <row r="3675" spans="1:6" x14ac:dyDescent="0.2">
      <c r="A3675" s="7"/>
      <c r="B3675" s="8"/>
      <c r="C3675" s="9"/>
      <c r="D3675" s="10"/>
      <c r="E3675" s="10"/>
      <c r="F3675" s="10"/>
    </row>
    <row r="3676" spans="1:6" x14ac:dyDescent="0.2">
      <c r="A3676" s="11" t="s">
        <v>154</v>
      </c>
      <c r="B3676" s="8"/>
      <c r="C3676" s="9"/>
      <c r="D3676" s="10"/>
      <c r="E3676" s="10"/>
      <c r="F3676" s="10"/>
    </row>
    <row r="3677" spans="1:6" x14ac:dyDescent="0.2">
      <c r="A3677" s="7" t="s">
        <v>840</v>
      </c>
      <c r="B3677" s="8"/>
      <c r="C3677" s="9"/>
      <c r="D3677" s="10">
        <v>42585.773999999998</v>
      </c>
      <c r="E3677" s="10">
        <v>451229.65</v>
      </c>
      <c r="F3677" s="10">
        <v>429264.6</v>
      </c>
    </row>
    <row r="3678" spans="1:6" x14ac:dyDescent="0.2">
      <c r="A3678" s="7" t="s">
        <v>839</v>
      </c>
      <c r="B3678" s="8"/>
      <c r="C3678" s="9"/>
      <c r="D3678" s="10">
        <v>112357.821</v>
      </c>
      <c r="E3678" s="10">
        <v>1227352.33</v>
      </c>
      <c r="F3678" s="10">
        <v>1113466.01</v>
      </c>
    </row>
    <row r="3679" spans="1:6" ht="15" x14ac:dyDescent="0.35">
      <c r="A3679" s="7" t="s">
        <v>841</v>
      </c>
      <c r="B3679" s="8"/>
      <c r="C3679" s="9"/>
      <c r="D3679" s="10">
        <v>32051.582999999999</v>
      </c>
      <c r="E3679" s="12">
        <v>642141.6</v>
      </c>
      <c r="F3679" s="12">
        <v>633339.29</v>
      </c>
    </row>
    <row r="3680" spans="1:6" x14ac:dyDescent="0.2">
      <c r="A3680" s="7" t="s">
        <v>110</v>
      </c>
      <c r="B3680" s="8"/>
      <c r="C3680" s="9"/>
      <c r="D3680" s="10"/>
      <c r="E3680" s="10">
        <f>SUM(E3677:E3679)</f>
        <v>2320723.58</v>
      </c>
      <c r="F3680" s="10">
        <f>SUM(F3677:F3679)</f>
        <v>2176069.9</v>
      </c>
    </row>
    <row r="3681" spans="1:6" x14ac:dyDescent="0.2">
      <c r="A3681" s="7"/>
      <c r="B3681" s="8"/>
      <c r="C3681" s="9"/>
      <c r="D3681" s="10"/>
      <c r="E3681" s="10"/>
      <c r="F3681" s="10"/>
    </row>
    <row r="3682" spans="1:6" x14ac:dyDescent="0.2">
      <c r="A3682" s="11" t="s">
        <v>59</v>
      </c>
      <c r="B3682" s="8"/>
      <c r="C3682" s="9"/>
      <c r="D3682" s="10"/>
      <c r="E3682" s="10"/>
      <c r="F3682" s="10"/>
    </row>
    <row r="3683" spans="1:6" x14ac:dyDescent="0.2">
      <c r="A3683" s="7" t="s">
        <v>840</v>
      </c>
      <c r="B3683" s="8"/>
      <c r="C3683" s="9"/>
      <c r="D3683" s="10">
        <v>19237.088</v>
      </c>
      <c r="E3683" s="10">
        <v>203734.89</v>
      </c>
      <c r="F3683" s="10">
        <v>193909.85</v>
      </c>
    </row>
    <row r="3684" spans="1:6" x14ac:dyDescent="0.2">
      <c r="A3684" s="7" t="s">
        <v>839</v>
      </c>
      <c r="B3684" s="8"/>
      <c r="C3684" s="9"/>
      <c r="D3684" s="10">
        <v>48867.538999999997</v>
      </c>
      <c r="E3684" s="10">
        <v>525786.76</v>
      </c>
      <c r="F3684" s="10">
        <v>484277.31</v>
      </c>
    </row>
    <row r="3685" spans="1:6" x14ac:dyDescent="0.2">
      <c r="A3685" s="7" t="s">
        <v>841</v>
      </c>
      <c r="B3685" s="8"/>
      <c r="C3685" s="9"/>
      <c r="D3685" s="10">
        <v>14875.147000000001</v>
      </c>
      <c r="E3685" s="23">
        <v>297147.11</v>
      </c>
      <c r="F3685" s="23">
        <v>293932.90000000002</v>
      </c>
    </row>
    <row r="3686" spans="1:6" x14ac:dyDescent="0.2">
      <c r="A3686" s="7" t="s">
        <v>110</v>
      </c>
      <c r="B3686" s="8"/>
      <c r="C3686" s="9"/>
      <c r="D3686" s="10"/>
      <c r="E3686" s="10">
        <f>SUM(E3683:E3685)</f>
        <v>1026668.76</v>
      </c>
      <c r="F3686" s="10">
        <f>SUM(F3683:F3685)</f>
        <v>972120.06</v>
      </c>
    </row>
    <row r="3687" spans="1:6" x14ac:dyDescent="0.2">
      <c r="A3687" s="7"/>
      <c r="B3687" s="8"/>
      <c r="C3687" s="9"/>
      <c r="D3687" s="10"/>
      <c r="E3687" s="10"/>
      <c r="F3687" s="10"/>
    </row>
    <row r="3688" spans="1:6" x14ac:dyDescent="0.2">
      <c r="A3688" s="11" t="s">
        <v>205</v>
      </c>
      <c r="B3688" s="8"/>
      <c r="C3688" s="9"/>
      <c r="D3688" s="10"/>
      <c r="E3688" s="10"/>
      <c r="F3688" s="10"/>
    </row>
    <row r="3689" spans="1:6" x14ac:dyDescent="0.2">
      <c r="A3689" s="7" t="s">
        <v>2417</v>
      </c>
      <c r="B3689" s="8"/>
      <c r="C3689" s="9"/>
      <c r="D3689" s="10">
        <v>622129</v>
      </c>
      <c r="E3689" s="10">
        <v>622129</v>
      </c>
      <c r="F3689" s="10">
        <v>622129</v>
      </c>
    </row>
    <row r="3690" spans="1:6" x14ac:dyDescent="0.2">
      <c r="A3690" s="7" t="s">
        <v>60</v>
      </c>
      <c r="B3690" s="8"/>
      <c r="C3690" s="9"/>
      <c r="D3690" s="10">
        <v>330182</v>
      </c>
      <c r="E3690" s="10">
        <v>330182</v>
      </c>
      <c r="F3690" s="10">
        <v>330182</v>
      </c>
    </row>
    <row r="3691" spans="1:6" x14ac:dyDescent="0.2">
      <c r="A3691" s="7" t="s">
        <v>61</v>
      </c>
      <c r="B3691" s="8"/>
      <c r="C3691" s="9"/>
      <c r="D3691" s="10">
        <v>2522464</v>
      </c>
      <c r="E3691" s="10">
        <v>2522464</v>
      </c>
      <c r="F3691" s="10">
        <v>2522464</v>
      </c>
    </row>
    <row r="3692" spans="1:6" x14ac:dyDescent="0.2">
      <c r="A3692" s="7" t="s">
        <v>62</v>
      </c>
      <c r="B3692" s="8"/>
      <c r="C3692" s="9"/>
      <c r="D3692" s="10">
        <v>935155</v>
      </c>
      <c r="E3692" s="10">
        <v>935155</v>
      </c>
      <c r="F3692" s="10">
        <v>935155</v>
      </c>
    </row>
    <row r="3693" spans="1:6" x14ac:dyDescent="0.2">
      <c r="A3693" s="7" t="s">
        <v>63</v>
      </c>
      <c r="B3693" s="8"/>
      <c r="C3693" s="9"/>
      <c r="D3693" s="10">
        <v>241849</v>
      </c>
      <c r="E3693" s="10">
        <v>241849</v>
      </c>
      <c r="F3693" s="10">
        <v>241849</v>
      </c>
    </row>
    <row r="3694" spans="1:6" x14ac:dyDescent="0.2">
      <c r="A3694" s="7" t="s">
        <v>64</v>
      </c>
      <c r="B3694" s="8"/>
      <c r="C3694" s="9"/>
      <c r="D3694" s="10">
        <v>7989</v>
      </c>
      <c r="E3694" s="10">
        <v>7989</v>
      </c>
      <c r="F3694" s="10">
        <v>7989</v>
      </c>
    </row>
    <row r="3695" spans="1:6" x14ac:dyDescent="0.2">
      <c r="A3695" s="7" t="s">
        <v>65</v>
      </c>
      <c r="B3695" s="8"/>
      <c r="C3695" s="9"/>
      <c r="D3695" s="10">
        <v>474987</v>
      </c>
      <c r="E3695" s="10">
        <v>474987</v>
      </c>
      <c r="F3695" s="10">
        <v>474987</v>
      </c>
    </row>
    <row r="3696" spans="1:6" x14ac:dyDescent="0.2">
      <c r="A3696" s="7" t="s">
        <v>135</v>
      </c>
      <c r="B3696" s="8"/>
      <c r="C3696" s="9"/>
      <c r="D3696" s="10">
        <v>1563751</v>
      </c>
      <c r="E3696" s="10">
        <v>1563751</v>
      </c>
      <c r="F3696" s="10">
        <v>1563751</v>
      </c>
    </row>
    <row r="3697" spans="1:6" x14ac:dyDescent="0.2">
      <c r="A3697" s="7" t="s">
        <v>66</v>
      </c>
      <c r="B3697" s="8"/>
      <c r="C3697" s="9"/>
      <c r="D3697" s="10">
        <v>166087</v>
      </c>
      <c r="E3697" s="10">
        <v>166087</v>
      </c>
      <c r="F3697" s="10">
        <v>166087</v>
      </c>
    </row>
    <row r="3698" spans="1:6" x14ac:dyDescent="0.2">
      <c r="A3698" s="7" t="s">
        <v>67</v>
      </c>
      <c r="B3698" s="8"/>
      <c r="C3698" s="9"/>
      <c r="D3698" s="10">
        <v>11476075</v>
      </c>
      <c r="E3698" s="10">
        <v>11476075</v>
      </c>
      <c r="F3698" s="10">
        <v>11476075</v>
      </c>
    </row>
    <row r="3699" spans="1:6" x14ac:dyDescent="0.2">
      <c r="A3699" s="7" t="s">
        <v>68</v>
      </c>
      <c r="B3699" s="8"/>
      <c r="C3699" s="9"/>
      <c r="D3699" s="10">
        <v>174453</v>
      </c>
      <c r="E3699" s="10">
        <v>174453</v>
      </c>
      <c r="F3699" s="10">
        <v>174453</v>
      </c>
    </row>
    <row r="3700" spans="1:6" x14ac:dyDescent="0.2">
      <c r="A3700" s="7" t="s">
        <v>69</v>
      </c>
      <c r="B3700" s="8"/>
      <c r="C3700" s="9"/>
      <c r="D3700" s="10">
        <v>89421</v>
      </c>
      <c r="E3700" s="10">
        <v>89421</v>
      </c>
      <c r="F3700" s="10">
        <v>89421</v>
      </c>
    </row>
    <row r="3701" spans="1:6" x14ac:dyDescent="0.2">
      <c r="A3701" s="7" t="s">
        <v>70</v>
      </c>
      <c r="B3701" s="8"/>
      <c r="C3701" s="9"/>
      <c r="D3701" s="10">
        <v>5888197</v>
      </c>
      <c r="E3701" s="10">
        <v>5888197</v>
      </c>
      <c r="F3701" s="10">
        <v>5888197</v>
      </c>
    </row>
    <row r="3702" spans="1:6" x14ac:dyDescent="0.2">
      <c r="A3702" s="7" t="s">
        <v>71</v>
      </c>
      <c r="B3702" s="8"/>
      <c r="C3702" s="9"/>
      <c r="D3702" s="10">
        <v>266114</v>
      </c>
      <c r="E3702" s="10">
        <v>266114</v>
      </c>
      <c r="F3702" s="10">
        <v>266114</v>
      </c>
    </row>
    <row r="3703" spans="1:6" x14ac:dyDescent="0.2">
      <c r="A3703" s="7" t="s">
        <v>72</v>
      </c>
      <c r="B3703" s="8"/>
      <c r="C3703" s="9"/>
      <c r="D3703" s="10">
        <v>306204</v>
      </c>
      <c r="E3703" s="10">
        <v>306204</v>
      </c>
      <c r="F3703" s="10">
        <v>306204</v>
      </c>
    </row>
    <row r="3704" spans="1:6" x14ac:dyDescent="0.2">
      <c r="A3704" s="7" t="s">
        <v>73</v>
      </c>
      <c r="B3704" s="8"/>
      <c r="C3704" s="9"/>
      <c r="D3704" s="10">
        <v>1398645</v>
      </c>
      <c r="E3704" s="10">
        <v>1398645</v>
      </c>
      <c r="F3704" s="10">
        <v>1398645</v>
      </c>
    </row>
    <row r="3705" spans="1:6" x14ac:dyDescent="0.2">
      <c r="A3705" s="7" t="s">
        <v>74</v>
      </c>
      <c r="B3705" s="8"/>
      <c r="C3705" s="9"/>
      <c r="D3705" s="10">
        <v>3002313</v>
      </c>
      <c r="E3705" s="10">
        <v>3002313</v>
      </c>
      <c r="F3705" s="10">
        <v>3002313</v>
      </c>
    </row>
    <row r="3706" spans="1:6" x14ac:dyDescent="0.2">
      <c r="A3706" s="7" t="s">
        <v>75</v>
      </c>
      <c r="B3706" s="8"/>
      <c r="C3706" s="9"/>
      <c r="D3706" s="10">
        <v>3497835</v>
      </c>
      <c r="E3706" s="10">
        <v>3497835</v>
      </c>
      <c r="F3706" s="10">
        <v>3497835</v>
      </c>
    </row>
    <row r="3707" spans="1:6" x14ac:dyDescent="0.2">
      <c r="A3707" s="7" t="s">
        <v>76</v>
      </c>
      <c r="B3707" s="8"/>
      <c r="C3707" s="9"/>
      <c r="D3707" s="10">
        <v>423124</v>
      </c>
      <c r="E3707" s="10">
        <v>423124</v>
      </c>
      <c r="F3707" s="10">
        <v>423124</v>
      </c>
    </row>
    <row r="3708" spans="1:6" x14ac:dyDescent="0.2">
      <c r="A3708" s="7" t="s">
        <v>77</v>
      </c>
      <c r="B3708" s="8"/>
      <c r="C3708" s="9"/>
      <c r="D3708" s="10">
        <v>899853</v>
      </c>
      <c r="E3708" s="10">
        <v>899853</v>
      </c>
      <c r="F3708" s="10">
        <v>899853</v>
      </c>
    </row>
    <row r="3709" spans="1:6" x14ac:dyDescent="0.2">
      <c r="A3709" s="7" t="s">
        <v>2418</v>
      </c>
      <c r="B3709" s="8"/>
      <c r="C3709" s="9"/>
      <c r="D3709" s="10">
        <v>40321</v>
      </c>
      <c r="E3709" s="10">
        <v>40321</v>
      </c>
      <c r="F3709" s="10">
        <v>40321</v>
      </c>
    </row>
    <row r="3710" spans="1:6" x14ac:dyDescent="0.2">
      <c r="A3710" s="7" t="s">
        <v>78</v>
      </c>
      <c r="B3710" s="8"/>
      <c r="C3710" s="9"/>
      <c r="D3710" s="10">
        <v>85238</v>
      </c>
      <c r="E3710" s="10">
        <v>85238</v>
      </c>
      <c r="F3710" s="10">
        <v>85238</v>
      </c>
    </row>
    <row r="3711" spans="1:6" x14ac:dyDescent="0.2">
      <c r="A3711" s="7" t="s">
        <v>79</v>
      </c>
      <c r="B3711" s="8"/>
      <c r="C3711" s="9"/>
      <c r="D3711" s="10">
        <v>2442217</v>
      </c>
      <c r="E3711" s="10">
        <v>2442217</v>
      </c>
      <c r="F3711" s="10">
        <v>2442217</v>
      </c>
    </row>
    <row r="3712" spans="1:6" x14ac:dyDescent="0.2">
      <c r="A3712" s="7" t="s">
        <v>80</v>
      </c>
      <c r="B3712" s="8"/>
      <c r="C3712" s="9"/>
      <c r="D3712" s="10">
        <v>30280419.91</v>
      </c>
      <c r="E3712" s="10">
        <v>30280419.91</v>
      </c>
      <c r="F3712" s="10">
        <v>30280419.91</v>
      </c>
    </row>
    <row r="3713" spans="1:6" x14ac:dyDescent="0.2">
      <c r="A3713" s="7" t="s">
        <v>81</v>
      </c>
      <c r="B3713" s="8"/>
      <c r="C3713" s="9"/>
      <c r="D3713" s="10">
        <v>905839</v>
      </c>
      <c r="E3713" s="10">
        <v>905839</v>
      </c>
      <c r="F3713" s="10">
        <v>905839</v>
      </c>
    </row>
    <row r="3714" spans="1:6" x14ac:dyDescent="0.2">
      <c r="A3714" s="7" t="s">
        <v>82</v>
      </c>
      <c r="B3714" s="8"/>
      <c r="C3714" s="9"/>
      <c r="D3714" s="10">
        <v>354977</v>
      </c>
      <c r="E3714" s="23">
        <v>354977</v>
      </c>
      <c r="F3714" s="23">
        <v>354977</v>
      </c>
    </row>
    <row r="3715" spans="1:6" x14ac:dyDescent="0.2">
      <c r="A3715" s="7" t="s">
        <v>110</v>
      </c>
      <c r="B3715" s="8"/>
      <c r="C3715" s="9"/>
      <c r="D3715" s="10"/>
      <c r="E3715" s="10">
        <f>SUM(E3689:E3714)</f>
        <v>68395838.909999996</v>
      </c>
      <c r="F3715" s="10">
        <f>SUM(F3689:F3714)</f>
        <v>68395838.909999996</v>
      </c>
    </row>
    <row r="3716" spans="1:6" x14ac:dyDescent="0.2">
      <c r="A3716" s="7"/>
      <c r="B3716" s="8"/>
      <c r="C3716" s="9"/>
      <c r="D3716" s="10"/>
      <c r="E3716" s="10"/>
      <c r="F3716" s="10"/>
    </row>
    <row r="3717" spans="1:6" ht="15" x14ac:dyDescent="0.35">
      <c r="A3717" s="7" t="s">
        <v>111</v>
      </c>
      <c r="B3717" s="8"/>
      <c r="C3717" s="9"/>
      <c r="D3717" s="10"/>
      <c r="E3717" s="12">
        <f>+E3715+E3686+E3680+E3674</f>
        <v>71843231.25</v>
      </c>
      <c r="F3717" s="12">
        <f>+F3715+F3686+F3680+F3674</f>
        <v>71644028.870000005</v>
      </c>
    </row>
    <row r="3718" spans="1:6" ht="15" x14ac:dyDescent="0.35">
      <c r="A3718" s="7"/>
      <c r="B3718" s="8"/>
      <c r="C3718" s="9"/>
      <c r="D3718" s="10"/>
      <c r="E3718" s="12"/>
      <c r="F3718" s="12"/>
    </row>
    <row r="3719" spans="1:6" x14ac:dyDescent="0.2">
      <c r="A3719" s="13" t="s">
        <v>83</v>
      </c>
      <c r="B3719" s="8"/>
      <c r="C3719" s="9"/>
      <c r="D3719" s="10"/>
      <c r="E3719" s="10"/>
      <c r="F3719" s="10"/>
    </row>
    <row r="3720" spans="1:6" x14ac:dyDescent="0.2">
      <c r="A3720" s="7"/>
      <c r="B3720" s="8"/>
      <c r="C3720" s="9"/>
      <c r="D3720" s="10"/>
      <c r="E3720" s="10"/>
      <c r="F3720" s="10"/>
    </row>
    <row r="3721" spans="1:6" x14ac:dyDescent="0.2">
      <c r="A3721" s="11" t="s">
        <v>2513</v>
      </c>
      <c r="B3721" s="8"/>
      <c r="C3721" s="9"/>
      <c r="D3721" s="10"/>
      <c r="E3721" s="10"/>
      <c r="F3721" s="10"/>
    </row>
    <row r="3722" spans="1:6" x14ac:dyDescent="0.2">
      <c r="A3722" s="7" t="s">
        <v>84</v>
      </c>
      <c r="B3722" s="8">
        <v>0.01</v>
      </c>
      <c r="C3722" s="9"/>
      <c r="D3722" s="10">
        <v>5736.58</v>
      </c>
      <c r="E3722" s="10">
        <v>5736.58</v>
      </c>
      <c r="F3722" s="10">
        <v>5736.58</v>
      </c>
    </row>
    <row r="3723" spans="1:6" x14ac:dyDescent="0.2">
      <c r="A3723" s="7"/>
      <c r="B3723" s="8"/>
      <c r="C3723" s="9"/>
      <c r="D3723" s="10"/>
      <c r="E3723" s="10"/>
      <c r="F3723" s="10"/>
    </row>
    <row r="3724" spans="1:6" x14ac:dyDescent="0.2">
      <c r="A3724" s="11" t="s">
        <v>85</v>
      </c>
      <c r="B3724" s="8"/>
      <c r="C3724" s="9"/>
      <c r="D3724" s="10"/>
      <c r="E3724" s="10"/>
      <c r="F3724" s="10"/>
    </row>
    <row r="3725" spans="1:6" x14ac:dyDescent="0.2">
      <c r="A3725" s="7" t="s">
        <v>86</v>
      </c>
      <c r="B3725" s="8">
        <v>0.01</v>
      </c>
      <c r="C3725" s="9"/>
      <c r="D3725" s="10">
        <v>1652372.7</v>
      </c>
      <c r="E3725" s="10">
        <v>1652372.7</v>
      </c>
      <c r="F3725" s="10">
        <v>1652372.7</v>
      </c>
    </row>
    <row r="3726" spans="1:6" x14ac:dyDescent="0.2">
      <c r="A3726" s="7"/>
      <c r="B3726" s="8"/>
      <c r="C3726" s="9"/>
      <c r="D3726" s="10"/>
      <c r="E3726" s="10"/>
      <c r="F3726" s="10"/>
    </row>
    <row r="3727" spans="1:6" x14ac:dyDescent="0.2">
      <c r="A3727" s="11" t="s">
        <v>87</v>
      </c>
      <c r="B3727" s="8"/>
      <c r="C3727" s="9"/>
      <c r="D3727" s="10"/>
      <c r="E3727" s="10"/>
      <c r="F3727" s="10"/>
    </row>
    <row r="3728" spans="1:6" x14ac:dyDescent="0.2">
      <c r="A3728" s="7" t="s">
        <v>88</v>
      </c>
      <c r="B3728" s="8">
        <v>0.01</v>
      </c>
      <c r="C3728" s="9"/>
      <c r="D3728" s="10">
        <v>339903.96</v>
      </c>
      <c r="E3728" s="10">
        <v>339903.96</v>
      </c>
      <c r="F3728" s="10">
        <v>339903.96</v>
      </c>
    </row>
    <row r="3729" spans="1:6" x14ac:dyDescent="0.2">
      <c r="A3729" s="7"/>
      <c r="B3729" s="8"/>
      <c r="C3729" s="9"/>
      <c r="D3729" s="10"/>
      <c r="E3729" s="10"/>
      <c r="F3729" s="10"/>
    </row>
    <row r="3730" spans="1:6" x14ac:dyDescent="0.2">
      <c r="A3730" s="11" t="s">
        <v>89</v>
      </c>
      <c r="B3730" s="8"/>
      <c r="C3730" s="9"/>
      <c r="D3730" s="10"/>
      <c r="E3730" s="10"/>
      <c r="F3730" s="10"/>
    </row>
    <row r="3731" spans="1:6" x14ac:dyDescent="0.2">
      <c r="A3731" s="7" t="s">
        <v>90</v>
      </c>
      <c r="B3731" s="8">
        <v>0.01</v>
      </c>
      <c r="C3731" s="9"/>
      <c r="D3731" s="10">
        <v>95812.95</v>
      </c>
      <c r="E3731" s="10">
        <v>95812.95</v>
      </c>
      <c r="F3731" s="10">
        <v>95812.95</v>
      </c>
    </row>
    <row r="3732" spans="1:6" x14ac:dyDescent="0.2">
      <c r="A3732" s="7"/>
      <c r="B3732" s="8"/>
      <c r="C3732" s="9"/>
      <c r="D3732" s="10"/>
      <c r="E3732" s="10"/>
      <c r="F3732" s="10"/>
    </row>
    <row r="3733" spans="1:6" x14ac:dyDescent="0.2">
      <c r="A3733" s="11" t="s">
        <v>155</v>
      </c>
      <c r="B3733" s="8"/>
      <c r="C3733" s="9"/>
      <c r="D3733" s="10"/>
      <c r="E3733" s="10"/>
      <c r="F3733" s="10"/>
    </row>
    <row r="3734" spans="1:6" x14ac:dyDescent="0.2">
      <c r="A3734" s="7" t="s">
        <v>255</v>
      </c>
      <c r="B3734" s="8">
        <v>0</v>
      </c>
      <c r="C3734" s="9"/>
      <c r="D3734" s="10">
        <v>11542.12</v>
      </c>
      <c r="E3734" s="10">
        <v>11542.12</v>
      </c>
      <c r="F3734" s="10">
        <v>11542.12</v>
      </c>
    </row>
    <row r="3735" spans="1:6" x14ac:dyDescent="0.2">
      <c r="A3735" s="7"/>
      <c r="B3735" s="8"/>
      <c r="C3735" s="9"/>
      <c r="D3735" s="10"/>
      <c r="E3735" s="10"/>
      <c r="F3735" s="10"/>
    </row>
    <row r="3736" spans="1:6" x14ac:dyDescent="0.2">
      <c r="A3736" s="11" t="s">
        <v>842</v>
      </c>
      <c r="B3736" s="8"/>
      <c r="C3736" s="9"/>
      <c r="D3736" s="10"/>
      <c r="E3736" s="10"/>
      <c r="F3736" s="10"/>
    </row>
    <row r="3737" spans="1:6" x14ac:dyDescent="0.2">
      <c r="A3737" s="7" t="s">
        <v>13</v>
      </c>
      <c r="B3737" s="8">
        <v>0</v>
      </c>
      <c r="C3737" s="9"/>
      <c r="D3737" s="10">
        <v>6112827.6399999997</v>
      </c>
      <c r="E3737" s="10">
        <v>6112827.6399999997</v>
      </c>
      <c r="F3737" s="10">
        <v>6112827.6399999997</v>
      </c>
    </row>
    <row r="3738" spans="1:6" x14ac:dyDescent="0.2">
      <c r="A3738" s="7" t="s">
        <v>2514</v>
      </c>
      <c r="B3738" s="8">
        <v>0</v>
      </c>
      <c r="C3738" s="9">
        <v>44791</v>
      </c>
      <c r="D3738" s="10">
        <v>870000</v>
      </c>
      <c r="E3738" s="10">
        <v>866578</v>
      </c>
      <c r="F3738" s="10">
        <v>867725.22</v>
      </c>
    </row>
    <row r="3739" spans="1:6" x14ac:dyDescent="0.2">
      <c r="A3739" s="7" t="s">
        <v>1752</v>
      </c>
      <c r="B3739" s="8">
        <v>0</v>
      </c>
      <c r="C3739" s="9">
        <v>44753</v>
      </c>
      <c r="D3739" s="10">
        <v>530000</v>
      </c>
      <c r="E3739" s="10">
        <v>528421.04</v>
      </c>
      <c r="F3739" s="10">
        <v>529736.18999999994</v>
      </c>
    </row>
    <row r="3740" spans="1:6" x14ac:dyDescent="0.2">
      <c r="A3740" s="7" t="s">
        <v>2515</v>
      </c>
      <c r="B3740" s="8">
        <v>0</v>
      </c>
      <c r="C3740" s="9">
        <v>44761</v>
      </c>
      <c r="D3740" s="10">
        <v>530000</v>
      </c>
      <c r="E3740" s="10">
        <v>528550.01</v>
      </c>
      <c r="F3740" s="10">
        <v>529544.32999999996</v>
      </c>
    </row>
    <row r="3741" spans="1:6" x14ac:dyDescent="0.2">
      <c r="A3741" s="7" t="s">
        <v>1222</v>
      </c>
      <c r="B3741" s="8">
        <v>0</v>
      </c>
      <c r="C3741" s="9">
        <v>44819</v>
      </c>
      <c r="D3741" s="10">
        <v>500000</v>
      </c>
      <c r="E3741" s="10">
        <v>497532.64</v>
      </c>
      <c r="F3741" s="10">
        <v>497650.43</v>
      </c>
    </row>
    <row r="3742" spans="1:6" x14ac:dyDescent="0.2">
      <c r="A3742" s="7" t="s">
        <v>2516</v>
      </c>
      <c r="B3742" s="8">
        <v>0</v>
      </c>
      <c r="C3742" s="9">
        <v>44760</v>
      </c>
      <c r="D3742" s="10">
        <v>880000</v>
      </c>
      <c r="E3742" s="23">
        <v>877858.67</v>
      </c>
      <c r="F3742" s="23">
        <v>879288.08</v>
      </c>
    </row>
    <row r="3743" spans="1:6" x14ac:dyDescent="0.2">
      <c r="A3743" s="7" t="s">
        <v>110</v>
      </c>
      <c r="B3743" s="8"/>
      <c r="C3743" s="9"/>
      <c r="D3743" s="10"/>
      <c r="E3743" s="10">
        <f>SUM(E3737:E3742)</f>
        <v>9411768</v>
      </c>
      <c r="F3743" s="10">
        <f>SUM(F3737:F3742)</f>
        <v>9416771.8899999987</v>
      </c>
    </row>
    <row r="3744" spans="1:6" x14ac:dyDescent="0.2">
      <c r="A3744" s="13"/>
      <c r="B3744" s="8"/>
      <c r="C3744" s="9"/>
      <c r="D3744" s="10"/>
      <c r="E3744" s="10"/>
      <c r="F3744" s="10"/>
    </row>
    <row r="3745" spans="1:6" x14ac:dyDescent="0.2">
      <c r="A3745" s="11" t="s">
        <v>843</v>
      </c>
      <c r="B3745" s="8"/>
      <c r="C3745" s="9"/>
      <c r="D3745" s="10"/>
      <c r="E3745" s="10"/>
      <c r="F3745" s="10"/>
    </row>
    <row r="3746" spans="1:6" x14ac:dyDescent="0.2">
      <c r="A3746" s="7" t="s">
        <v>13</v>
      </c>
      <c r="B3746" s="8">
        <v>0</v>
      </c>
      <c r="C3746" s="9"/>
      <c r="D3746" s="10">
        <v>521182.38</v>
      </c>
      <c r="E3746" s="10">
        <v>521182.38</v>
      </c>
      <c r="F3746" s="10">
        <v>521182.38</v>
      </c>
    </row>
    <row r="3747" spans="1:6" x14ac:dyDescent="0.2">
      <c r="A3747" s="7"/>
      <c r="B3747" s="8"/>
      <c r="C3747" s="9"/>
      <c r="D3747" s="10"/>
      <c r="E3747" s="10"/>
      <c r="F3747" s="10"/>
    </row>
    <row r="3748" spans="1:6" x14ac:dyDescent="0.2">
      <c r="A3748" s="11" t="s">
        <v>1221</v>
      </c>
      <c r="B3748" s="8"/>
      <c r="C3748" s="9"/>
      <c r="D3748" s="10"/>
      <c r="E3748" s="10"/>
      <c r="F3748" s="10"/>
    </row>
    <row r="3749" spans="1:6" x14ac:dyDescent="0.2">
      <c r="A3749" s="7" t="s">
        <v>13</v>
      </c>
      <c r="B3749" s="8">
        <v>0</v>
      </c>
      <c r="C3749" s="9"/>
      <c r="D3749" s="10">
        <v>4.07</v>
      </c>
      <c r="E3749" s="10">
        <v>4.07</v>
      </c>
      <c r="F3749" s="10">
        <v>4.07</v>
      </c>
    </row>
    <row r="3750" spans="1:6" x14ac:dyDescent="0.2">
      <c r="A3750" s="7"/>
      <c r="B3750" s="8"/>
      <c r="C3750" s="9"/>
      <c r="D3750" s="10"/>
      <c r="E3750" s="10"/>
      <c r="F3750" s="10"/>
    </row>
    <row r="3751" spans="1:6" x14ac:dyDescent="0.2">
      <c r="A3751" s="11" t="s">
        <v>2517</v>
      </c>
      <c r="B3751" s="8"/>
      <c r="C3751" s="9"/>
      <c r="D3751" s="10"/>
      <c r="E3751" s="10"/>
      <c r="F3751" s="10"/>
    </row>
    <row r="3752" spans="1:6" x14ac:dyDescent="0.2">
      <c r="A3752" s="7" t="s">
        <v>255</v>
      </c>
      <c r="B3752" s="8">
        <v>0</v>
      </c>
      <c r="C3752" s="9"/>
      <c r="D3752" s="10">
        <v>1436769.1</v>
      </c>
      <c r="E3752" s="10">
        <v>1436769.1</v>
      </c>
      <c r="F3752" s="10">
        <v>1436769.1</v>
      </c>
    </row>
    <row r="3753" spans="1:6" x14ac:dyDescent="0.2">
      <c r="A3753" s="7"/>
      <c r="B3753" s="8"/>
      <c r="C3753" s="9"/>
      <c r="D3753" s="10"/>
      <c r="E3753" s="10"/>
      <c r="F3753" s="10"/>
    </row>
    <row r="3754" spans="1:6" x14ac:dyDescent="0.2">
      <c r="A3754" s="11" t="s">
        <v>1753</v>
      </c>
      <c r="B3754" s="8"/>
      <c r="C3754" s="9"/>
      <c r="D3754" s="10"/>
      <c r="E3754" s="10"/>
      <c r="F3754" s="10"/>
    </row>
    <row r="3755" spans="1:6" x14ac:dyDescent="0.2">
      <c r="A3755" s="7" t="s">
        <v>255</v>
      </c>
      <c r="B3755" s="8">
        <v>0</v>
      </c>
      <c r="C3755" s="9"/>
      <c r="D3755" s="10">
        <v>2.4</v>
      </c>
      <c r="E3755" s="10">
        <v>2.4</v>
      </c>
      <c r="F3755" s="10">
        <v>2.4</v>
      </c>
    </row>
    <row r="3756" spans="1:6" x14ac:dyDescent="0.2">
      <c r="A3756" s="7"/>
      <c r="B3756" s="8"/>
      <c r="C3756" s="9"/>
      <c r="D3756" s="10"/>
      <c r="E3756" s="10"/>
      <c r="F3756" s="10"/>
    </row>
    <row r="3757" spans="1:6" x14ac:dyDescent="0.2">
      <c r="A3757" s="11" t="s">
        <v>2518</v>
      </c>
      <c r="B3757" s="8"/>
      <c r="C3757" s="9"/>
      <c r="D3757" s="10"/>
      <c r="E3757" s="10"/>
      <c r="F3757" s="10"/>
    </row>
    <row r="3758" spans="1:6" x14ac:dyDescent="0.2">
      <c r="A3758" s="7" t="s">
        <v>255</v>
      </c>
      <c r="B3758" s="8">
        <v>0</v>
      </c>
      <c r="C3758" s="9"/>
      <c r="D3758" s="10">
        <v>0.23</v>
      </c>
      <c r="E3758" s="10">
        <v>0.23</v>
      </c>
      <c r="F3758" s="10">
        <v>0.23</v>
      </c>
    </row>
    <row r="3759" spans="1:6" x14ac:dyDescent="0.2">
      <c r="A3759" s="7"/>
      <c r="B3759" s="8"/>
      <c r="C3759" s="9"/>
      <c r="D3759" s="10"/>
      <c r="E3759" s="10"/>
      <c r="F3759" s="10"/>
    </row>
    <row r="3760" spans="1:6" x14ac:dyDescent="0.2">
      <c r="A3760" s="11" t="s">
        <v>2519</v>
      </c>
      <c r="B3760" s="8"/>
      <c r="C3760" s="9"/>
      <c r="D3760" s="10"/>
      <c r="E3760" s="10"/>
      <c r="F3760" s="10"/>
    </row>
    <row r="3761" spans="1:6" x14ac:dyDescent="0.2">
      <c r="A3761" s="7" t="s">
        <v>255</v>
      </c>
      <c r="B3761" s="8">
        <v>0</v>
      </c>
      <c r="C3761" s="9"/>
      <c r="D3761" s="10">
        <v>5857423.5999999996</v>
      </c>
      <c r="E3761" s="10">
        <v>5857423.5999999996</v>
      </c>
      <c r="F3761" s="10">
        <v>5857423.5999999996</v>
      </c>
    </row>
    <row r="3762" spans="1:6" x14ac:dyDescent="0.2">
      <c r="A3762" s="7" t="s">
        <v>2520</v>
      </c>
      <c r="B3762" s="8">
        <v>0</v>
      </c>
      <c r="C3762" s="9">
        <v>44811</v>
      </c>
      <c r="D3762" s="10">
        <v>500000</v>
      </c>
      <c r="E3762" s="10">
        <v>497305.97</v>
      </c>
      <c r="F3762" s="10">
        <v>497335</v>
      </c>
    </row>
    <row r="3763" spans="1:6" x14ac:dyDescent="0.2">
      <c r="A3763" s="7" t="s">
        <v>2521</v>
      </c>
      <c r="B3763" s="8">
        <v>0</v>
      </c>
      <c r="C3763" s="9">
        <v>44957</v>
      </c>
      <c r="D3763" s="10">
        <v>500000</v>
      </c>
      <c r="E3763" s="10">
        <v>491896.67</v>
      </c>
      <c r="F3763" s="10">
        <v>499965.4</v>
      </c>
    </row>
    <row r="3764" spans="1:6" x14ac:dyDescent="0.2">
      <c r="A3764" s="7" t="s">
        <v>2522</v>
      </c>
      <c r="B3764" s="8">
        <v>0</v>
      </c>
      <c r="C3764" s="9">
        <v>44798</v>
      </c>
      <c r="D3764" s="10">
        <v>500000</v>
      </c>
      <c r="E3764" s="10">
        <v>497885.42</v>
      </c>
      <c r="F3764" s="10">
        <v>498631.1</v>
      </c>
    </row>
    <row r="3765" spans="1:6" x14ac:dyDescent="0.2">
      <c r="A3765" s="7" t="s">
        <v>2523</v>
      </c>
      <c r="B3765" s="8">
        <v>0.13</v>
      </c>
      <c r="C3765" s="9">
        <v>45107</v>
      </c>
      <c r="D3765" s="10">
        <v>1370000</v>
      </c>
      <c r="E3765" s="10">
        <v>1338158.2</v>
      </c>
      <c r="F3765" s="10">
        <v>1332694.8999999999</v>
      </c>
    </row>
    <row r="3766" spans="1:6" x14ac:dyDescent="0.2">
      <c r="A3766" s="7" t="s">
        <v>2524</v>
      </c>
      <c r="B3766" s="8">
        <v>0.13</v>
      </c>
      <c r="C3766" s="9">
        <v>45138</v>
      </c>
      <c r="D3766" s="10">
        <v>1035000</v>
      </c>
      <c r="E3766" s="10">
        <v>1007992.97</v>
      </c>
      <c r="F3766" s="10">
        <v>1004353.65</v>
      </c>
    </row>
    <row r="3767" spans="1:6" x14ac:dyDescent="0.2">
      <c r="A3767" s="7" t="s">
        <v>2524</v>
      </c>
      <c r="B3767" s="8">
        <v>0.13</v>
      </c>
      <c r="C3767" s="9">
        <v>45169</v>
      </c>
      <c r="D3767" s="10">
        <v>710000</v>
      </c>
      <c r="E3767" s="10">
        <v>689781.64</v>
      </c>
      <c r="F3767" s="10">
        <v>687145.1</v>
      </c>
    </row>
    <row r="3768" spans="1:6" x14ac:dyDescent="0.2">
      <c r="A3768" s="7" t="s">
        <v>2524</v>
      </c>
      <c r="B3768" s="8">
        <v>0.25</v>
      </c>
      <c r="C3768" s="9">
        <v>45199</v>
      </c>
      <c r="D3768" s="10">
        <v>710000</v>
      </c>
      <c r="E3768" s="10">
        <v>689393.36</v>
      </c>
      <c r="F3768" s="10">
        <v>686981.8</v>
      </c>
    </row>
    <row r="3769" spans="1:6" x14ac:dyDescent="0.2">
      <c r="A3769" s="7" t="s">
        <v>2524</v>
      </c>
      <c r="B3769" s="8">
        <v>0.38</v>
      </c>
      <c r="C3769" s="9">
        <v>45230</v>
      </c>
      <c r="D3769" s="10">
        <v>815000</v>
      </c>
      <c r="E3769" s="10">
        <v>790741.02</v>
      </c>
      <c r="F3769" s="10">
        <v>788096.85</v>
      </c>
    </row>
    <row r="3770" spans="1:6" x14ac:dyDescent="0.2">
      <c r="A3770" s="7" t="s">
        <v>2524</v>
      </c>
      <c r="B3770" s="8">
        <v>0.5</v>
      </c>
      <c r="C3770" s="9">
        <v>45260</v>
      </c>
      <c r="D3770" s="10">
        <v>600000</v>
      </c>
      <c r="E3770" s="10">
        <v>581765.63</v>
      </c>
      <c r="F3770" s="10">
        <v>580008</v>
      </c>
    </row>
    <row r="3771" spans="1:6" x14ac:dyDescent="0.2">
      <c r="A3771" s="7" t="s">
        <v>2524</v>
      </c>
      <c r="B3771" s="8">
        <v>0.75</v>
      </c>
      <c r="C3771" s="9">
        <v>45291</v>
      </c>
      <c r="D3771" s="10">
        <v>575000</v>
      </c>
      <c r="E3771" s="10">
        <v>558468.75</v>
      </c>
      <c r="F3771" s="10">
        <v>556651.75</v>
      </c>
    </row>
    <row r="3772" spans="1:6" x14ac:dyDescent="0.2">
      <c r="A3772" s="7" t="s">
        <v>2524</v>
      </c>
      <c r="B3772" s="8">
        <v>0.88</v>
      </c>
      <c r="C3772" s="9">
        <v>45322</v>
      </c>
      <c r="D3772" s="10">
        <v>775000</v>
      </c>
      <c r="E3772" s="10">
        <v>752900.39</v>
      </c>
      <c r="F3772" s="10">
        <v>750448</v>
      </c>
    </row>
    <row r="3773" spans="1:6" x14ac:dyDescent="0.2">
      <c r="A3773" s="7" t="s">
        <v>2524</v>
      </c>
      <c r="B3773" s="8">
        <v>1.5</v>
      </c>
      <c r="C3773" s="9">
        <v>45351</v>
      </c>
      <c r="D3773" s="10">
        <v>835000</v>
      </c>
      <c r="E3773" s="10">
        <v>819017.58</v>
      </c>
      <c r="F3773" s="10">
        <v>815920.25</v>
      </c>
    </row>
    <row r="3774" spans="1:6" x14ac:dyDescent="0.2">
      <c r="A3774" s="7" t="s">
        <v>2524</v>
      </c>
      <c r="B3774" s="8">
        <v>2.25</v>
      </c>
      <c r="C3774" s="9">
        <v>45382</v>
      </c>
      <c r="D3774" s="10">
        <v>515000</v>
      </c>
      <c r="E3774" s="10">
        <v>511519.73</v>
      </c>
      <c r="F3774" s="10">
        <v>508902.40000000002</v>
      </c>
    </row>
    <row r="3775" spans="1:6" x14ac:dyDescent="0.2">
      <c r="A3775" s="7" t="s">
        <v>2524</v>
      </c>
      <c r="B3775" s="8">
        <v>2.5</v>
      </c>
      <c r="C3775" s="9">
        <v>45412</v>
      </c>
      <c r="D3775" s="10">
        <v>875000</v>
      </c>
      <c r="E3775" s="23">
        <v>872949.22</v>
      </c>
      <c r="F3775" s="23">
        <v>868096.25</v>
      </c>
    </row>
    <row r="3776" spans="1:6" x14ac:dyDescent="0.2">
      <c r="A3776" s="7" t="s">
        <v>110</v>
      </c>
      <c r="B3776" s="8"/>
      <c r="C3776" s="9"/>
      <c r="D3776" s="10"/>
      <c r="E3776" s="10">
        <f>SUM(E3760:E3775)</f>
        <v>15957200.150000002</v>
      </c>
      <c r="F3776" s="10">
        <f>SUM(F3760:F3775)</f>
        <v>15932654.050000001</v>
      </c>
    </row>
    <row r="3777" spans="1:6" x14ac:dyDescent="0.2">
      <c r="A3777" s="13"/>
      <c r="B3777" s="8"/>
      <c r="C3777" s="9"/>
      <c r="D3777" s="10"/>
      <c r="E3777" s="10"/>
      <c r="F3777" s="10"/>
    </row>
    <row r="3778" spans="1:6" x14ac:dyDescent="0.2">
      <c r="A3778" s="11" t="s">
        <v>206</v>
      </c>
      <c r="B3778" s="8"/>
      <c r="C3778" s="9"/>
      <c r="D3778" s="10"/>
      <c r="E3778" s="10"/>
      <c r="F3778" s="10"/>
    </row>
    <row r="3779" spans="1:6" x14ac:dyDescent="0.2">
      <c r="A3779" s="7" t="s">
        <v>255</v>
      </c>
      <c r="B3779" s="8">
        <v>0</v>
      </c>
      <c r="C3779" s="9"/>
      <c r="D3779" s="10">
        <v>40.64</v>
      </c>
      <c r="E3779" s="10">
        <v>40.64</v>
      </c>
      <c r="F3779" s="10">
        <v>40.64</v>
      </c>
    </row>
    <row r="3780" spans="1:6" x14ac:dyDescent="0.2">
      <c r="A3780" s="7"/>
      <c r="B3780" s="8"/>
      <c r="C3780" s="9"/>
      <c r="D3780" s="10"/>
      <c r="E3780" s="10"/>
      <c r="F3780" s="10"/>
    </row>
    <row r="3781" spans="1:6" x14ac:dyDescent="0.2">
      <c r="A3781" s="11" t="s">
        <v>156</v>
      </c>
      <c r="B3781" s="8"/>
      <c r="C3781" s="9"/>
      <c r="D3781" s="10"/>
      <c r="E3781" s="10"/>
      <c r="F3781" s="10"/>
    </row>
    <row r="3782" spans="1:6" x14ac:dyDescent="0.2">
      <c r="A3782" s="7" t="s">
        <v>255</v>
      </c>
      <c r="B3782" s="8">
        <v>0</v>
      </c>
      <c r="C3782" s="9"/>
      <c r="D3782" s="10">
        <v>562.79</v>
      </c>
      <c r="E3782" s="10">
        <v>562.79</v>
      </c>
      <c r="F3782" s="10">
        <v>562.79</v>
      </c>
    </row>
    <row r="3783" spans="1:6" x14ac:dyDescent="0.2">
      <c r="A3783" s="7"/>
      <c r="B3783" s="8"/>
      <c r="C3783" s="9"/>
      <c r="D3783" s="10"/>
      <c r="E3783" s="10"/>
      <c r="F3783" s="10"/>
    </row>
    <row r="3784" spans="1:6" x14ac:dyDescent="0.2">
      <c r="A3784" s="11" t="s">
        <v>157</v>
      </c>
      <c r="B3784" s="8"/>
      <c r="C3784" s="9"/>
      <c r="D3784" s="10"/>
      <c r="E3784" s="10"/>
      <c r="F3784" s="10"/>
    </row>
    <row r="3785" spans="1:6" x14ac:dyDescent="0.2">
      <c r="A3785" s="7" t="s">
        <v>255</v>
      </c>
      <c r="B3785" s="8">
        <v>0</v>
      </c>
      <c r="C3785" s="9"/>
      <c r="D3785" s="10">
        <v>887.14</v>
      </c>
      <c r="E3785" s="10">
        <v>887.14</v>
      </c>
      <c r="F3785" s="10">
        <v>887.14</v>
      </c>
    </row>
    <row r="3786" spans="1:6" x14ac:dyDescent="0.2">
      <c r="A3786" s="7"/>
      <c r="B3786" s="8"/>
      <c r="C3786" s="9"/>
      <c r="D3786" s="10"/>
      <c r="E3786" s="10"/>
      <c r="F3786" s="10"/>
    </row>
    <row r="3787" spans="1:6" x14ac:dyDescent="0.2">
      <c r="A3787" s="11" t="s">
        <v>91</v>
      </c>
      <c r="B3787" s="8"/>
      <c r="C3787" s="9"/>
      <c r="D3787" s="10"/>
      <c r="E3787" s="10"/>
      <c r="F3787" s="10"/>
    </row>
    <row r="3788" spans="1:6" x14ac:dyDescent="0.2">
      <c r="A3788" s="7" t="s">
        <v>255</v>
      </c>
      <c r="B3788" s="8">
        <v>0</v>
      </c>
      <c r="C3788" s="9"/>
      <c r="D3788" s="10">
        <v>7137.18</v>
      </c>
      <c r="E3788" s="10">
        <v>7137.18</v>
      </c>
      <c r="F3788" s="10">
        <v>7137.18</v>
      </c>
    </row>
    <row r="3789" spans="1:6" x14ac:dyDescent="0.2">
      <c r="A3789" s="7"/>
      <c r="B3789" s="8"/>
      <c r="C3789" s="9"/>
      <c r="D3789" s="10"/>
      <c r="E3789" s="10"/>
      <c r="F3789" s="10"/>
    </row>
    <row r="3790" spans="1:6" x14ac:dyDescent="0.2">
      <c r="A3790" s="11" t="s">
        <v>92</v>
      </c>
      <c r="B3790" s="8"/>
      <c r="C3790" s="9"/>
      <c r="D3790" s="10"/>
      <c r="E3790" s="10"/>
      <c r="F3790" s="10"/>
    </row>
    <row r="3791" spans="1:6" x14ac:dyDescent="0.2">
      <c r="A3791" s="7" t="s">
        <v>255</v>
      </c>
      <c r="B3791" s="8">
        <v>0</v>
      </c>
      <c r="C3791" s="9"/>
      <c r="D3791" s="10">
        <v>1094.72</v>
      </c>
      <c r="E3791" s="10">
        <v>1094.72</v>
      </c>
      <c r="F3791" s="10">
        <v>1094.72</v>
      </c>
    </row>
    <row r="3792" spans="1:6" x14ac:dyDescent="0.2">
      <c r="A3792" s="7"/>
      <c r="B3792" s="8"/>
      <c r="C3792" s="9"/>
      <c r="D3792" s="10"/>
      <c r="E3792" s="10"/>
      <c r="F3792" s="10"/>
    </row>
    <row r="3793" spans="1:6" x14ac:dyDescent="0.2">
      <c r="A3793" s="11" t="s">
        <v>93</v>
      </c>
      <c r="B3793" s="8"/>
      <c r="C3793" s="9"/>
      <c r="D3793" s="10"/>
      <c r="E3793" s="10"/>
      <c r="F3793" s="10"/>
    </row>
    <row r="3794" spans="1:6" x14ac:dyDescent="0.2">
      <c r="A3794" s="7" t="s">
        <v>255</v>
      </c>
      <c r="B3794" s="8">
        <v>0</v>
      </c>
      <c r="C3794" s="9"/>
      <c r="D3794" s="10">
        <v>801938.56</v>
      </c>
      <c r="E3794" s="10">
        <v>801938.56</v>
      </c>
      <c r="F3794" s="10">
        <v>801938.56</v>
      </c>
    </row>
    <row r="3795" spans="1:6" x14ac:dyDescent="0.2">
      <c r="A3795" s="7"/>
      <c r="B3795" s="8"/>
      <c r="C3795" s="9"/>
      <c r="D3795" s="10"/>
      <c r="E3795" s="10"/>
      <c r="F3795" s="10"/>
    </row>
    <row r="3796" spans="1:6" x14ac:dyDescent="0.2">
      <c r="A3796" s="11" t="s">
        <v>94</v>
      </c>
      <c r="B3796" s="8"/>
      <c r="C3796" s="9"/>
      <c r="D3796" s="10"/>
      <c r="E3796" s="10"/>
      <c r="F3796" s="10"/>
    </row>
    <row r="3797" spans="1:6" x14ac:dyDescent="0.2">
      <c r="A3797" s="7" t="s">
        <v>255</v>
      </c>
      <c r="B3797" s="8">
        <v>0</v>
      </c>
      <c r="C3797" s="9"/>
      <c r="D3797" s="10">
        <v>2238.12</v>
      </c>
      <c r="E3797" s="10">
        <v>2238.12</v>
      </c>
      <c r="F3797" s="10">
        <v>2238.12</v>
      </c>
    </row>
    <row r="3798" spans="1:6" x14ac:dyDescent="0.2">
      <c r="A3798" s="7"/>
      <c r="B3798" s="8"/>
      <c r="C3798" s="9"/>
      <c r="D3798" s="10"/>
    </row>
    <row r="3799" spans="1:6" x14ac:dyDescent="0.2">
      <c r="A3799" s="11" t="s">
        <v>170</v>
      </c>
      <c r="B3799" s="8"/>
      <c r="C3799" s="9"/>
      <c r="D3799" s="10"/>
      <c r="E3799" s="10"/>
      <c r="F3799" s="10"/>
    </row>
    <row r="3800" spans="1:6" x14ac:dyDescent="0.2">
      <c r="A3800" s="7" t="s">
        <v>255</v>
      </c>
      <c r="B3800" s="8">
        <v>0</v>
      </c>
      <c r="C3800" s="9"/>
      <c r="D3800" s="10">
        <v>27449.119999999999</v>
      </c>
      <c r="E3800" s="10">
        <v>27449.119999999999</v>
      </c>
      <c r="F3800" s="10">
        <v>27449.119999999999</v>
      </c>
    </row>
    <row r="3801" spans="1:6" x14ac:dyDescent="0.2">
      <c r="A3801" s="7"/>
      <c r="B3801" s="8"/>
      <c r="C3801" s="9"/>
      <c r="D3801" s="10"/>
      <c r="E3801" s="10"/>
      <c r="F3801" s="10"/>
    </row>
    <row r="3802" spans="1:6" x14ac:dyDescent="0.2">
      <c r="A3802" s="11" t="s">
        <v>167</v>
      </c>
      <c r="B3802" s="8"/>
      <c r="C3802" s="9"/>
      <c r="D3802" s="10"/>
      <c r="E3802" s="10"/>
      <c r="F3802" s="10"/>
    </row>
    <row r="3803" spans="1:6" x14ac:dyDescent="0.2">
      <c r="A3803" s="7" t="s">
        <v>255</v>
      </c>
      <c r="B3803" s="8">
        <v>0</v>
      </c>
      <c r="C3803" s="9"/>
      <c r="D3803" s="10">
        <v>1063.0899999999999</v>
      </c>
      <c r="E3803" s="10">
        <v>1063.0899999999999</v>
      </c>
      <c r="F3803" s="10">
        <v>1063.0899999999999</v>
      </c>
    </row>
    <row r="3804" spans="1:6" x14ac:dyDescent="0.2">
      <c r="A3804" s="7"/>
      <c r="B3804" s="8"/>
      <c r="C3804" s="9"/>
      <c r="D3804" s="10"/>
      <c r="E3804" s="10"/>
      <c r="F3804" s="10"/>
    </row>
    <row r="3805" spans="1:6" x14ac:dyDescent="0.2">
      <c r="A3805" s="11" t="s">
        <v>171</v>
      </c>
      <c r="B3805" s="8"/>
      <c r="C3805" s="9"/>
      <c r="D3805" s="10"/>
      <c r="E3805" s="10"/>
      <c r="F3805" s="10"/>
    </row>
    <row r="3806" spans="1:6" x14ac:dyDescent="0.2">
      <c r="A3806" s="7" t="s">
        <v>255</v>
      </c>
      <c r="B3806" s="8">
        <v>0</v>
      </c>
      <c r="C3806" s="9"/>
      <c r="D3806" s="10">
        <v>256.39</v>
      </c>
      <c r="E3806" s="10">
        <v>256.39</v>
      </c>
      <c r="F3806" s="10">
        <v>256.39</v>
      </c>
    </row>
    <row r="3807" spans="1:6" x14ac:dyDescent="0.2">
      <c r="A3807" s="7"/>
      <c r="B3807" s="8"/>
      <c r="C3807" s="9"/>
      <c r="D3807" s="10"/>
      <c r="E3807" s="10"/>
      <c r="F3807" s="10"/>
    </row>
    <row r="3808" spans="1:6" x14ac:dyDescent="0.2">
      <c r="A3808" s="11" t="s">
        <v>172</v>
      </c>
      <c r="B3808" s="8"/>
      <c r="C3808" s="9"/>
      <c r="D3808" s="10"/>
      <c r="E3808" s="10"/>
      <c r="F3808" s="10"/>
    </row>
    <row r="3809" spans="1:6" x14ac:dyDescent="0.2">
      <c r="A3809" s="7" t="s">
        <v>255</v>
      </c>
      <c r="B3809" s="8">
        <v>0</v>
      </c>
      <c r="C3809" s="9"/>
      <c r="D3809" s="10">
        <v>764.48</v>
      </c>
      <c r="E3809" s="10">
        <v>764.48</v>
      </c>
      <c r="F3809" s="10">
        <v>764.48</v>
      </c>
    </row>
    <row r="3810" spans="1:6" x14ac:dyDescent="0.2">
      <c r="A3810" s="13"/>
      <c r="B3810" s="8"/>
      <c r="C3810" s="9"/>
      <c r="D3810" s="10"/>
      <c r="E3810" s="10"/>
      <c r="F3810" s="10"/>
    </row>
    <row r="3811" spans="1:6" x14ac:dyDescent="0.2">
      <c r="A3811" s="11" t="s">
        <v>173</v>
      </c>
      <c r="B3811" s="8"/>
      <c r="C3811" s="9"/>
      <c r="D3811" s="10"/>
      <c r="E3811" s="10"/>
      <c r="F3811" s="10"/>
    </row>
    <row r="3812" spans="1:6" x14ac:dyDescent="0.2">
      <c r="A3812" s="7" t="s">
        <v>255</v>
      </c>
      <c r="B3812" s="8">
        <v>0</v>
      </c>
      <c r="C3812" s="9"/>
      <c r="D3812" s="10">
        <v>285.83</v>
      </c>
      <c r="E3812" s="10">
        <v>285.83</v>
      </c>
      <c r="F3812" s="10">
        <v>285.83</v>
      </c>
    </row>
    <row r="3813" spans="1:6" x14ac:dyDescent="0.2">
      <c r="A3813" s="7"/>
      <c r="B3813" s="8"/>
      <c r="C3813" s="9"/>
      <c r="D3813" s="10"/>
      <c r="E3813" s="10"/>
      <c r="F3813" s="10"/>
    </row>
    <row r="3814" spans="1:6" x14ac:dyDescent="0.2">
      <c r="A3814" s="11" t="s">
        <v>207</v>
      </c>
      <c r="B3814" s="8"/>
      <c r="C3814" s="9"/>
      <c r="D3814" s="10"/>
      <c r="E3814" s="10"/>
      <c r="F3814" s="10"/>
    </row>
    <row r="3815" spans="1:6" x14ac:dyDescent="0.2">
      <c r="A3815" s="7" t="s">
        <v>255</v>
      </c>
      <c r="B3815" s="8">
        <v>0</v>
      </c>
      <c r="C3815" s="9"/>
      <c r="D3815" s="10">
        <v>1285.76</v>
      </c>
      <c r="E3815" s="10">
        <v>1285.76</v>
      </c>
      <c r="F3815" s="10">
        <v>1285.76</v>
      </c>
    </row>
    <row r="3816" spans="1:6" x14ac:dyDescent="0.2">
      <c r="A3816" s="7"/>
      <c r="B3816" s="8"/>
      <c r="C3816" s="9"/>
      <c r="D3816" s="10"/>
    </row>
    <row r="3817" spans="1:6" x14ac:dyDescent="0.2">
      <c r="A3817" s="11" t="s">
        <v>208</v>
      </c>
      <c r="B3817" s="8"/>
      <c r="C3817" s="9"/>
      <c r="D3817" s="10"/>
      <c r="E3817" s="10"/>
      <c r="F3817" s="10"/>
    </row>
    <row r="3818" spans="1:6" x14ac:dyDescent="0.2">
      <c r="A3818" s="7" t="s">
        <v>255</v>
      </c>
      <c r="B3818" s="8">
        <v>0</v>
      </c>
      <c r="C3818" s="9"/>
      <c r="D3818" s="10">
        <v>128.18</v>
      </c>
      <c r="E3818" s="10">
        <v>128.18</v>
      </c>
      <c r="F3818" s="10">
        <v>128.18</v>
      </c>
    </row>
    <row r="3819" spans="1:6" x14ac:dyDescent="0.2">
      <c r="A3819" s="7"/>
      <c r="B3819" s="8"/>
      <c r="C3819" s="9"/>
      <c r="D3819" s="10"/>
      <c r="E3819" s="10"/>
      <c r="F3819" s="10"/>
    </row>
    <row r="3820" spans="1:6" x14ac:dyDescent="0.2">
      <c r="A3820" s="11" t="s">
        <v>209</v>
      </c>
      <c r="B3820" s="8"/>
      <c r="C3820" s="9"/>
      <c r="D3820" s="10"/>
      <c r="E3820" s="10"/>
      <c r="F3820" s="10"/>
    </row>
    <row r="3821" spans="1:6" x14ac:dyDescent="0.2">
      <c r="A3821" s="7" t="s">
        <v>255</v>
      </c>
      <c r="B3821" s="8">
        <v>0</v>
      </c>
      <c r="C3821" s="9"/>
      <c r="D3821" s="10">
        <v>328.36</v>
      </c>
      <c r="E3821" s="10">
        <v>328.36</v>
      </c>
      <c r="F3821" s="10">
        <v>328.36</v>
      </c>
    </row>
    <row r="3822" spans="1:6" x14ac:dyDescent="0.2">
      <c r="A3822" s="7"/>
      <c r="B3822" s="8"/>
      <c r="C3822" s="9"/>
      <c r="D3822" s="10"/>
      <c r="E3822" s="10"/>
      <c r="F3822" s="10"/>
    </row>
    <row r="3823" spans="1:6" x14ac:dyDescent="0.2">
      <c r="A3823" s="11" t="s">
        <v>210</v>
      </c>
      <c r="B3823" s="8"/>
      <c r="C3823" s="9"/>
      <c r="D3823" s="10"/>
      <c r="E3823" s="10"/>
      <c r="F3823" s="10"/>
    </row>
    <row r="3824" spans="1:6" x14ac:dyDescent="0.2">
      <c r="A3824" s="7" t="s">
        <v>255</v>
      </c>
      <c r="B3824" s="8">
        <v>0</v>
      </c>
      <c r="C3824" s="9"/>
      <c r="D3824" s="10">
        <v>739.54</v>
      </c>
      <c r="E3824" s="10">
        <v>739.54</v>
      </c>
      <c r="F3824" s="10">
        <v>739.54</v>
      </c>
    </row>
    <row r="3825" spans="1:6" x14ac:dyDescent="0.2">
      <c r="A3825" s="7"/>
      <c r="B3825" s="8"/>
      <c r="C3825" s="9"/>
      <c r="D3825" s="10"/>
      <c r="E3825" s="10"/>
      <c r="F3825" s="10"/>
    </row>
    <row r="3826" spans="1:6" x14ac:dyDescent="0.2">
      <c r="A3826" s="11" t="s">
        <v>256</v>
      </c>
      <c r="B3826" s="8"/>
      <c r="C3826" s="9"/>
      <c r="D3826" s="10"/>
      <c r="E3826" s="10"/>
      <c r="F3826" s="10"/>
    </row>
    <row r="3827" spans="1:6" x14ac:dyDescent="0.2">
      <c r="A3827" s="7" t="s">
        <v>255</v>
      </c>
      <c r="B3827" s="8">
        <v>0</v>
      </c>
      <c r="C3827" s="9"/>
      <c r="D3827" s="10">
        <v>244.78</v>
      </c>
      <c r="E3827" s="10">
        <v>244.78</v>
      </c>
      <c r="F3827" s="10">
        <v>244.78</v>
      </c>
    </row>
    <row r="3828" spans="1:6" x14ac:dyDescent="0.2">
      <c r="A3828" s="7"/>
      <c r="B3828" s="8"/>
      <c r="C3828" s="9"/>
      <c r="D3828" s="10"/>
      <c r="E3828" s="10"/>
      <c r="F3828" s="10"/>
    </row>
    <row r="3829" spans="1:6" x14ac:dyDescent="0.2">
      <c r="A3829" s="11" t="s">
        <v>257</v>
      </c>
      <c r="B3829" s="8"/>
      <c r="C3829" s="9"/>
      <c r="D3829" s="10"/>
      <c r="E3829" s="10"/>
      <c r="F3829" s="10"/>
    </row>
    <row r="3830" spans="1:6" x14ac:dyDescent="0.2">
      <c r="A3830" s="7" t="s">
        <v>255</v>
      </c>
      <c r="B3830" s="8">
        <v>0</v>
      </c>
      <c r="C3830" s="9"/>
      <c r="D3830" s="10">
        <v>229.71</v>
      </c>
      <c r="E3830" s="10">
        <v>229.71</v>
      </c>
      <c r="F3830" s="10">
        <v>229.71</v>
      </c>
    </row>
    <row r="3831" spans="1:6" x14ac:dyDescent="0.2">
      <c r="A3831" s="7"/>
      <c r="B3831" s="8"/>
      <c r="C3831" s="9"/>
      <c r="D3831" s="10"/>
      <c r="E3831" s="10"/>
      <c r="F3831" s="10"/>
    </row>
    <row r="3832" spans="1:6" x14ac:dyDescent="0.2">
      <c r="A3832" s="11" t="s">
        <v>271</v>
      </c>
      <c r="B3832" s="8"/>
      <c r="C3832" s="9"/>
      <c r="D3832" s="10"/>
      <c r="E3832" s="10"/>
      <c r="F3832" s="10"/>
    </row>
    <row r="3833" spans="1:6" x14ac:dyDescent="0.2">
      <c r="A3833" s="7" t="s">
        <v>255</v>
      </c>
      <c r="B3833" s="8">
        <v>0</v>
      </c>
      <c r="C3833" s="9"/>
      <c r="D3833" s="10">
        <v>1937.2</v>
      </c>
      <c r="E3833" s="10">
        <v>1937.2</v>
      </c>
      <c r="F3833" s="10">
        <v>1937.2</v>
      </c>
    </row>
    <row r="3834" spans="1:6" x14ac:dyDescent="0.2">
      <c r="A3834" s="7"/>
      <c r="B3834" s="8"/>
      <c r="C3834" s="9"/>
      <c r="D3834" s="10"/>
      <c r="E3834" s="10"/>
      <c r="F3834" s="10"/>
    </row>
    <row r="3835" spans="1:6" x14ac:dyDescent="0.2">
      <c r="A3835" s="11" t="s">
        <v>272</v>
      </c>
      <c r="B3835" s="8"/>
      <c r="C3835" s="9"/>
      <c r="D3835" s="10"/>
      <c r="E3835" s="10"/>
      <c r="F3835" s="10"/>
    </row>
    <row r="3836" spans="1:6" x14ac:dyDescent="0.2">
      <c r="A3836" s="7" t="s">
        <v>255</v>
      </c>
      <c r="B3836" s="8">
        <v>0</v>
      </c>
      <c r="C3836" s="9"/>
      <c r="D3836" s="10">
        <v>9613.0300000000007</v>
      </c>
      <c r="E3836" s="10">
        <v>9613.0300000000007</v>
      </c>
      <c r="F3836" s="10">
        <v>9613.0300000000007</v>
      </c>
    </row>
    <row r="3837" spans="1:6" x14ac:dyDescent="0.2">
      <c r="A3837" s="7"/>
      <c r="B3837" s="8"/>
      <c r="C3837" s="9"/>
      <c r="D3837" s="10"/>
      <c r="E3837" s="10"/>
      <c r="F3837" s="10"/>
    </row>
    <row r="3838" spans="1:6" x14ac:dyDescent="0.2">
      <c r="A3838" s="11" t="s">
        <v>844</v>
      </c>
      <c r="B3838" s="8"/>
      <c r="C3838" s="9"/>
      <c r="D3838" s="10"/>
      <c r="E3838" s="10"/>
      <c r="F3838" s="10"/>
    </row>
    <row r="3839" spans="1:6" x14ac:dyDescent="0.2">
      <c r="A3839" s="7" t="s">
        <v>255</v>
      </c>
      <c r="B3839" s="8">
        <v>0</v>
      </c>
      <c r="C3839" s="9"/>
      <c r="D3839" s="10">
        <v>645.11</v>
      </c>
      <c r="E3839" s="10">
        <v>645.11</v>
      </c>
      <c r="F3839" s="10">
        <v>645.11</v>
      </c>
    </row>
    <row r="3840" spans="1:6" x14ac:dyDescent="0.2">
      <c r="A3840" s="7"/>
      <c r="B3840" s="8"/>
      <c r="C3840" s="9"/>
      <c r="D3840" s="10"/>
      <c r="E3840" s="10"/>
      <c r="F3840" s="10"/>
    </row>
    <row r="3841" spans="1:6" x14ac:dyDescent="0.2">
      <c r="A3841" s="11" t="s">
        <v>845</v>
      </c>
      <c r="B3841" s="8"/>
      <c r="C3841" s="9"/>
      <c r="D3841" s="10"/>
      <c r="E3841" s="10"/>
      <c r="F3841" s="10"/>
    </row>
    <row r="3842" spans="1:6" x14ac:dyDescent="0.2">
      <c r="A3842" s="7" t="s">
        <v>255</v>
      </c>
      <c r="B3842" s="8">
        <v>0</v>
      </c>
      <c r="C3842" s="9"/>
      <c r="D3842" s="10">
        <v>135.99</v>
      </c>
      <c r="E3842" s="10">
        <v>135.99</v>
      </c>
      <c r="F3842" s="10">
        <v>135.99</v>
      </c>
    </row>
    <row r="3843" spans="1:6" x14ac:dyDescent="0.2">
      <c r="A3843" s="7"/>
      <c r="B3843" s="8"/>
      <c r="C3843" s="9"/>
      <c r="D3843" s="10"/>
      <c r="E3843" s="10"/>
      <c r="F3843" s="10"/>
    </row>
    <row r="3844" spans="1:6" x14ac:dyDescent="0.2">
      <c r="A3844" s="11" t="s">
        <v>1223</v>
      </c>
      <c r="B3844" s="8"/>
      <c r="C3844" s="9"/>
      <c r="D3844" s="10"/>
      <c r="E3844" s="10"/>
      <c r="F3844" s="10"/>
    </row>
    <row r="3845" spans="1:6" x14ac:dyDescent="0.2">
      <c r="A3845" s="7" t="s">
        <v>255</v>
      </c>
      <c r="B3845" s="8">
        <v>0</v>
      </c>
      <c r="C3845" s="9"/>
      <c r="D3845" s="10">
        <v>548.49</v>
      </c>
      <c r="E3845" s="10">
        <v>548.49</v>
      </c>
      <c r="F3845" s="10">
        <v>548.49</v>
      </c>
    </row>
    <row r="3846" spans="1:6" x14ac:dyDescent="0.2">
      <c r="A3846" s="7"/>
      <c r="B3846" s="8"/>
      <c r="C3846" s="9"/>
      <c r="D3846" s="10"/>
      <c r="E3846" s="10"/>
      <c r="F3846" s="10"/>
    </row>
    <row r="3847" spans="1:6" x14ac:dyDescent="0.2">
      <c r="A3847" s="11" t="s">
        <v>1754</v>
      </c>
      <c r="B3847" s="8"/>
      <c r="C3847" s="9"/>
      <c r="D3847" s="10"/>
      <c r="E3847" s="10"/>
      <c r="F3847" s="10"/>
    </row>
    <row r="3848" spans="1:6" x14ac:dyDescent="0.2">
      <c r="A3848" s="7" t="s">
        <v>255</v>
      </c>
      <c r="B3848" s="8">
        <v>0</v>
      </c>
      <c r="C3848" s="9"/>
      <c r="D3848" s="10">
        <v>593.02</v>
      </c>
      <c r="E3848" s="10">
        <v>593.02</v>
      </c>
      <c r="F3848" s="10">
        <v>593.02</v>
      </c>
    </row>
    <row r="3849" spans="1:6" x14ac:dyDescent="0.2">
      <c r="A3849" s="13"/>
      <c r="B3849" s="8"/>
      <c r="C3849" s="9"/>
      <c r="D3849" s="10"/>
      <c r="E3849" s="10"/>
      <c r="F3849" s="10"/>
    </row>
    <row r="3850" spans="1:6" x14ac:dyDescent="0.2">
      <c r="A3850" s="11" t="s">
        <v>2525</v>
      </c>
      <c r="B3850" s="8"/>
      <c r="C3850" s="9"/>
      <c r="D3850" s="10"/>
      <c r="E3850" s="10"/>
      <c r="F3850" s="10"/>
    </row>
    <row r="3851" spans="1:6" x14ac:dyDescent="0.2">
      <c r="A3851" s="7" t="s">
        <v>255</v>
      </c>
      <c r="B3851" s="8">
        <v>0</v>
      </c>
      <c r="C3851" s="9"/>
      <c r="D3851" s="10">
        <v>791.18</v>
      </c>
      <c r="E3851" s="10">
        <v>791.18</v>
      </c>
      <c r="F3851" s="10">
        <v>791.18</v>
      </c>
    </row>
    <row r="3852" spans="1:6" x14ac:dyDescent="0.2">
      <c r="A3852" s="7"/>
      <c r="B3852" s="8"/>
      <c r="C3852" s="9"/>
      <c r="D3852" s="10"/>
      <c r="E3852" s="10"/>
      <c r="F3852" s="10"/>
    </row>
    <row r="3853" spans="1:6" x14ac:dyDescent="0.2">
      <c r="A3853" s="11" t="s">
        <v>2526</v>
      </c>
      <c r="B3853" s="8"/>
      <c r="C3853" s="9"/>
      <c r="D3853" s="10"/>
      <c r="E3853" s="10"/>
      <c r="F3853" s="10"/>
    </row>
    <row r="3854" spans="1:6" x14ac:dyDescent="0.2">
      <c r="A3854" s="7" t="s">
        <v>255</v>
      </c>
      <c r="B3854" s="8">
        <v>0</v>
      </c>
      <c r="C3854" s="9"/>
      <c r="D3854" s="10">
        <v>542.6</v>
      </c>
      <c r="E3854" s="10">
        <v>542.6</v>
      </c>
      <c r="F3854" s="10">
        <v>542.6</v>
      </c>
    </row>
    <row r="3855" spans="1:6" x14ac:dyDescent="0.2">
      <c r="A3855" s="11"/>
      <c r="B3855" s="8"/>
      <c r="C3855" s="9"/>
      <c r="D3855" s="10"/>
      <c r="E3855" s="10"/>
      <c r="F3855" s="10"/>
    </row>
    <row r="3856" spans="1:6" ht="15" x14ac:dyDescent="0.35">
      <c r="A3856" s="7" t="s">
        <v>112</v>
      </c>
      <c r="B3856" s="8"/>
      <c r="C3856" s="9"/>
      <c r="D3856" s="10"/>
      <c r="E3856" s="12">
        <f>SUM(E3778:E3854)+E3776+SUM(E3743:E3758)+SUM(E3722:E3734)</f>
        <v>30293775.650000002</v>
      </c>
      <c r="F3856" s="12">
        <f>SUM(F3778:F3854)+F3776+SUM(F3743:F3758)+SUM(F3722:F3734)</f>
        <v>30274233.440000001</v>
      </c>
    </row>
    <row r="3857" spans="1:6" x14ac:dyDescent="0.2">
      <c r="A3857" s="7"/>
      <c r="B3857" s="8"/>
      <c r="C3857" s="9"/>
      <c r="D3857" s="10"/>
      <c r="E3857" s="10"/>
      <c r="F3857" s="10"/>
    </row>
    <row r="3858" spans="1:6" x14ac:dyDescent="0.2">
      <c r="A3858" s="11" t="s">
        <v>113</v>
      </c>
      <c r="B3858" s="8"/>
      <c r="C3858" s="9"/>
      <c r="D3858" s="10"/>
      <c r="E3858" s="16">
        <f>+E3856+E3717+E3187+E3669</f>
        <v>4098112357.3500004</v>
      </c>
      <c r="F3858" s="16">
        <f>+F3856+F3717+F3187+F3669</f>
        <v>4312305672.5800009</v>
      </c>
    </row>
  </sheetData>
  <mergeCells count="4">
    <mergeCell ref="A1:F1"/>
    <mergeCell ref="A2:F2"/>
    <mergeCell ref="A3:F3"/>
    <mergeCell ref="A4:F4"/>
  </mergeCells>
  <pageMargins left="0.26874999999999999" right="0.16" top="0.44" bottom="0.75" header="0.3" footer="0.3"/>
  <pageSetup scale="88" firstPageNumber="30" fitToHeight="0" orientation="portrait" useFirstPageNumber="1" r:id="rId1"/>
  <headerFooter>
    <oddFooter>&amp;R&amp;P</oddFooter>
    <firstFooter>&amp;C&amp;P</firstFooter>
  </headerFooter>
  <rowBreaks count="1" manualBreakCount="1">
    <brk id="3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dhagan</dc:creator>
  <cp:lastModifiedBy>Weathers, Jillian Elizabeth</cp:lastModifiedBy>
  <cp:lastPrinted>2023-02-13T16:12:21Z</cp:lastPrinted>
  <dcterms:created xsi:type="dcterms:W3CDTF">2010-02-08T16:12:38Z</dcterms:created>
  <dcterms:modified xsi:type="dcterms:W3CDTF">2023-02-13T16:12:26Z</dcterms:modified>
</cp:coreProperties>
</file>