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yua\SilverSlugger\"/>
    </mc:Choice>
  </mc:AlternateContent>
  <xr:revisionPtr revIDLastSave="0" documentId="13_ncr:1_{51AC3DE1-FD5E-4703-A19E-025BA9E2DB87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2019Predictions" sheetId="1" r:id="rId1"/>
    <sheet name="2019Actual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" l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</calcChain>
</file>

<file path=xl/sharedStrings.xml><?xml version="1.0" encoding="utf-8"?>
<sst xmlns="http://schemas.openxmlformats.org/spreadsheetml/2006/main" count="1429" uniqueCount="681">
  <si>
    <t>Nameplayerid</t>
  </si>
  <si>
    <t>Seasonplayerid</t>
  </si>
  <si>
    <t>playeridplayerid</t>
  </si>
  <si>
    <t>RBIsPredicted</t>
  </si>
  <si>
    <t>AVGPredicted</t>
  </si>
  <si>
    <t>HRsPredicted</t>
  </si>
  <si>
    <t>runsPredicted</t>
  </si>
  <si>
    <t>Victor Martinez</t>
  </si>
  <si>
    <t>Juan Uribe</t>
  </si>
  <si>
    <t>Carlos Beltran</t>
  </si>
  <si>
    <t>Adrian Beltre</t>
  </si>
  <si>
    <t>David Ortiz</t>
  </si>
  <si>
    <t>A.J. Pierzynski</t>
  </si>
  <si>
    <t>Todd Frazier</t>
  </si>
  <si>
    <t>Brandon Phillips</t>
  </si>
  <si>
    <t>Ichiro Suzuki</t>
  </si>
  <si>
    <t>Andrew Romine</t>
  </si>
  <si>
    <t>Albert Pujols</t>
  </si>
  <si>
    <t>Chris Johnson</t>
  </si>
  <si>
    <t>Alex Rodriguez</t>
  </si>
  <si>
    <t>Mark Teixeira</t>
  </si>
  <si>
    <t>Jayson Werth</t>
  </si>
  <si>
    <t>Wilson Ramos</t>
  </si>
  <si>
    <t>David Ross</t>
  </si>
  <si>
    <t>Coco Crisp</t>
  </si>
  <si>
    <t>Chase Utley</t>
  </si>
  <si>
    <t>Jose Reyes</t>
  </si>
  <si>
    <t>Justin Morneau</t>
  </si>
  <si>
    <t>Jhonny Peralta</t>
  </si>
  <si>
    <t>Miguel Cabrera</t>
  </si>
  <si>
    <t>Rickie Weeks Jr.</t>
  </si>
  <si>
    <t>Joe Mauer</t>
  </si>
  <si>
    <t>Matt Holliday</t>
  </si>
  <si>
    <t>Jose Bautista</t>
  </si>
  <si>
    <t>Andres Blanco</t>
  </si>
  <si>
    <t>Adrian Gonzalez</t>
  </si>
  <si>
    <t>Desmond Jennings</t>
  </si>
  <si>
    <t>David Peralta</t>
  </si>
  <si>
    <t>Edwin Encarnacion</t>
  </si>
  <si>
    <t>Ryan Howard</t>
  </si>
  <si>
    <t>Ryan Raburn</t>
  </si>
  <si>
    <t>Kelly Johnson</t>
  </si>
  <si>
    <t>Carlos Santana</t>
  </si>
  <si>
    <t>Darwin Barney</t>
  </si>
  <si>
    <t>Nelson Cruz</t>
  </si>
  <si>
    <t>Pedro Alvarez</t>
  </si>
  <si>
    <t>Lucas Duda</t>
  </si>
  <si>
    <t>Yonder Alonso</t>
  </si>
  <si>
    <t>Peter Bourjos</t>
  </si>
  <si>
    <t>Carlos Ruiz</t>
  </si>
  <si>
    <t>Zack Cozart</t>
  </si>
  <si>
    <t>Brandon Guyer</t>
  </si>
  <si>
    <t>Manny Pina</t>
  </si>
  <si>
    <t>Roberto Perez</t>
  </si>
  <si>
    <t>Angel Pagan</t>
  </si>
  <si>
    <t>Tommy Pham</t>
  </si>
  <si>
    <t>Mike Napoli</t>
  </si>
  <si>
    <t>Mitch Moreland</t>
  </si>
  <si>
    <t>Gregor Blanco</t>
  </si>
  <si>
    <t>Robinson Chirinos</t>
  </si>
  <si>
    <t>Shin-Soo Choo</t>
  </si>
  <si>
    <t>Dioner Navarro</t>
  </si>
  <si>
    <t>Franklin Gutierrez</t>
  </si>
  <si>
    <t>Welington Castillo</t>
  </si>
  <si>
    <t>Robinson Cano</t>
  </si>
  <si>
    <t>Charlie Culberson</t>
  </si>
  <si>
    <t>Martin Prado</t>
  </si>
  <si>
    <t>Matt Joyce</t>
  </si>
  <si>
    <t>Miguel Montero</t>
  </si>
  <si>
    <t>Alejandro De Aza</t>
  </si>
  <si>
    <t>Nick Hundley</t>
  </si>
  <si>
    <t>Cliff Pennington</t>
  </si>
  <si>
    <t>Ryan Braun</t>
  </si>
  <si>
    <t>Nolan Reimold</t>
  </si>
  <si>
    <t>Jeff Mathis</t>
  </si>
  <si>
    <t>Anthony Rizzo</t>
  </si>
  <si>
    <t>Eric Hosmer</t>
  </si>
  <si>
    <t>Troy Tulowitzki</t>
  </si>
  <si>
    <t>Rene Rivera</t>
  </si>
  <si>
    <t>Rajai Davis</t>
  </si>
  <si>
    <t>Eric Thames</t>
  </si>
  <si>
    <t>J.J. Hardy</t>
  </si>
  <si>
    <t>Gregorio Petit</t>
  </si>
  <si>
    <t>Chris Young</t>
  </si>
  <si>
    <t>Josh Reddick</t>
  </si>
  <si>
    <t>Melky Cabrera</t>
  </si>
  <si>
    <t>Dexter Fowler</t>
  </si>
  <si>
    <t>Erick Aybar</t>
  </si>
  <si>
    <t>Michael Brantley</t>
  </si>
  <si>
    <t>Gorkys Hernandez</t>
  </si>
  <si>
    <t>Yunel Escobar</t>
  </si>
  <si>
    <t>Ryan Zimmerman</t>
  </si>
  <si>
    <t>Howie Kendrick</t>
  </si>
  <si>
    <t>Matt Wieters</t>
  </si>
  <si>
    <t>Joey Votto</t>
  </si>
  <si>
    <t>Daniel Murphy</t>
  </si>
  <si>
    <t>Erik Kratz</t>
  </si>
  <si>
    <t>Jed Lowrie</t>
  </si>
  <si>
    <t>Brandon Moss</t>
  </si>
  <si>
    <t>James Loney</t>
  </si>
  <si>
    <t>Starlin Castro</t>
  </si>
  <si>
    <t>Prince Fielder</t>
  </si>
  <si>
    <t>Russell Martin</t>
  </si>
  <si>
    <t>Ben Revere</t>
  </si>
  <si>
    <t>Chase Headley</t>
  </si>
  <si>
    <t>Jacoby Ellsbury</t>
  </si>
  <si>
    <t>Curtis Granderson</t>
  </si>
  <si>
    <t>Jeff Francoeur</t>
  </si>
  <si>
    <t>Brian McCann</t>
  </si>
  <si>
    <t>Jarrod Dyson</t>
  </si>
  <si>
    <t>Carlos Gomez</t>
  </si>
  <si>
    <t>Mike Moustakas</t>
  </si>
  <si>
    <t>Ender Inciarte</t>
  </si>
  <si>
    <t>Jason Heyward</t>
  </si>
  <si>
    <t>Giancarlo Stanton</t>
  </si>
  <si>
    <t>Asdrubal Cabrera</t>
  </si>
  <si>
    <t>Luis Valbuena</t>
  </si>
  <si>
    <t>Stephen Vogt</t>
  </si>
  <si>
    <t>Melvin Upton Jr.</t>
  </si>
  <si>
    <t>Josh Donaldson</t>
  </si>
  <si>
    <t>Jefry Marte</t>
  </si>
  <si>
    <t>Alexei Ramirez</t>
  </si>
  <si>
    <t>Alex Gordon</t>
  </si>
  <si>
    <t>Justin Upton</t>
  </si>
  <si>
    <t>Cameron Maybin</t>
  </si>
  <si>
    <t>Jon Jay</t>
  </si>
  <si>
    <t>Justin Turner</t>
  </si>
  <si>
    <t>Brett Lawrie</t>
  </si>
  <si>
    <t>Robbie Grossman</t>
  </si>
  <si>
    <t>Sandy Leon</t>
  </si>
  <si>
    <t>Francisco Cervelli</t>
  </si>
  <si>
    <t>Aaron Hicks</t>
  </si>
  <si>
    <t>Alex Presley</t>
  </si>
  <si>
    <t>Brandon Crawford</t>
  </si>
  <si>
    <t>Yangervis Solarte</t>
  </si>
  <si>
    <t>Freddie Freeman</t>
  </si>
  <si>
    <t>Juan Lagares</t>
  </si>
  <si>
    <t>Jake Smolinski</t>
  </si>
  <si>
    <t>Pablo Sandoval</t>
  </si>
  <si>
    <t>Jose Altuve</t>
  </si>
  <si>
    <t>Daniel Nava</t>
  </si>
  <si>
    <t>Ji-Man Choi</t>
  </si>
  <si>
    <t>Jose Pirela</t>
  </si>
  <si>
    <t>Austin Romine</t>
  </si>
  <si>
    <t>Marwin Gonzalez</t>
  </si>
  <si>
    <t>Jarrod Saltalamacchia</t>
  </si>
  <si>
    <t>Matt Kemp</t>
  </si>
  <si>
    <t>Devin Mesoraco</t>
  </si>
  <si>
    <t>Steven Souza Jr.</t>
  </si>
  <si>
    <t>Hernan Perez</t>
  </si>
  <si>
    <t>Avisail Garcia</t>
  </si>
  <si>
    <t>Wilmer Flores</t>
  </si>
  <si>
    <t>John Jaso</t>
  </si>
  <si>
    <t>Leury Garcia</t>
  </si>
  <si>
    <t>Nick Markakis</t>
  </si>
  <si>
    <t>Jean Segura</t>
  </si>
  <si>
    <t>Didi Gregorius</t>
  </si>
  <si>
    <t>Cristhian Adames</t>
  </si>
  <si>
    <t>Aaron Hill</t>
  </si>
  <si>
    <t>Eduardo Escobar</t>
  </si>
  <si>
    <t>J.D. Martinez</t>
  </si>
  <si>
    <t>Ian Kinsler</t>
  </si>
  <si>
    <t>Alcides Escobar</t>
  </si>
  <si>
    <t>Danny Valencia</t>
  </si>
  <si>
    <t>Adam Jones</t>
  </si>
  <si>
    <t>Michael Bourn</t>
  </si>
  <si>
    <t>Kirk Nieuwenhuis</t>
  </si>
  <si>
    <t>Jordy Mercer</t>
  </si>
  <si>
    <t>Bobby Wilson</t>
  </si>
  <si>
    <t>Sean Rodriguez</t>
  </si>
  <si>
    <t>Freddy Galvis</t>
  </si>
  <si>
    <t>Chase d'Arnaud</t>
  </si>
  <si>
    <t>JB Shuck</t>
  </si>
  <si>
    <t>Johnny Giavotella</t>
  </si>
  <si>
    <t>Eduardo Nunez</t>
  </si>
  <si>
    <t>Derek Norris</t>
  </si>
  <si>
    <t>Mark Trumbo</t>
  </si>
  <si>
    <t>Chris Coghlan</t>
  </si>
  <si>
    <t>Ian Desmond</t>
  </si>
  <si>
    <t>Martin Maldonado</t>
  </si>
  <si>
    <t>Clint Robinson</t>
  </si>
  <si>
    <t>Yadier Molina</t>
  </si>
  <si>
    <t>Caleb Joseph</t>
  </si>
  <si>
    <t>Logan Forsythe</t>
  </si>
  <si>
    <t>Matt Davidson</t>
  </si>
  <si>
    <t>Tyler Moore</t>
  </si>
  <si>
    <t>Carlos Gonzalez</t>
  </si>
  <si>
    <t>Salvador Perez</t>
  </si>
  <si>
    <t>Chris Gimenez</t>
  </si>
  <si>
    <t>Seth Smith</t>
  </si>
  <si>
    <t>Billy Butler</t>
  </si>
  <si>
    <t>Ben Zobrist</t>
  </si>
  <si>
    <t>Trevor Plouffe</t>
  </si>
  <si>
    <t>Alex Avila</t>
  </si>
  <si>
    <t>Neil Walker</t>
  </si>
  <si>
    <t>Lonnie Chisenhall</t>
  </si>
  <si>
    <t>Mark Reynolds</t>
  </si>
  <si>
    <t>Travis d'Arnaud</t>
  </si>
  <si>
    <t>Miguel Rojas</t>
  </si>
  <si>
    <t>Charlie Blackmon</t>
  </si>
  <si>
    <t>Jonathan Lucroy</t>
  </si>
  <si>
    <t>Eric Sogard</t>
  </si>
  <si>
    <t>Tim Beckham</t>
  </si>
  <si>
    <t>Jose Martinez</t>
  </si>
  <si>
    <t>Hanley Ramirez</t>
  </si>
  <si>
    <t>Adam Lind</t>
  </si>
  <si>
    <t>Matt Carpenter</t>
  </si>
  <si>
    <t>Josh Harrison</t>
  </si>
  <si>
    <t>Dee Gordon</t>
  </si>
  <si>
    <t>Hunter Pence</t>
  </si>
  <si>
    <t>Kurt Suzuki</t>
  </si>
  <si>
    <t>Chris Iannetta</t>
  </si>
  <si>
    <t>Denard Span</t>
  </si>
  <si>
    <t>Dustin Pedroia</t>
  </si>
  <si>
    <t>Daniel Descalso</t>
  </si>
  <si>
    <t>Ehire Adrianza</t>
  </si>
  <si>
    <t>Brett Wallace</t>
  </si>
  <si>
    <t>Gerardo Parra</t>
  </si>
  <si>
    <t>Kendrys Morales</t>
  </si>
  <si>
    <t>Paulo Orlando</t>
  </si>
  <si>
    <t>Elvis Andrus</t>
  </si>
  <si>
    <t>Jason Castro</t>
  </si>
  <si>
    <t>Conor Gillaspie</t>
  </si>
  <si>
    <t>Gordon Beckham</t>
  </si>
  <si>
    <t>Ezequiel Carrera</t>
  </si>
  <si>
    <t>Justin Smoak</t>
  </si>
  <si>
    <t>Lorenzo Cain</t>
  </si>
  <si>
    <t>Khris Davis</t>
  </si>
  <si>
    <t>Tyler Flowers</t>
  </si>
  <si>
    <t>Buster Posey</t>
  </si>
  <si>
    <t>Logan Morrison</t>
  </si>
  <si>
    <t>Paul Goldschmidt</t>
  </si>
  <si>
    <t>Danny Espinosa</t>
  </si>
  <si>
    <t>Starling Marte</t>
  </si>
  <si>
    <t>Keon Broxton</t>
  </si>
  <si>
    <t>A.J. Pollock</t>
  </si>
  <si>
    <t>Chris Davis</t>
  </si>
  <si>
    <t>Chris Herrmann</t>
  </si>
  <si>
    <t>Brock Holt</t>
  </si>
  <si>
    <t>Evan Longoria</t>
  </si>
  <si>
    <t>Matt Adams</t>
  </si>
  <si>
    <t>Jeremy Hazelbaker</t>
  </si>
  <si>
    <t>David Freese</t>
  </si>
  <si>
    <t>Yan Gomes</t>
  </si>
  <si>
    <t>Shawn O'Malley</t>
  </si>
  <si>
    <t>Adam Rosales</t>
  </si>
  <si>
    <t>Justin Bour</t>
  </si>
  <si>
    <t>Christian Vazquez</t>
  </si>
  <si>
    <t>Jason Kipnis</t>
  </si>
  <si>
    <t>Nolan Arenado</t>
  </si>
  <si>
    <t>Kyle Seager</t>
  </si>
  <si>
    <t>Ryan Goins</t>
  </si>
  <si>
    <t>Brian Dozier</t>
  </si>
  <si>
    <t>Andrew McCutchen</t>
  </si>
  <si>
    <t>Austin Jackson</t>
  </si>
  <si>
    <t>DJ LeMahieu</t>
  </si>
  <si>
    <t>Ivan De Jesus</t>
  </si>
  <si>
    <t>Jay Bruce</t>
  </si>
  <si>
    <t>Colby Rasmus</t>
  </si>
  <si>
    <t>Chris Carter</t>
  </si>
  <si>
    <t>Brett Gardner</t>
  </si>
  <si>
    <t>Trayce Thompson</t>
  </si>
  <si>
    <t>Ryan Schimpf</t>
  </si>
  <si>
    <t>Steve Pearce</t>
  </si>
  <si>
    <t>Michael Saunders</t>
  </si>
  <si>
    <t>Christian Bethancourt</t>
  </si>
  <si>
    <t>Chris Owings</t>
  </si>
  <si>
    <t>Wil Myers</t>
  </si>
  <si>
    <t>Max Stassi</t>
  </si>
  <si>
    <t>Jonathan Villar</t>
  </si>
  <si>
    <t>Mike Trout</t>
  </si>
  <si>
    <t>Billy Hamilton</t>
  </si>
  <si>
    <t>Tucker Barnhart</t>
  </si>
  <si>
    <t>Jose Iglesias</t>
  </si>
  <si>
    <t>Randal Grichuk</t>
  </si>
  <si>
    <t>Brandon Belt</t>
  </si>
  <si>
    <t>Oswaldo Arcia</t>
  </si>
  <si>
    <t>Danny Santana</t>
  </si>
  <si>
    <t>Rafael Ortega</t>
  </si>
  <si>
    <t>Marcell Ozuna</t>
  </si>
  <si>
    <t>Scooter Gennett</t>
  </si>
  <si>
    <t>John Ryan Murphy</t>
  </si>
  <si>
    <t>Domingo Santana</t>
  </si>
  <si>
    <t>Tommy Joseph</t>
  </si>
  <si>
    <t>Adeiny Hechavarria</t>
  </si>
  <si>
    <t>Enrique Hernandez</t>
  </si>
  <si>
    <t>Cheslor Cuthbert</t>
  </si>
  <si>
    <t>Derek Dietrich</t>
  </si>
  <si>
    <t>Cesar Hernandez</t>
  </si>
  <si>
    <t>Carlos Perez</t>
  </si>
  <si>
    <t>Corey Dickerson</t>
  </si>
  <si>
    <t>Tyler Saladino</t>
  </si>
  <si>
    <t>Jurickson Profar</t>
  </si>
  <si>
    <t>Jedd Gyorko</t>
  </si>
  <si>
    <t>Andrelton Simmons</t>
  </si>
  <si>
    <t>Adam Duvall</t>
  </si>
  <si>
    <t>Greg Garcia</t>
  </si>
  <si>
    <t>Phil Gosselin</t>
  </si>
  <si>
    <t>Evan Gattis</t>
  </si>
  <si>
    <t>Kevin Kiermaier</t>
  </si>
  <si>
    <t>Cameron Rupp</t>
  </si>
  <si>
    <t>Ramon Flores</t>
  </si>
  <si>
    <t>Kole Calhoun</t>
  </si>
  <si>
    <t>Adam Eaton</t>
  </si>
  <si>
    <t>Matt Szczur</t>
  </si>
  <si>
    <t>Jonathan Schoop</t>
  </si>
  <si>
    <t>Aaron Altherr</t>
  </si>
  <si>
    <t>Whit Merrifield</t>
  </si>
  <si>
    <t>Jake Marisnick</t>
  </si>
  <si>
    <t>Jesus Aguilar</t>
  </si>
  <si>
    <t>Yasmani Grandal</t>
  </si>
  <si>
    <t>Brett Eibner</t>
  </si>
  <si>
    <t>Delino DeShields</t>
  </si>
  <si>
    <t>Tyler Holt</t>
  </si>
  <si>
    <t>Ronald Torreyes</t>
  </si>
  <si>
    <t>Gary Sanchez</t>
  </si>
  <si>
    <t>Mark Canha</t>
  </si>
  <si>
    <t>Tony Wolters</t>
  </si>
  <si>
    <t>Dixon Machado</t>
  </si>
  <si>
    <t>Odubel Herrera</t>
  </si>
  <si>
    <t>Christian Yelich</t>
  </si>
  <si>
    <t>Michael A. Taylor</t>
  </si>
  <si>
    <t>Manny Machado</t>
  </si>
  <si>
    <t>Bryce Harper</t>
  </si>
  <si>
    <t>Yolmer Sanchez</t>
  </si>
  <si>
    <t>Willson Contreras</t>
  </si>
  <si>
    <t>Rosell Herrera</t>
  </si>
  <si>
    <t>Brandon Drury</t>
  </si>
  <si>
    <t>Elias Diaz</t>
  </si>
  <si>
    <t>Nicholas Castellanos</t>
  </si>
  <si>
    <t>Christian Villanueva</t>
  </si>
  <si>
    <t>J.T. Realmuto</t>
  </si>
  <si>
    <t>Leonys Martin</t>
  </si>
  <si>
    <t>Tyler Austin</t>
  </si>
  <si>
    <t>Ronny Rodriguez</t>
  </si>
  <si>
    <t>Joc Pederson</t>
  </si>
  <si>
    <t>Joe Panik</t>
  </si>
  <si>
    <t>Travis Shaw</t>
  </si>
  <si>
    <t>Cody Asche</t>
  </si>
  <si>
    <t>Niko Goodrum</t>
  </si>
  <si>
    <t>Kennys Vargas</t>
  </si>
  <si>
    <t>Max Kepler</t>
  </si>
  <si>
    <t>Nick Ahmed</t>
  </si>
  <si>
    <t>Eddie Rosario</t>
  </si>
  <si>
    <t>Austin Barnes</t>
  </si>
  <si>
    <t>Ben Gamel</t>
  </si>
  <si>
    <t>Xander Bogaerts</t>
  </si>
  <si>
    <t>Miguel Sano</t>
  </si>
  <si>
    <t>Jorge Bonifacio</t>
  </si>
  <si>
    <t>Maikel Franco</t>
  </si>
  <si>
    <t>Jorge Alfaro</t>
  </si>
  <si>
    <t>Scott Schebler</t>
  </si>
  <si>
    <t>Rougned Odor</t>
  </si>
  <si>
    <t>Kevan Smith</t>
  </si>
  <si>
    <t>Cory Spangenberg</t>
  </si>
  <si>
    <t>Jace Peterson</t>
  </si>
  <si>
    <t>Taylor Motter</t>
  </si>
  <si>
    <t>Ryan Rua</t>
  </si>
  <si>
    <t>Kevin Pillar</t>
  </si>
  <si>
    <t>T.J. Rivera</t>
  </si>
  <si>
    <t>Jett Bandy</t>
  </si>
  <si>
    <t>Curt Casali</t>
  </si>
  <si>
    <t>Kolten Wong</t>
  </si>
  <si>
    <t>Marcus Semien</t>
  </si>
  <si>
    <t>C.J. Cron</t>
  </si>
  <si>
    <t>John Hicks</t>
  </si>
  <si>
    <t>Eugenio Suarez</t>
  </si>
  <si>
    <t>Trevor Story</t>
  </si>
  <si>
    <t>Alex Dickerson</t>
  </si>
  <si>
    <t>Billy Burns</t>
  </si>
  <si>
    <t>Brad Miller</t>
  </si>
  <si>
    <t>George Springer</t>
  </si>
  <si>
    <t>Brian Goodwin</t>
  </si>
  <si>
    <t>James McCann</t>
  </si>
  <si>
    <t>Anthony Rendon</t>
  </si>
  <si>
    <t>Gregory Polanco</t>
  </si>
  <si>
    <t>Francisco Lindor</t>
  </si>
  <si>
    <t>Alen Hanson</t>
  </si>
  <si>
    <t>Brandon Nimmo</t>
  </si>
  <si>
    <t>Jose Osuna</t>
  </si>
  <si>
    <t>Austin Hedges</t>
  </si>
  <si>
    <t>Javier Baez</t>
  </si>
  <si>
    <t>Jackie Bradley Jr.</t>
  </si>
  <si>
    <t>Kelby Tomlinson</t>
  </si>
  <si>
    <t>Teoscar Hernandez</t>
  </si>
  <si>
    <t>Nori Aoki</t>
  </si>
  <si>
    <t>Yoenis Cespedes</t>
  </si>
  <si>
    <t>Mikie Mahtook</t>
  </si>
  <si>
    <t>Josh Bell</t>
  </si>
  <si>
    <t>Jorge Polanco</t>
  </si>
  <si>
    <t>Nicky Delmonico</t>
  </si>
  <si>
    <t>Blake Swihart</t>
  </si>
  <si>
    <t>Tyler Goeddel</t>
  </si>
  <si>
    <t>Orlando Arcia</t>
  </si>
  <si>
    <t>Mike Zunino</t>
  </si>
  <si>
    <t>Joey Rickard</t>
  </si>
  <si>
    <t>Max Muncy</t>
  </si>
  <si>
    <t>Jake Lamb</t>
  </si>
  <si>
    <t>Omar Narvaez</t>
  </si>
  <si>
    <t>Luke Maile</t>
  </si>
  <si>
    <t>Tyler Naquin</t>
  </si>
  <si>
    <t>Stephen Piscotty</t>
  </si>
  <si>
    <t>Jose Ramirez</t>
  </si>
  <si>
    <t>Jesse Winker</t>
  </si>
  <si>
    <t>Jose Peraza</t>
  </si>
  <si>
    <t>Mallex Smith</t>
  </si>
  <si>
    <t>Mookie Betts</t>
  </si>
  <si>
    <t>Ketel Marte</t>
  </si>
  <si>
    <t>Jeimer Candelario</t>
  </si>
  <si>
    <t>Corey Seager</t>
  </si>
  <si>
    <t>David Dahl</t>
  </si>
  <si>
    <t>Chris Taylor</t>
  </si>
  <si>
    <t>Travis Jankowski</t>
  </si>
  <si>
    <t>Adalberto Mondesi</t>
  </si>
  <si>
    <t>Adonis Garcia</t>
  </si>
  <si>
    <t>Kevin Plawecki</t>
  </si>
  <si>
    <t>Matt Duffy</t>
  </si>
  <si>
    <t>Joey Wendle</t>
  </si>
  <si>
    <t>Devon Travis</t>
  </si>
  <si>
    <t>Bruce Maxwell</t>
  </si>
  <si>
    <t>Patrick Kivlehan</t>
  </si>
  <si>
    <t>Addison Russell</t>
  </si>
  <si>
    <t>Albert Almora Jr.</t>
  </si>
  <si>
    <t>Joey Gallo</t>
  </si>
  <si>
    <t>Greg Bird</t>
  </si>
  <si>
    <t>Daniel Robertson</t>
  </si>
  <si>
    <t>Byron Buxton</t>
  </si>
  <si>
    <t>Carlos Correa</t>
  </si>
  <si>
    <t>Jorge Soler</t>
  </si>
  <si>
    <t>Yasiel Puig</t>
  </si>
  <si>
    <t>Mitch Haniger</t>
  </si>
  <si>
    <t>Wilmer Difo</t>
  </si>
  <si>
    <t>Nick Williams</t>
  </si>
  <si>
    <t>Matt Olson</t>
  </si>
  <si>
    <t>Lewis Brinson</t>
  </si>
  <si>
    <t>Ronald Guzman</t>
  </si>
  <si>
    <t>Jake Cave</t>
  </si>
  <si>
    <t>Renato Nunez</t>
  </si>
  <si>
    <t>Pedro Severino</t>
  </si>
  <si>
    <t>Nomar Mazara</t>
  </si>
  <si>
    <t>Franmil Reyes</t>
  </si>
  <si>
    <t>David Bote</t>
  </si>
  <si>
    <t>Manuel Margot</t>
  </si>
  <si>
    <t>Phillip Ervin</t>
  </si>
  <si>
    <t>JaCoby Jones</t>
  </si>
  <si>
    <t>Tony Kemp</t>
  </si>
  <si>
    <t>Daniel Palka</t>
  </si>
  <si>
    <t>Andrew Knapp</t>
  </si>
  <si>
    <t>Johan Camargo</t>
  </si>
  <si>
    <t>Victor Caratini</t>
  </si>
  <si>
    <t>Johnny Field</t>
  </si>
  <si>
    <t>Adam Engel</t>
  </si>
  <si>
    <t>Ryan McMahon</t>
  </si>
  <si>
    <t>Hunter Dozier</t>
  </si>
  <si>
    <t>Trey Mancini</t>
  </si>
  <si>
    <t>Mitch Garver</t>
  </si>
  <si>
    <t>Tim Anderson</t>
  </si>
  <si>
    <t>Chad Pinder</t>
  </si>
  <si>
    <t>Jake Bauers</t>
  </si>
  <si>
    <t>Carlos Asuaje</t>
  </si>
  <si>
    <t>Adam Frazier</t>
  </si>
  <si>
    <t>Jeff McNeil</t>
  </si>
  <si>
    <t>Kris Bryant</t>
  </si>
  <si>
    <t>Ryon Healy</t>
  </si>
  <si>
    <t>Hunter Renfroe</t>
  </si>
  <si>
    <t>Victor Reyes</t>
  </si>
  <si>
    <t>Amed Rosario</t>
  </si>
  <si>
    <t>Tyler White</t>
  </si>
  <si>
    <t>Aaron Judge</t>
  </si>
  <si>
    <t>Jose Abreu</t>
  </si>
  <si>
    <t>Allen Cordoba</t>
  </si>
  <si>
    <t>Miguel Andujar</t>
  </si>
  <si>
    <t>Aledmys Diaz</t>
  </si>
  <si>
    <t>Willy Adames</t>
  </si>
  <si>
    <t>Cody Bellinger</t>
  </si>
  <si>
    <t>Austin Slater</t>
  </si>
  <si>
    <t>Bradley Zimmer</t>
  </si>
  <si>
    <t>Trea Turner</t>
  </si>
  <si>
    <t>Yairo Munoz</t>
  </si>
  <si>
    <t>Michael Conforto</t>
  </si>
  <si>
    <t>Rhys Hoskins</t>
  </si>
  <si>
    <t>Kyle Schwarber</t>
  </si>
  <si>
    <t>Matt Chapman</t>
  </si>
  <si>
    <t>Isiah Kiner-Falefa</t>
  </si>
  <si>
    <t>Ozzie Albies</t>
  </si>
  <si>
    <t>Greg Allen</t>
  </si>
  <si>
    <t>Colin Moran</t>
  </si>
  <si>
    <t>Gleyber Torres</t>
  </si>
  <si>
    <t>Dustin Fowler</t>
  </si>
  <si>
    <t>Yasmany Tomas</t>
  </si>
  <si>
    <t>Jung Ho Kang</t>
  </si>
  <si>
    <t>Yoan Moncada</t>
  </si>
  <si>
    <t>Rafael Devers</t>
  </si>
  <si>
    <t>J.T. Riddle</t>
  </si>
  <si>
    <t>Alex Bregman</t>
  </si>
  <si>
    <t>Andrew Benintendi</t>
  </si>
  <si>
    <t>Ian Happ</t>
  </si>
  <si>
    <t>Scott Kingery</t>
  </si>
  <si>
    <t>David Fletcher</t>
  </si>
  <si>
    <t>Paul DeJong</t>
  </si>
  <si>
    <t>Harrison Bader</t>
  </si>
  <si>
    <t>Brian Anderson</t>
  </si>
  <si>
    <t>Dansby Swanson</t>
  </si>
  <si>
    <t>Ronald Acuna Jr.</t>
  </si>
  <si>
    <t>Byung-ho Park</t>
  </si>
  <si>
    <t>Hyun Soo Kim</t>
  </si>
  <si>
    <t>Guillermo Heredia</t>
  </si>
  <si>
    <t>Dae-Ho Lee</t>
  </si>
  <si>
    <t>Yuli Gurriel</t>
  </si>
  <si>
    <t>Lourdes Gurriel Jr.</t>
  </si>
  <si>
    <t>Shohei Ohtani</t>
  </si>
  <si>
    <t>Juan Soto</t>
  </si>
  <si>
    <t>Name</t>
  </si>
  <si>
    <t>Team</t>
  </si>
  <si>
    <t>PA</t>
  </si>
  <si>
    <t>HR</t>
  </si>
  <si>
    <t>R</t>
  </si>
  <si>
    <t>RBI</t>
  </si>
  <si>
    <t>AVG</t>
  </si>
  <si>
    <t>OPS</t>
  </si>
  <si>
    <t>playerid</t>
  </si>
  <si>
    <t>Brewers</t>
  </si>
  <si>
    <t>Angels</t>
  </si>
  <si>
    <t>Yordan Alvarez</t>
  </si>
  <si>
    <t>Astros</t>
  </si>
  <si>
    <t>Twins</t>
  </si>
  <si>
    <t>Dodgers</t>
  </si>
  <si>
    <t>Nationals</t>
  </si>
  <si>
    <t>Diamondbacks</t>
  </si>
  <si>
    <t>Rangers</t>
  </si>
  <si>
    <t>Fernando Tatis Jr.</t>
  </si>
  <si>
    <t>Padres</t>
  </si>
  <si>
    <t>Rockies</t>
  </si>
  <si>
    <t>Cubs</t>
  </si>
  <si>
    <t>Red Sox</t>
  </si>
  <si>
    <t>Keston Hiura</t>
  </si>
  <si>
    <t>Braves</t>
  </si>
  <si>
    <t>Athletics</t>
  </si>
  <si>
    <t>Mets</t>
  </si>
  <si>
    <t>Bo Bichette</t>
  </si>
  <si>
    <t>Blue Jays</t>
  </si>
  <si>
    <t>Peter Alonso</t>
  </si>
  <si>
    <t>Jordan Luplow</t>
  </si>
  <si>
    <t>Indians</t>
  </si>
  <si>
    <t>Yankees</t>
  </si>
  <si>
    <t>Reds</t>
  </si>
  <si>
    <t>Austin Meadows</t>
  </si>
  <si>
    <t>Rays</t>
  </si>
  <si>
    <t>White Sox</t>
  </si>
  <si>
    <t>Pirates</t>
  </si>
  <si>
    <t>Royals</t>
  </si>
  <si>
    <t>Nick Solak</t>
  </si>
  <si>
    <t>J.D. Davis</t>
  </si>
  <si>
    <t>Orioles</t>
  </si>
  <si>
    <t>Mike Ford</t>
  </si>
  <si>
    <t>Bryan Reynolds</t>
  </si>
  <si>
    <t>Giovanny Urshela</t>
  </si>
  <si>
    <t>Will Smith</t>
  </si>
  <si>
    <t>Dominic Smith</t>
  </si>
  <si>
    <t>- - -</t>
  </si>
  <si>
    <t>Phillies</t>
  </si>
  <si>
    <t>Reese McGuire</t>
  </si>
  <si>
    <t>Mike Tauchman</t>
  </si>
  <si>
    <t>Luis Arraez</t>
  </si>
  <si>
    <t>Aristides Aquino</t>
  </si>
  <si>
    <t>Luke Voit</t>
  </si>
  <si>
    <t>Tommy Edman</t>
  </si>
  <si>
    <t>Cardinals</t>
  </si>
  <si>
    <t>Ramon Laureano</t>
  </si>
  <si>
    <t>Tom Murphy</t>
  </si>
  <si>
    <t>Mariners</t>
  </si>
  <si>
    <t>Brandon Lowe</t>
  </si>
  <si>
    <t>Mike Yastrzemski</t>
  </si>
  <si>
    <t>Giants</t>
  </si>
  <si>
    <t>Tommy La Stella</t>
  </si>
  <si>
    <t>Willie Calhoun</t>
  </si>
  <si>
    <t>Donovan Solano</t>
  </si>
  <si>
    <t>Christian Walker</t>
  </si>
  <si>
    <t>Eloy Jimenez</t>
  </si>
  <si>
    <t>Cavan Biggio</t>
  </si>
  <si>
    <t>Marlins</t>
  </si>
  <si>
    <t>Alex Verdugo</t>
  </si>
  <si>
    <t>Yandy Diaz</t>
  </si>
  <si>
    <t>Kevin Newman</t>
  </si>
  <si>
    <t>Carson Kelly</t>
  </si>
  <si>
    <t>Austin Nola</t>
  </si>
  <si>
    <t>Garrett Cooper</t>
  </si>
  <si>
    <t>Shed Long</t>
  </si>
  <si>
    <t>Clint Frazier</t>
  </si>
  <si>
    <t>Daniel Vogelbach</t>
  </si>
  <si>
    <t>Dustin Garneau</t>
  </si>
  <si>
    <t>Michael Brosseau</t>
  </si>
  <si>
    <t>Vladimir Guerrero Jr.</t>
  </si>
  <si>
    <t>Nathaniel Lowe</t>
  </si>
  <si>
    <t>Mike Freeman</t>
  </si>
  <si>
    <t>Jon Berti</t>
  </si>
  <si>
    <t>Bryan Holaday</t>
  </si>
  <si>
    <t>Cesar Puello</t>
  </si>
  <si>
    <t>Tigers</t>
  </si>
  <si>
    <t>Matt Beaty</t>
  </si>
  <si>
    <t>Michael Chavis</t>
  </si>
  <si>
    <t>Myles Straw</t>
  </si>
  <si>
    <t>Anthony Santander</t>
  </si>
  <si>
    <t>Oscar Mercado</t>
  </si>
  <si>
    <t>Chance Sisco</t>
  </si>
  <si>
    <t>Hanser Alberto</t>
  </si>
  <si>
    <t>Tim Lopes</t>
  </si>
  <si>
    <t>Francisco Mejia</t>
  </si>
  <si>
    <t>Victor Robles</t>
  </si>
  <si>
    <t>Josh VanMeter</t>
  </si>
  <si>
    <t>Trent Grisham</t>
  </si>
  <si>
    <t>Nick Senzel</t>
  </si>
  <si>
    <t>Tim Locastro</t>
  </si>
  <si>
    <t>Mauricio Dubon</t>
  </si>
  <si>
    <t>Adam Haseley</t>
  </si>
  <si>
    <t>Harold Ramirez</t>
  </si>
  <si>
    <t>Rowdy Tellez</t>
  </si>
  <si>
    <t>Tyler O'Neill</t>
  </si>
  <si>
    <t>Austin Riley</t>
  </si>
  <si>
    <t>Raimel Tapia</t>
  </si>
  <si>
    <t>Josh Naylor</t>
  </si>
  <si>
    <t>Tyler Wade</t>
  </si>
  <si>
    <t>Brandon Dixon</t>
  </si>
  <si>
    <t>Matt Thaiss</t>
  </si>
  <si>
    <t>Ildemaro Vargas</t>
  </si>
  <si>
    <t>Dwight Smith Jr.</t>
  </si>
  <si>
    <t>D.J. Stewart</t>
  </si>
  <si>
    <t>Dylan Moore</t>
  </si>
  <si>
    <t>Luis Rengifo</t>
  </si>
  <si>
    <t>Jacob Stallings</t>
  </si>
  <si>
    <t>Ty France</t>
  </si>
  <si>
    <t>J.P. Crawford</t>
  </si>
  <si>
    <t>Cam Gallagher</t>
  </si>
  <si>
    <t>Luis Urias</t>
  </si>
  <si>
    <t>Rio Ruiz</t>
  </si>
  <si>
    <t>Christin Stewart</t>
  </si>
  <si>
    <t>Harold Castro</t>
  </si>
  <si>
    <t>Garrett Hampson</t>
  </si>
  <si>
    <t>Billy McKinney</t>
  </si>
  <si>
    <t>Nick Martini</t>
  </si>
  <si>
    <t>Josh Phegley</t>
  </si>
  <si>
    <t>Roman Quinn</t>
  </si>
  <si>
    <t>Kyle Farmer</t>
  </si>
  <si>
    <t>Willians Astudillo</t>
  </si>
  <si>
    <t>Steve Wilkerson</t>
  </si>
  <si>
    <t>Zack Collins</t>
  </si>
  <si>
    <t>Derek Fisher</t>
  </si>
  <si>
    <t>Ryan Cordell</t>
  </si>
  <si>
    <t>Josh Rojas</t>
  </si>
  <si>
    <t>Ryan O'Hearn</t>
  </si>
  <si>
    <t>Austin Dean</t>
  </si>
  <si>
    <t>Danny Jansen</t>
  </si>
  <si>
    <t>Jose Trevino</t>
  </si>
  <si>
    <t>Sam Travis</t>
  </si>
  <si>
    <t>Travis Demeritte</t>
  </si>
  <si>
    <t>Dawel Lugo</t>
  </si>
  <si>
    <t>Willi Castro</t>
  </si>
  <si>
    <t>Marco Hernandez</t>
  </si>
  <si>
    <t>Steven Duggar</t>
  </si>
  <si>
    <t>Cole Tucker</t>
  </si>
  <si>
    <t>Erik Gonzalez</t>
  </si>
  <si>
    <t>Pablo Reyes</t>
  </si>
  <si>
    <t>Nicky Lopez</t>
  </si>
  <si>
    <t>Charlie Tilson</t>
  </si>
  <si>
    <t>Richie Martin Jr.</t>
  </si>
  <si>
    <t>Isan Diaz</t>
  </si>
  <si>
    <t>Bubba Starling</t>
  </si>
  <si>
    <t>Grayson Greiner</t>
  </si>
  <si>
    <t>Jose Rondon</t>
  </si>
  <si>
    <t>Meibrys Viloria</t>
  </si>
  <si>
    <t>Mac Williamson</t>
  </si>
  <si>
    <t>Tomas Nido</t>
  </si>
  <si>
    <t>Humberto Arteaga</t>
  </si>
  <si>
    <t>Yonathan Daza</t>
  </si>
  <si>
    <t>Jake Rogers</t>
  </si>
  <si>
    <t>runsActual</t>
  </si>
  <si>
    <t>HRsActual</t>
  </si>
  <si>
    <t>RBIsActuals</t>
  </si>
  <si>
    <t>OpsActuals</t>
  </si>
  <si>
    <t>OpsPredicted</t>
  </si>
  <si>
    <t>AVGActuals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</si>
</sst>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6"/>
  <sheetViews>
    <sheetView tabSelected="1" workbookViewId="0">
      <selection activeCell="J3" sqref="J3"/>
    </sheetView>
  </sheetViews>
  <sheetFormatPr defaultRowHeight="14.5" x14ac:dyDescent="0.35"/>
  <cols>
    <col min="2" max="2" width="25.54296875" customWidth="1"/>
    <col min="5" max="5" width="13.81640625" customWidth="1"/>
    <col min="12" max="12" width="10.36328125" customWidth="1"/>
  </cols>
  <sheetData>
    <row r="1" spans="1:14" x14ac:dyDescent="0.35">
      <c r="B1" t="s">
        <v>0</v>
      </c>
      <c r="C1" t="s">
        <v>1</v>
      </c>
      <c r="D1" t="s">
        <v>2</v>
      </c>
      <c r="E1" t="s">
        <v>6</v>
      </c>
      <c r="F1" t="s">
        <v>5</v>
      </c>
      <c r="G1" t="s">
        <v>3</v>
      </c>
      <c r="H1" t="s">
        <v>4</v>
      </c>
      <c r="I1" t="s">
        <v>679</v>
      </c>
      <c r="J1" t="s">
        <v>675</v>
      </c>
      <c r="K1" t="s">
        <v>676</v>
      </c>
      <c r="L1" t="s">
        <v>677</v>
      </c>
      <c r="M1" t="s">
        <v>680</v>
      </c>
      <c r="N1" t="s">
        <v>678</v>
      </c>
    </row>
    <row r="2" spans="1:14" x14ac:dyDescent="0.35">
      <c r="A2">
        <v>0</v>
      </c>
      <c r="B2" t="s">
        <v>7</v>
      </c>
      <c r="C2">
        <v>2019</v>
      </c>
      <c r="D2">
        <v>393</v>
      </c>
      <c r="E2">
        <v>55.21</v>
      </c>
      <c r="F2">
        <v>14.48</v>
      </c>
      <c r="G2">
        <v>63.62</v>
      </c>
      <c r="H2">
        <v>0.26700000000000002</v>
      </c>
      <c r="I2">
        <v>0.78500000000000003</v>
      </c>
      <c r="J2" t="e">
        <f>VLOOKUP(D2, '2019Actuals'!$A$1:$I$452, 6, FALSE)</f>
        <v>#N/A</v>
      </c>
      <c r="K2" t="e">
        <f>VLOOKUP(D2, '2019Actuals'!$A$1:$I$452, 5, FALSE)</f>
        <v>#N/A</v>
      </c>
      <c r="L2" t="e">
        <f>VLOOKUP(D2, '2019Actuals'!$A$1:$I$452, 7, FALSE)</f>
        <v>#N/A</v>
      </c>
      <c r="M2" t="e">
        <f>VLOOKUP(D2, '2019Actuals'!$A$1:$I$452, 8, FALSE)</f>
        <v>#N/A</v>
      </c>
      <c r="N2" t="e">
        <f>VLOOKUP(D2, '2019Actuals'!$A$1:$I$452, 9, FALSE)</f>
        <v>#N/A</v>
      </c>
    </row>
    <row r="3" spans="1:14" x14ac:dyDescent="0.35">
      <c r="A3">
        <v>1</v>
      </c>
      <c r="B3" t="s">
        <v>8</v>
      </c>
      <c r="C3">
        <v>2019</v>
      </c>
      <c r="D3">
        <v>454</v>
      </c>
      <c r="E3">
        <v>19.2</v>
      </c>
      <c r="F3">
        <v>6.44</v>
      </c>
      <c r="G3">
        <v>35.82</v>
      </c>
      <c r="H3">
        <v>0.20599999999999999</v>
      </c>
      <c r="I3">
        <v>0.67800000000000005</v>
      </c>
      <c r="J3" t="e">
        <f>VLOOKUP(D3, '2019Actuals'!$A$1:$I$452, 6, FALSE)</f>
        <v>#N/A</v>
      </c>
      <c r="K3" t="e">
        <f>VLOOKUP(D3, '2019Actuals'!$A$1:$I$452, 5, FALSE)</f>
        <v>#N/A</v>
      </c>
      <c r="L3" t="e">
        <f>VLOOKUP(D3, '2019Actuals'!$A$1:$I$452, 7, FALSE)</f>
        <v>#N/A</v>
      </c>
      <c r="M3" t="e">
        <f>VLOOKUP(D3, '2019Actuals'!$A$1:$I$452, 8, FALSE)</f>
        <v>#N/A</v>
      </c>
      <c r="N3" t="e">
        <f>VLOOKUP(D3, '2019Actuals'!$A$1:$I$452, 9, FALSE)</f>
        <v>#N/A</v>
      </c>
    </row>
    <row r="4" spans="1:14" x14ac:dyDescent="0.35">
      <c r="A4">
        <v>2</v>
      </c>
      <c r="B4" t="s">
        <v>9</v>
      </c>
      <c r="C4">
        <v>2019</v>
      </c>
      <c r="D4">
        <v>589</v>
      </c>
      <c r="E4">
        <v>60.05</v>
      </c>
      <c r="F4">
        <v>20.39</v>
      </c>
      <c r="G4">
        <v>66.63</v>
      </c>
      <c r="H4">
        <v>0.26</v>
      </c>
      <c r="I4">
        <v>0.75900000000000001</v>
      </c>
      <c r="J4" t="e">
        <f>VLOOKUP(D4, '2019Actuals'!$A$1:$I$452, 6, FALSE)</f>
        <v>#N/A</v>
      </c>
      <c r="K4" t="e">
        <f>VLOOKUP(D4, '2019Actuals'!$A$1:$I$452, 5, FALSE)</f>
        <v>#N/A</v>
      </c>
      <c r="L4" t="e">
        <f>VLOOKUP(D4, '2019Actuals'!$A$1:$I$452, 7, FALSE)</f>
        <v>#N/A</v>
      </c>
      <c r="M4" t="e">
        <f>VLOOKUP(D4, '2019Actuals'!$A$1:$I$452, 8, FALSE)</f>
        <v>#N/A</v>
      </c>
      <c r="N4" t="e">
        <f>VLOOKUP(D4, '2019Actuals'!$A$1:$I$452, 9, FALSE)</f>
        <v>#N/A</v>
      </c>
    </row>
    <row r="5" spans="1:14" x14ac:dyDescent="0.35">
      <c r="A5">
        <v>3</v>
      </c>
      <c r="B5" t="s">
        <v>10</v>
      </c>
      <c r="C5">
        <v>2019</v>
      </c>
      <c r="D5">
        <v>639</v>
      </c>
      <c r="E5">
        <v>58.44</v>
      </c>
      <c r="F5">
        <v>18.5</v>
      </c>
      <c r="G5">
        <v>78.930000000000007</v>
      </c>
      <c r="H5">
        <v>0.28399999999999997</v>
      </c>
      <c r="I5">
        <v>0.79200000000000004</v>
      </c>
      <c r="J5" t="e">
        <f>VLOOKUP(D5, '2019Actuals'!$A$1:$I$452, 6, FALSE)</f>
        <v>#N/A</v>
      </c>
      <c r="K5" t="e">
        <f>VLOOKUP(D5, '2019Actuals'!$A$1:$I$452, 5, FALSE)</f>
        <v>#N/A</v>
      </c>
      <c r="L5" t="e">
        <f>VLOOKUP(D5, '2019Actuals'!$A$1:$I$452, 7, FALSE)</f>
        <v>#N/A</v>
      </c>
      <c r="M5" t="e">
        <f>VLOOKUP(D5, '2019Actuals'!$A$1:$I$452, 8, FALSE)</f>
        <v>#N/A</v>
      </c>
      <c r="N5" t="e">
        <f>VLOOKUP(D5, '2019Actuals'!$A$1:$I$452, 9, FALSE)</f>
        <v>#N/A</v>
      </c>
    </row>
    <row r="6" spans="1:14" x14ac:dyDescent="0.35">
      <c r="A6">
        <v>4</v>
      </c>
      <c r="B6" t="s">
        <v>11</v>
      </c>
      <c r="C6">
        <v>2019</v>
      </c>
      <c r="D6">
        <v>745</v>
      </c>
      <c r="E6">
        <v>79.13</v>
      </c>
      <c r="F6">
        <v>38.729999999999997</v>
      </c>
      <c r="G6">
        <v>103.03</v>
      </c>
      <c r="H6">
        <v>0.31</v>
      </c>
      <c r="I6">
        <v>0.90200000000000002</v>
      </c>
      <c r="J6" t="e">
        <f>VLOOKUP(D6, '2019Actuals'!$A$1:$I$452, 6, FALSE)</f>
        <v>#N/A</v>
      </c>
      <c r="K6" t="e">
        <f>VLOOKUP(D6, '2019Actuals'!$A$1:$I$452, 5, FALSE)</f>
        <v>#N/A</v>
      </c>
      <c r="L6" t="e">
        <f>VLOOKUP(D6, '2019Actuals'!$A$1:$I$452, 7, FALSE)</f>
        <v>#N/A</v>
      </c>
      <c r="M6" t="e">
        <f>VLOOKUP(D6, '2019Actuals'!$A$1:$I$452, 8, FALSE)</f>
        <v>#N/A</v>
      </c>
      <c r="N6" t="e">
        <f>VLOOKUP(D6, '2019Actuals'!$A$1:$I$452, 9, FALSE)</f>
        <v>#N/A</v>
      </c>
    </row>
    <row r="7" spans="1:14" x14ac:dyDescent="0.35">
      <c r="A7">
        <v>5</v>
      </c>
      <c r="B7" t="s">
        <v>12</v>
      </c>
      <c r="C7">
        <v>2019</v>
      </c>
      <c r="D7">
        <v>746</v>
      </c>
      <c r="E7">
        <v>17.09</v>
      </c>
      <c r="F7">
        <v>0.32</v>
      </c>
      <c r="G7">
        <v>31.1</v>
      </c>
      <c r="H7">
        <v>0.23200000000000001</v>
      </c>
      <c r="I7">
        <v>0.61899999999999999</v>
      </c>
      <c r="J7" t="e">
        <f>VLOOKUP(D7, '2019Actuals'!$A$1:$I$452, 6, FALSE)</f>
        <v>#N/A</v>
      </c>
      <c r="K7" t="e">
        <f>VLOOKUP(D7, '2019Actuals'!$A$1:$I$452, 5, FALSE)</f>
        <v>#N/A</v>
      </c>
      <c r="L7" t="e">
        <f>VLOOKUP(D7, '2019Actuals'!$A$1:$I$452, 7, FALSE)</f>
        <v>#N/A</v>
      </c>
      <c r="M7" t="e">
        <f>VLOOKUP(D7, '2019Actuals'!$A$1:$I$452, 8, FALSE)</f>
        <v>#N/A</v>
      </c>
      <c r="N7" t="e">
        <f>VLOOKUP(D7, '2019Actuals'!$A$1:$I$452, 9, FALSE)</f>
        <v>#N/A</v>
      </c>
    </row>
    <row r="8" spans="1:14" x14ac:dyDescent="0.35">
      <c r="A8">
        <v>6</v>
      </c>
      <c r="B8" t="s">
        <v>13</v>
      </c>
      <c r="C8">
        <v>2019</v>
      </c>
      <c r="D8">
        <v>785</v>
      </c>
      <c r="E8">
        <v>62.49</v>
      </c>
      <c r="F8">
        <v>25.04</v>
      </c>
      <c r="G8">
        <v>86.23</v>
      </c>
      <c r="H8">
        <v>0.215</v>
      </c>
      <c r="I8">
        <v>0.80600000000000005</v>
      </c>
      <c r="J8">
        <f>VLOOKUP(D8, '2019Actuals'!$A$1:$I$452, 6, FALSE)</f>
        <v>63</v>
      </c>
      <c r="K8">
        <f>VLOOKUP(D8, '2019Actuals'!$A$1:$I$452, 5, FALSE)</f>
        <v>21</v>
      </c>
      <c r="L8">
        <f>VLOOKUP(D8, '2019Actuals'!$A$1:$I$452, 7, FALSE)</f>
        <v>67</v>
      </c>
      <c r="M8">
        <f>VLOOKUP(D8, '2019Actuals'!$A$1:$I$452, 8, FALSE)</f>
        <v>0.251</v>
      </c>
      <c r="N8">
        <f>VLOOKUP(D8, '2019Actuals'!$A$1:$I$452, 9, FALSE)</f>
        <v>0.77200000000000002</v>
      </c>
    </row>
    <row r="9" spans="1:14" x14ac:dyDescent="0.35">
      <c r="A9">
        <v>7</v>
      </c>
      <c r="B9" t="s">
        <v>14</v>
      </c>
      <c r="C9">
        <v>2019</v>
      </c>
      <c r="D9">
        <v>791</v>
      </c>
      <c r="E9">
        <v>66.03</v>
      </c>
      <c r="F9">
        <v>10.66</v>
      </c>
      <c r="G9">
        <v>59.03</v>
      </c>
      <c r="H9">
        <v>0.27300000000000002</v>
      </c>
      <c r="I9">
        <v>0.72699999999999998</v>
      </c>
      <c r="J9" t="e">
        <f>VLOOKUP(D9, '2019Actuals'!$A$1:$I$452, 6, FALSE)</f>
        <v>#N/A</v>
      </c>
      <c r="K9" t="e">
        <f>VLOOKUP(D9, '2019Actuals'!$A$1:$I$452, 5, FALSE)</f>
        <v>#N/A</v>
      </c>
      <c r="L9" t="e">
        <f>VLOOKUP(D9, '2019Actuals'!$A$1:$I$452, 7, FALSE)</f>
        <v>#N/A</v>
      </c>
      <c r="M9" t="e">
        <f>VLOOKUP(D9, '2019Actuals'!$A$1:$I$452, 8, FALSE)</f>
        <v>#N/A</v>
      </c>
      <c r="N9" t="e">
        <f>VLOOKUP(D9, '2019Actuals'!$A$1:$I$452, 9, FALSE)</f>
        <v>#N/A</v>
      </c>
    </row>
    <row r="10" spans="1:14" x14ac:dyDescent="0.35">
      <c r="A10">
        <v>8</v>
      </c>
      <c r="B10" t="s">
        <v>15</v>
      </c>
      <c r="C10">
        <v>2019</v>
      </c>
      <c r="D10">
        <v>1101</v>
      </c>
      <c r="E10">
        <v>43.56</v>
      </c>
      <c r="F10">
        <v>4.99</v>
      </c>
      <c r="G10">
        <v>32.24</v>
      </c>
      <c r="H10">
        <v>0.26400000000000001</v>
      </c>
      <c r="I10">
        <v>0.68300000000000005</v>
      </c>
      <c r="J10" t="e">
        <f>VLOOKUP(D10, '2019Actuals'!$A$1:$I$452, 6, FALSE)</f>
        <v>#N/A</v>
      </c>
      <c r="K10" t="e">
        <f>VLOOKUP(D10, '2019Actuals'!$A$1:$I$452, 5, FALSE)</f>
        <v>#N/A</v>
      </c>
      <c r="L10" t="e">
        <f>VLOOKUP(D10, '2019Actuals'!$A$1:$I$452, 7, FALSE)</f>
        <v>#N/A</v>
      </c>
      <c r="M10" t="e">
        <f>VLOOKUP(D10, '2019Actuals'!$A$1:$I$452, 8, FALSE)</f>
        <v>#N/A</v>
      </c>
      <c r="N10" t="e">
        <f>VLOOKUP(D10, '2019Actuals'!$A$1:$I$452, 9, FALSE)</f>
        <v>#N/A</v>
      </c>
    </row>
    <row r="11" spans="1:14" x14ac:dyDescent="0.35">
      <c r="A11">
        <v>9</v>
      </c>
      <c r="B11" t="s">
        <v>16</v>
      </c>
      <c r="C11">
        <v>2019</v>
      </c>
      <c r="D11">
        <v>1159</v>
      </c>
      <c r="E11">
        <v>35.32</v>
      </c>
      <c r="F11">
        <v>-0.04</v>
      </c>
      <c r="G11">
        <v>32.85</v>
      </c>
      <c r="H11">
        <v>0.23300000000000001</v>
      </c>
      <c r="I11">
        <v>0.70099999999999996</v>
      </c>
      <c r="J11" t="e">
        <f>VLOOKUP(D11, '2019Actuals'!$A$1:$I$452, 6, FALSE)</f>
        <v>#N/A</v>
      </c>
      <c r="K11" t="e">
        <f>VLOOKUP(D11, '2019Actuals'!$A$1:$I$452, 5, FALSE)</f>
        <v>#N/A</v>
      </c>
      <c r="L11" t="e">
        <f>VLOOKUP(D11, '2019Actuals'!$A$1:$I$452, 7, FALSE)</f>
        <v>#N/A</v>
      </c>
      <c r="M11" t="e">
        <f>VLOOKUP(D11, '2019Actuals'!$A$1:$I$452, 8, FALSE)</f>
        <v>#N/A</v>
      </c>
      <c r="N11" t="e">
        <f>VLOOKUP(D11, '2019Actuals'!$A$1:$I$452, 9, FALSE)</f>
        <v>#N/A</v>
      </c>
    </row>
    <row r="12" spans="1:14" x14ac:dyDescent="0.35">
      <c r="A12">
        <v>10</v>
      </c>
      <c r="B12" t="s">
        <v>17</v>
      </c>
      <c r="C12">
        <v>2019</v>
      </c>
      <c r="D12">
        <v>1177</v>
      </c>
      <c r="E12">
        <v>60.24</v>
      </c>
      <c r="F12">
        <v>21.41</v>
      </c>
      <c r="G12">
        <v>65.33</v>
      </c>
      <c r="H12">
        <v>0.251</v>
      </c>
      <c r="I12">
        <v>0.79</v>
      </c>
      <c r="J12">
        <f>VLOOKUP(D12, '2019Actuals'!$A$1:$I$452, 6, FALSE)</f>
        <v>55</v>
      </c>
      <c r="K12">
        <f>VLOOKUP(D12, '2019Actuals'!$A$1:$I$452, 5, FALSE)</f>
        <v>23</v>
      </c>
      <c r="L12">
        <f>VLOOKUP(D12, '2019Actuals'!$A$1:$I$452, 7, FALSE)</f>
        <v>93</v>
      </c>
      <c r="M12">
        <f>VLOOKUP(D12, '2019Actuals'!$A$1:$I$452, 8, FALSE)</f>
        <v>0.24399999999999999</v>
      </c>
      <c r="N12">
        <f>VLOOKUP(D12, '2019Actuals'!$A$1:$I$452, 9, FALSE)</f>
        <v>0.73399999999999999</v>
      </c>
    </row>
    <row r="13" spans="1:14" x14ac:dyDescent="0.35">
      <c r="A13">
        <v>11</v>
      </c>
      <c r="B13" t="s">
        <v>18</v>
      </c>
      <c r="C13">
        <v>2019</v>
      </c>
      <c r="D13">
        <v>1191</v>
      </c>
      <c r="E13">
        <v>22.35</v>
      </c>
      <c r="F13">
        <v>3.41</v>
      </c>
      <c r="G13">
        <v>15.19</v>
      </c>
      <c r="H13">
        <v>0.224</v>
      </c>
      <c r="I13">
        <v>0.71</v>
      </c>
      <c r="J13" t="e">
        <f>VLOOKUP(D13, '2019Actuals'!$A$1:$I$452, 6, FALSE)</f>
        <v>#N/A</v>
      </c>
      <c r="K13" t="e">
        <f>VLOOKUP(D13, '2019Actuals'!$A$1:$I$452, 5, FALSE)</f>
        <v>#N/A</v>
      </c>
      <c r="L13" t="e">
        <f>VLOOKUP(D13, '2019Actuals'!$A$1:$I$452, 7, FALSE)</f>
        <v>#N/A</v>
      </c>
      <c r="M13" t="e">
        <f>VLOOKUP(D13, '2019Actuals'!$A$1:$I$452, 8, FALSE)</f>
        <v>#N/A</v>
      </c>
      <c r="N13" t="e">
        <f>VLOOKUP(D13, '2019Actuals'!$A$1:$I$452, 9, FALSE)</f>
        <v>#N/A</v>
      </c>
    </row>
    <row r="14" spans="1:14" x14ac:dyDescent="0.35">
      <c r="A14">
        <v>12</v>
      </c>
      <c r="B14" t="s">
        <v>19</v>
      </c>
      <c r="C14">
        <v>2019</v>
      </c>
      <c r="D14">
        <v>1274</v>
      </c>
      <c r="E14">
        <v>15.42</v>
      </c>
      <c r="F14">
        <v>9.49</v>
      </c>
      <c r="G14">
        <v>37.799999999999997</v>
      </c>
      <c r="H14">
        <v>0.185</v>
      </c>
      <c r="I14">
        <v>0.65800000000000003</v>
      </c>
      <c r="J14" t="e">
        <f>VLOOKUP(D14, '2019Actuals'!$A$1:$I$452, 6, FALSE)</f>
        <v>#N/A</v>
      </c>
      <c r="K14" t="e">
        <f>VLOOKUP(D14, '2019Actuals'!$A$1:$I$452, 5, FALSE)</f>
        <v>#N/A</v>
      </c>
      <c r="L14" t="e">
        <f>VLOOKUP(D14, '2019Actuals'!$A$1:$I$452, 7, FALSE)</f>
        <v>#N/A</v>
      </c>
      <c r="M14" t="e">
        <f>VLOOKUP(D14, '2019Actuals'!$A$1:$I$452, 8, FALSE)</f>
        <v>#N/A</v>
      </c>
      <c r="N14" t="e">
        <f>VLOOKUP(D14, '2019Actuals'!$A$1:$I$452, 9, FALSE)</f>
        <v>#N/A</v>
      </c>
    </row>
    <row r="15" spans="1:14" x14ac:dyDescent="0.35">
      <c r="A15">
        <v>13</v>
      </c>
      <c r="B15" t="s">
        <v>20</v>
      </c>
      <c r="C15">
        <v>2019</v>
      </c>
      <c r="D15">
        <v>1281</v>
      </c>
      <c r="E15">
        <v>45.71</v>
      </c>
      <c r="F15">
        <v>20.02</v>
      </c>
      <c r="G15">
        <v>46.47</v>
      </c>
      <c r="H15">
        <v>0.19800000000000001</v>
      </c>
      <c r="I15">
        <v>0.76300000000000001</v>
      </c>
      <c r="J15" t="e">
        <f>VLOOKUP(D15, '2019Actuals'!$A$1:$I$452, 6, FALSE)</f>
        <v>#N/A</v>
      </c>
      <c r="K15" t="e">
        <f>VLOOKUP(D15, '2019Actuals'!$A$1:$I$452, 5, FALSE)</f>
        <v>#N/A</v>
      </c>
      <c r="L15" t="e">
        <f>VLOOKUP(D15, '2019Actuals'!$A$1:$I$452, 7, FALSE)</f>
        <v>#N/A</v>
      </c>
      <c r="M15" t="e">
        <f>VLOOKUP(D15, '2019Actuals'!$A$1:$I$452, 8, FALSE)</f>
        <v>#N/A</v>
      </c>
      <c r="N15" t="e">
        <f>VLOOKUP(D15, '2019Actuals'!$A$1:$I$452, 9, FALSE)</f>
        <v>#N/A</v>
      </c>
    </row>
    <row r="16" spans="1:14" x14ac:dyDescent="0.35">
      <c r="A16">
        <v>14</v>
      </c>
      <c r="B16" t="s">
        <v>21</v>
      </c>
      <c r="C16">
        <v>2019</v>
      </c>
      <c r="D16">
        <v>1327</v>
      </c>
      <c r="E16">
        <v>57.52</v>
      </c>
      <c r="F16">
        <v>17.190000000000001</v>
      </c>
      <c r="G16">
        <v>55.09</v>
      </c>
      <c r="H16">
        <v>0.247</v>
      </c>
      <c r="I16">
        <v>0.76300000000000001</v>
      </c>
      <c r="J16" t="e">
        <f>VLOOKUP(D16, '2019Actuals'!$A$1:$I$452, 6, FALSE)</f>
        <v>#N/A</v>
      </c>
      <c r="K16" t="e">
        <f>VLOOKUP(D16, '2019Actuals'!$A$1:$I$452, 5, FALSE)</f>
        <v>#N/A</v>
      </c>
      <c r="L16" t="e">
        <f>VLOOKUP(D16, '2019Actuals'!$A$1:$I$452, 7, FALSE)</f>
        <v>#N/A</v>
      </c>
      <c r="M16" t="e">
        <f>VLOOKUP(D16, '2019Actuals'!$A$1:$I$452, 8, FALSE)</f>
        <v>#N/A</v>
      </c>
      <c r="N16" t="e">
        <f>VLOOKUP(D16, '2019Actuals'!$A$1:$I$452, 9, FALSE)</f>
        <v>#N/A</v>
      </c>
    </row>
    <row r="17" spans="1:14" x14ac:dyDescent="0.35">
      <c r="A17">
        <v>15</v>
      </c>
      <c r="B17" t="s">
        <v>22</v>
      </c>
      <c r="C17">
        <v>2019</v>
      </c>
      <c r="D17">
        <v>1433</v>
      </c>
      <c r="E17">
        <v>38</v>
      </c>
      <c r="F17">
        <v>16.510000000000002</v>
      </c>
      <c r="G17">
        <v>44.78</v>
      </c>
      <c r="H17">
        <v>0.28399999999999997</v>
      </c>
      <c r="I17">
        <v>0.72499999999999998</v>
      </c>
      <c r="J17">
        <f>VLOOKUP(D17, '2019Actuals'!$A$1:$I$452, 6, FALSE)</f>
        <v>52</v>
      </c>
      <c r="K17">
        <f>VLOOKUP(D17, '2019Actuals'!$A$1:$I$452, 5, FALSE)</f>
        <v>14</v>
      </c>
      <c r="L17">
        <f>VLOOKUP(D17, '2019Actuals'!$A$1:$I$452, 7, FALSE)</f>
        <v>73</v>
      </c>
      <c r="M17">
        <f>VLOOKUP(D17, '2019Actuals'!$A$1:$I$452, 8, FALSE)</f>
        <v>0.28799999999999998</v>
      </c>
      <c r="N17">
        <f>VLOOKUP(D17, '2019Actuals'!$A$1:$I$452, 9, FALSE)</f>
        <v>0.76800000000000002</v>
      </c>
    </row>
    <row r="18" spans="1:14" x14ac:dyDescent="0.35">
      <c r="A18">
        <v>16</v>
      </c>
      <c r="B18" t="s">
        <v>23</v>
      </c>
      <c r="C18">
        <v>2019</v>
      </c>
      <c r="D18">
        <v>1551</v>
      </c>
      <c r="E18">
        <v>25.15</v>
      </c>
      <c r="F18">
        <v>16.809999999999999</v>
      </c>
      <c r="G18">
        <v>52.26</v>
      </c>
      <c r="H18">
        <v>0.216</v>
      </c>
      <c r="I18">
        <v>0.753</v>
      </c>
      <c r="J18" t="e">
        <f>VLOOKUP(D18, '2019Actuals'!$A$1:$I$452, 6, FALSE)</f>
        <v>#N/A</v>
      </c>
      <c r="K18" t="e">
        <f>VLOOKUP(D18, '2019Actuals'!$A$1:$I$452, 5, FALSE)</f>
        <v>#N/A</v>
      </c>
      <c r="L18" t="e">
        <f>VLOOKUP(D18, '2019Actuals'!$A$1:$I$452, 7, FALSE)</f>
        <v>#N/A</v>
      </c>
      <c r="M18" t="e">
        <f>VLOOKUP(D18, '2019Actuals'!$A$1:$I$452, 8, FALSE)</f>
        <v>#N/A</v>
      </c>
      <c r="N18" t="e">
        <f>VLOOKUP(D18, '2019Actuals'!$A$1:$I$452, 9, FALSE)</f>
        <v>#N/A</v>
      </c>
    </row>
    <row r="19" spans="1:14" x14ac:dyDescent="0.35">
      <c r="A19">
        <v>17</v>
      </c>
      <c r="B19" t="s">
        <v>24</v>
      </c>
      <c r="C19">
        <v>2019</v>
      </c>
      <c r="D19">
        <v>1572</v>
      </c>
      <c r="E19">
        <v>58.51</v>
      </c>
      <c r="F19">
        <v>13.89</v>
      </c>
      <c r="G19">
        <v>51.24</v>
      </c>
      <c r="H19">
        <v>0.23</v>
      </c>
      <c r="I19">
        <v>0.73199999999999998</v>
      </c>
      <c r="J19" t="e">
        <f>VLOOKUP(D19, '2019Actuals'!$A$1:$I$452, 6, FALSE)</f>
        <v>#N/A</v>
      </c>
      <c r="K19" t="e">
        <f>VLOOKUP(D19, '2019Actuals'!$A$1:$I$452, 5, FALSE)</f>
        <v>#N/A</v>
      </c>
      <c r="L19" t="e">
        <f>VLOOKUP(D19, '2019Actuals'!$A$1:$I$452, 7, FALSE)</f>
        <v>#N/A</v>
      </c>
      <c r="M19" t="e">
        <f>VLOOKUP(D19, '2019Actuals'!$A$1:$I$452, 8, FALSE)</f>
        <v>#N/A</v>
      </c>
      <c r="N19" t="e">
        <f>VLOOKUP(D19, '2019Actuals'!$A$1:$I$452, 9, FALSE)</f>
        <v>#N/A</v>
      </c>
    </row>
    <row r="20" spans="1:14" x14ac:dyDescent="0.35">
      <c r="A20">
        <v>18</v>
      </c>
      <c r="B20" t="s">
        <v>25</v>
      </c>
      <c r="C20">
        <v>2019</v>
      </c>
      <c r="D20">
        <v>1679</v>
      </c>
      <c r="E20">
        <v>56.4</v>
      </c>
      <c r="F20">
        <v>17.350000000000001</v>
      </c>
      <c r="G20">
        <v>47.56</v>
      </c>
      <c r="H20">
        <v>0.25600000000000001</v>
      </c>
      <c r="I20">
        <v>0.76</v>
      </c>
      <c r="J20" t="e">
        <f>VLOOKUP(D20, '2019Actuals'!$A$1:$I$452, 6, FALSE)</f>
        <v>#N/A</v>
      </c>
      <c r="K20" t="e">
        <f>VLOOKUP(D20, '2019Actuals'!$A$1:$I$452, 5, FALSE)</f>
        <v>#N/A</v>
      </c>
      <c r="L20" t="e">
        <f>VLOOKUP(D20, '2019Actuals'!$A$1:$I$452, 7, FALSE)</f>
        <v>#N/A</v>
      </c>
      <c r="M20" t="e">
        <f>VLOOKUP(D20, '2019Actuals'!$A$1:$I$452, 8, FALSE)</f>
        <v>#N/A</v>
      </c>
      <c r="N20" t="e">
        <f>VLOOKUP(D20, '2019Actuals'!$A$1:$I$452, 9, FALSE)</f>
        <v>#N/A</v>
      </c>
    </row>
    <row r="21" spans="1:14" x14ac:dyDescent="0.35">
      <c r="A21">
        <v>19</v>
      </c>
      <c r="B21" t="s">
        <v>26</v>
      </c>
      <c r="C21">
        <v>2019</v>
      </c>
      <c r="D21">
        <v>1736</v>
      </c>
      <c r="E21">
        <v>36.229999999999997</v>
      </c>
      <c r="F21">
        <v>11.48</v>
      </c>
      <c r="G21">
        <v>32.15</v>
      </c>
      <c r="H21">
        <v>0.22600000000000001</v>
      </c>
      <c r="I21">
        <v>0.68799999999999994</v>
      </c>
      <c r="J21" t="e">
        <f>VLOOKUP(D21, '2019Actuals'!$A$1:$I$452, 6, FALSE)</f>
        <v>#N/A</v>
      </c>
      <c r="K21" t="e">
        <f>VLOOKUP(D21, '2019Actuals'!$A$1:$I$452, 5, FALSE)</f>
        <v>#N/A</v>
      </c>
      <c r="L21" t="e">
        <f>VLOOKUP(D21, '2019Actuals'!$A$1:$I$452, 7, FALSE)</f>
        <v>#N/A</v>
      </c>
      <c r="M21" t="e">
        <f>VLOOKUP(D21, '2019Actuals'!$A$1:$I$452, 8, FALSE)</f>
        <v>#N/A</v>
      </c>
      <c r="N21" t="e">
        <f>VLOOKUP(D21, '2019Actuals'!$A$1:$I$452, 9, FALSE)</f>
        <v>#N/A</v>
      </c>
    </row>
    <row r="22" spans="1:14" x14ac:dyDescent="0.35">
      <c r="A22">
        <v>20</v>
      </c>
      <c r="B22" t="s">
        <v>27</v>
      </c>
      <c r="C22">
        <v>2019</v>
      </c>
      <c r="D22">
        <v>1737</v>
      </c>
      <c r="E22">
        <v>21.78</v>
      </c>
      <c r="F22">
        <v>10.84</v>
      </c>
      <c r="G22">
        <v>29.54</v>
      </c>
      <c r="H22">
        <v>0.253</v>
      </c>
      <c r="I22">
        <v>0.64500000000000002</v>
      </c>
      <c r="J22" t="e">
        <f>VLOOKUP(D22, '2019Actuals'!$A$1:$I$452, 6, FALSE)</f>
        <v>#N/A</v>
      </c>
      <c r="K22" t="e">
        <f>VLOOKUP(D22, '2019Actuals'!$A$1:$I$452, 5, FALSE)</f>
        <v>#N/A</v>
      </c>
      <c r="L22" t="e">
        <f>VLOOKUP(D22, '2019Actuals'!$A$1:$I$452, 7, FALSE)</f>
        <v>#N/A</v>
      </c>
      <c r="M22" t="e">
        <f>VLOOKUP(D22, '2019Actuals'!$A$1:$I$452, 8, FALSE)</f>
        <v>#N/A</v>
      </c>
      <c r="N22" t="e">
        <f>VLOOKUP(D22, '2019Actuals'!$A$1:$I$452, 9, FALSE)</f>
        <v>#N/A</v>
      </c>
    </row>
    <row r="23" spans="1:14" x14ac:dyDescent="0.35">
      <c r="A23">
        <v>21</v>
      </c>
      <c r="B23" t="s">
        <v>28</v>
      </c>
      <c r="C23">
        <v>2019</v>
      </c>
      <c r="D23">
        <v>1738</v>
      </c>
      <c r="E23">
        <v>31.25</v>
      </c>
      <c r="F23">
        <v>16.45</v>
      </c>
      <c r="G23">
        <v>40.61</v>
      </c>
      <c r="H23">
        <v>0.26</v>
      </c>
      <c r="I23">
        <v>0.70599999999999996</v>
      </c>
      <c r="J23" t="e">
        <f>VLOOKUP(D23, '2019Actuals'!$A$1:$I$452, 6, FALSE)</f>
        <v>#N/A</v>
      </c>
      <c r="K23" t="e">
        <f>VLOOKUP(D23, '2019Actuals'!$A$1:$I$452, 5, FALSE)</f>
        <v>#N/A</v>
      </c>
      <c r="L23" t="e">
        <f>VLOOKUP(D23, '2019Actuals'!$A$1:$I$452, 7, FALSE)</f>
        <v>#N/A</v>
      </c>
      <c r="M23" t="e">
        <f>VLOOKUP(D23, '2019Actuals'!$A$1:$I$452, 8, FALSE)</f>
        <v>#N/A</v>
      </c>
      <c r="N23" t="e">
        <f>VLOOKUP(D23, '2019Actuals'!$A$1:$I$452, 9, FALSE)</f>
        <v>#N/A</v>
      </c>
    </row>
    <row r="24" spans="1:14" x14ac:dyDescent="0.35">
      <c r="A24">
        <v>22</v>
      </c>
      <c r="B24" t="s">
        <v>29</v>
      </c>
      <c r="C24">
        <v>2019</v>
      </c>
      <c r="D24">
        <v>1744</v>
      </c>
      <c r="E24">
        <v>65.260000000000005</v>
      </c>
      <c r="F24">
        <v>15.61</v>
      </c>
      <c r="G24">
        <v>65.069999999999993</v>
      </c>
      <c r="H24">
        <v>0.27</v>
      </c>
      <c r="I24">
        <v>0.81599999999999995</v>
      </c>
      <c r="J24">
        <f>VLOOKUP(D24, '2019Actuals'!$A$1:$I$452, 6, FALSE)</f>
        <v>41</v>
      </c>
      <c r="K24">
        <f>VLOOKUP(D24, '2019Actuals'!$A$1:$I$452, 5, FALSE)</f>
        <v>12</v>
      </c>
      <c r="L24">
        <f>VLOOKUP(D24, '2019Actuals'!$A$1:$I$452, 7, FALSE)</f>
        <v>59</v>
      </c>
      <c r="M24">
        <f>VLOOKUP(D24, '2019Actuals'!$A$1:$I$452, 8, FALSE)</f>
        <v>0.28199999999999997</v>
      </c>
      <c r="N24">
        <f>VLOOKUP(D24, '2019Actuals'!$A$1:$I$452, 9, FALSE)</f>
        <v>0.74399999999999999</v>
      </c>
    </row>
    <row r="25" spans="1:14" x14ac:dyDescent="0.35">
      <c r="A25">
        <v>23</v>
      </c>
      <c r="B25" t="s">
        <v>30</v>
      </c>
      <c r="C25">
        <v>2019</v>
      </c>
      <c r="D25">
        <v>1849</v>
      </c>
      <c r="E25">
        <v>25.43</v>
      </c>
      <c r="F25">
        <v>15.89</v>
      </c>
      <c r="G25">
        <v>27.64</v>
      </c>
      <c r="H25">
        <v>0.24</v>
      </c>
      <c r="I25">
        <v>0.72799999999999998</v>
      </c>
      <c r="J25" t="e">
        <f>VLOOKUP(D25, '2019Actuals'!$A$1:$I$452, 6, FALSE)</f>
        <v>#N/A</v>
      </c>
      <c r="K25" t="e">
        <f>VLOOKUP(D25, '2019Actuals'!$A$1:$I$452, 5, FALSE)</f>
        <v>#N/A</v>
      </c>
      <c r="L25" t="e">
        <f>VLOOKUP(D25, '2019Actuals'!$A$1:$I$452, 7, FALSE)</f>
        <v>#N/A</v>
      </c>
      <c r="M25" t="e">
        <f>VLOOKUP(D25, '2019Actuals'!$A$1:$I$452, 8, FALSE)</f>
        <v>#N/A</v>
      </c>
      <c r="N25" t="e">
        <f>VLOOKUP(D25, '2019Actuals'!$A$1:$I$452, 9, FALSE)</f>
        <v>#N/A</v>
      </c>
    </row>
    <row r="26" spans="1:14" x14ac:dyDescent="0.35">
      <c r="A26">
        <v>24</v>
      </c>
      <c r="B26" t="s">
        <v>31</v>
      </c>
      <c r="C26">
        <v>2019</v>
      </c>
      <c r="D26">
        <v>1857</v>
      </c>
      <c r="E26">
        <v>73.55</v>
      </c>
      <c r="F26">
        <v>-0.37</v>
      </c>
      <c r="G26">
        <v>52.15</v>
      </c>
      <c r="H26">
        <v>0.29299999999999998</v>
      </c>
      <c r="I26">
        <v>0.83399999999999996</v>
      </c>
      <c r="J26" t="e">
        <f>VLOOKUP(D26, '2019Actuals'!$A$1:$I$452, 6, FALSE)</f>
        <v>#N/A</v>
      </c>
      <c r="K26" t="e">
        <f>VLOOKUP(D26, '2019Actuals'!$A$1:$I$452, 5, FALSE)</f>
        <v>#N/A</v>
      </c>
      <c r="L26" t="e">
        <f>VLOOKUP(D26, '2019Actuals'!$A$1:$I$452, 7, FALSE)</f>
        <v>#N/A</v>
      </c>
      <c r="M26" t="e">
        <f>VLOOKUP(D26, '2019Actuals'!$A$1:$I$452, 8, FALSE)</f>
        <v>#N/A</v>
      </c>
      <c r="N26" t="e">
        <f>VLOOKUP(D26, '2019Actuals'!$A$1:$I$452, 9, FALSE)</f>
        <v>#N/A</v>
      </c>
    </row>
    <row r="27" spans="1:14" x14ac:dyDescent="0.35">
      <c r="A27">
        <v>25</v>
      </c>
      <c r="B27" t="s">
        <v>32</v>
      </c>
      <c r="C27">
        <v>2019</v>
      </c>
      <c r="D27">
        <v>1873</v>
      </c>
      <c r="E27">
        <v>51.59</v>
      </c>
      <c r="F27">
        <v>14.98</v>
      </c>
      <c r="G27">
        <v>55.12</v>
      </c>
      <c r="H27">
        <v>0.24299999999999999</v>
      </c>
      <c r="I27">
        <v>0.747</v>
      </c>
      <c r="J27" t="e">
        <f>VLOOKUP(D27, '2019Actuals'!$A$1:$I$452, 6, FALSE)</f>
        <v>#N/A</v>
      </c>
      <c r="K27" t="e">
        <f>VLOOKUP(D27, '2019Actuals'!$A$1:$I$452, 5, FALSE)</f>
        <v>#N/A</v>
      </c>
      <c r="L27" t="e">
        <f>VLOOKUP(D27, '2019Actuals'!$A$1:$I$452, 7, FALSE)</f>
        <v>#N/A</v>
      </c>
      <c r="M27" t="e">
        <f>VLOOKUP(D27, '2019Actuals'!$A$1:$I$452, 8, FALSE)</f>
        <v>#N/A</v>
      </c>
      <c r="N27" t="e">
        <f>VLOOKUP(D27, '2019Actuals'!$A$1:$I$452, 9, FALSE)</f>
        <v>#N/A</v>
      </c>
    </row>
    <row r="28" spans="1:14" x14ac:dyDescent="0.35">
      <c r="A28">
        <v>26</v>
      </c>
      <c r="B28" t="s">
        <v>33</v>
      </c>
      <c r="C28">
        <v>2019</v>
      </c>
      <c r="D28">
        <v>1887</v>
      </c>
      <c r="E28">
        <v>61.06</v>
      </c>
      <c r="F28">
        <v>22.63</v>
      </c>
      <c r="G28">
        <v>58.15</v>
      </c>
      <c r="H28">
        <v>0.218</v>
      </c>
      <c r="I28">
        <v>0.82599999999999996</v>
      </c>
      <c r="J28" t="e">
        <f>VLOOKUP(D28, '2019Actuals'!$A$1:$I$452, 6, FALSE)</f>
        <v>#N/A</v>
      </c>
      <c r="K28" t="e">
        <f>VLOOKUP(D28, '2019Actuals'!$A$1:$I$452, 5, FALSE)</f>
        <v>#N/A</v>
      </c>
      <c r="L28" t="e">
        <f>VLOOKUP(D28, '2019Actuals'!$A$1:$I$452, 7, FALSE)</f>
        <v>#N/A</v>
      </c>
      <c r="M28" t="e">
        <f>VLOOKUP(D28, '2019Actuals'!$A$1:$I$452, 8, FALSE)</f>
        <v>#N/A</v>
      </c>
      <c r="N28" t="e">
        <f>VLOOKUP(D28, '2019Actuals'!$A$1:$I$452, 9, FALSE)</f>
        <v>#N/A</v>
      </c>
    </row>
    <row r="29" spans="1:14" x14ac:dyDescent="0.35">
      <c r="A29">
        <v>27</v>
      </c>
      <c r="B29" t="s">
        <v>34</v>
      </c>
      <c r="C29">
        <v>2019</v>
      </c>
      <c r="D29">
        <v>1907</v>
      </c>
      <c r="E29">
        <v>21.57</v>
      </c>
      <c r="F29">
        <v>5.96</v>
      </c>
      <c r="G29">
        <v>20.95</v>
      </c>
      <c r="H29">
        <v>0.254</v>
      </c>
      <c r="I29">
        <v>0.63100000000000001</v>
      </c>
      <c r="J29" t="e">
        <f>VLOOKUP(D29, '2019Actuals'!$A$1:$I$452, 6, FALSE)</f>
        <v>#N/A</v>
      </c>
      <c r="K29" t="e">
        <f>VLOOKUP(D29, '2019Actuals'!$A$1:$I$452, 5, FALSE)</f>
        <v>#N/A</v>
      </c>
      <c r="L29" t="e">
        <f>VLOOKUP(D29, '2019Actuals'!$A$1:$I$452, 7, FALSE)</f>
        <v>#N/A</v>
      </c>
      <c r="M29" t="e">
        <f>VLOOKUP(D29, '2019Actuals'!$A$1:$I$452, 8, FALSE)</f>
        <v>#N/A</v>
      </c>
      <c r="N29" t="e">
        <f>VLOOKUP(D29, '2019Actuals'!$A$1:$I$452, 9, FALSE)</f>
        <v>#N/A</v>
      </c>
    </row>
    <row r="30" spans="1:14" x14ac:dyDescent="0.35">
      <c r="A30">
        <v>28</v>
      </c>
      <c r="B30" t="s">
        <v>35</v>
      </c>
      <c r="C30">
        <v>2019</v>
      </c>
      <c r="D30">
        <v>1908</v>
      </c>
      <c r="E30">
        <v>51.4</v>
      </c>
      <c r="F30">
        <v>12.02</v>
      </c>
      <c r="G30">
        <v>57.54</v>
      </c>
      <c r="H30">
        <v>0.26200000000000001</v>
      </c>
      <c r="I30">
        <v>0.747</v>
      </c>
      <c r="J30" t="e">
        <f>VLOOKUP(D30, '2019Actuals'!$A$1:$I$452, 6, FALSE)</f>
        <v>#N/A</v>
      </c>
      <c r="K30" t="e">
        <f>VLOOKUP(D30, '2019Actuals'!$A$1:$I$452, 5, FALSE)</f>
        <v>#N/A</v>
      </c>
      <c r="L30" t="e">
        <f>VLOOKUP(D30, '2019Actuals'!$A$1:$I$452, 7, FALSE)</f>
        <v>#N/A</v>
      </c>
      <c r="M30" t="e">
        <f>VLOOKUP(D30, '2019Actuals'!$A$1:$I$452, 8, FALSE)</f>
        <v>#N/A</v>
      </c>
      <c r="N30" t="e">
        <f>VLOOKUP(D30, '2019Actuals'!$A$1:$I$452, 9, FALSE)</f>
        <v>#N/A</v>
      </c>
    </row>
    <row r="31" spans="1:14" x14ac:dyDescent="0.35">
      <c r="A31">
        <v>29</v>
      </c>
      <c r="B31" t="s">
        <v>36</v>
      </c>
      <c r="C31">
        <v>2019</v>
      </c>
      <c r="D31">
        <v>1965</v>
      </c>
      <c r="E31">
        <v>20.100000000000001</v>
      </c>
      <c r="F31">
        <v>7.19</v>
      </c>
      <c r="G31">
        <v>23.66</v>
      </c>
      <c r="H31">
        <v>0.19500000000000001</v>
      </c>
      <c r="I31">
        <v>0.66</v>
      </c>
      <c r="J31" t="e">
        <f>VLOOKUP(D31, '2019Actuals'!$A$1:$I$452, 6, FALSE)</f>
        <v>#N/A</v>
      </c>
      <c r="K31" t="e">
        <f>VLOOKUP(D31, '2019Actuals'!$A$1:$I$452, 5, FALSE)</f>
        <v>#N/A</v>
      </c>
      <c r="L31" t="e">
        <f>VLOOKUP(D31, '2019Actuals'!$A$1:$I$452, 7, FALSE)</f>
        <v>#N/A</v>
      </c>
      <c r="M31" t="e">
        <f>VLOOKUP(D31, '2019Actuals'!$A$1:$I$452, 8, FALSE)</f>
        <v>#N/A</v>
      </c>
      <c r="N31" t="e">
        <f>VLOOKUP(D31, '2019Actuals'!$A$1:$I$452, 9, FALSE)</f>
        <v>#N/A</v>
      </c>
    </row>
    <row r="32" spans="1:14" x14ac:dyDescent="0.35">
      <c r="A32">
        <v>30</v>
      </c>
      <c r="B32" t="s">
        <v>37</v>
      </c>
      <c r="C32">
        <v>2019</v>
      </c>
      <c r="D32">
        <v>2136</v>
      </c>
      <c r="E32">
        <v>80.959999999999994</v>
      </c>
      <c r="F32">
        <v>17.190000000000001</v>
      </c>
      <c r="G32">
        <v>63.35</v>
      </c>
      <c r="H32">
        <v>0.29099999999999998</v>
      </c>
      <c r="I32">
        <v>0.81899999999999995</v>
      </c>
      <c r="J32">
        <f>VLOOKUP(D32, '2019Actuals'!$A$1:$I$452, 6, FALSE)</f>
        <v>48</v>
      </c>
      <c r="K32">
        <f>VLOOKUP(D32, '2019Actuals'!$A$1:$I$452, 5, FALSE)</f>
        <v>12</v>
      </c>
      <c r="L32">
        <f>VLOOKUP(D32, '2019Actuals'!$A$1:$I$452, 7, FALSE)</f>
        <v>57</v>
      </c>
      <c r="M32">
        <f>VLOOKUP(D32, '2019Actuals'!$A$1:$I$452, 8, FALSE)</f>
        <v>0.27500000000000002</v>
      </c>
      <c r="N32">
        <f>VLOOKUP(D32, '2019Actuals'!$A$1:$I$452, 9, FALSE)</f>
        <v>0.80400000000000005</v>
      </c>
    </row>
    <row r="33" spans="1:14" x14ac:dyDescent="0.35">
      <c r="A33">
        <v>31</v>
      </c>
      <c r="B33" t="s">
        <v>38</v>
      </c>
      <c r="C33">
        <v>2019</v>
      </c>
      <c r="D33">
        <v>2151</v>
      </c>
      <c r="E33">
        <v>74.28</v>
      </c>
      <c r="F33">
        <v>27.85</v>
      </c>
      <c r="G33">
        <v>93.71</v>
      </c>
      <c r="H33">
        <v>0.24299999999999999</v>
      </c>
      <c r="I33">
        <v>0.85899999999999999</v>
      </c>
      <c r="J33">
        <f>VLOOKUP(D33, '2019Actuals'!$A$1:$I$452, 6, FALSE)</f>
        <v>81</v>
      </c>
      <c r="K33">
        <f>VLOOKUP(D33, '2019Actuals'!$A$1:$I$452, 5, FALSE)</f>
        <v>34</v>
      </c>
      <c r="L33">
        <f>VLOOKUP(D33, '2019Actuals'!$A$1:$I$452, 7, FALSE)</f>
        <v>86</v>
      </c>
      <c r="M33">
        <f>VLOOKUP(D33, '2019Actuals'!$A$1:$I$452, 8, FALSE)</f>
        <v>0.24399999999999999</v>
      </c>
      <c r="N33">
        <f>VLOOKUP(D33, '2019Actuals'!$A$1:$I$452, 9, FALSE)</f>
        <v>0.875</v>
      </c>
    </row>
    <row r="34" spans="1:14" x14ac:dyDescent="0.35">
      <c r="A34">
        <v>32</v>
      </c>
      <c r="B34" t="s">
        <v>39</v>
      </c>
      <c r="C34">
        <v>2019</v>
      </c>
      <c r="D34">
        <v>2154</v>
      </c>
      <c r="E34">
        <v>30.26</v>
      </c>
      <c r="F34">
        <v>21.4</v>
      </c>
      <c r="G34">
        <v>59.2</v>
      </c>
      <c r="H34">
        <v>0.16600000000000001</v>
      </c>
      <c r="I34">
        <v>0.79600000000000004</v>
      </c>
      <c r="J34" t="e">
        <f>VLOOKUP(D34, '2019Actuals'!$A$1:$I$452, 6, FALSE)</f>
        <v>#N/A</v>
      </c>
      <c r="K34" t="e">
        <f>VLOOKUP(D34, '2019Actuals'!$A$1:$I$452, 5, FALSE)</f>
        <v>#N/A</v>
      </c>
      <c r="L34" t="e">
        <f>VLOOKUP(D34, '2019Actuals'!$A$1:$I$452, 7, FALSE)</f>
        <v>#N/A</v>
      </c>
      <c r="M34" t="e">
        <f>VLOOKUP(D34, '2019Actuals'!$A$1:$I$452, 8, FALSE)</f>
        <v>#N/A</v>
      </c>
      <c r="N34" t="e">
        <f>VLOOKUP(D34, '2019Actuals'!$A$1:$I$452, 9, FALSE)</f>
        <v>#N/A</v>
      </c>
    </row>
    <row r="35" spans="1:14" x14ac:dyDescent="0.35">
      <c r="A35">
        <v>33</v>
      </c>
      <c r="B35" t="s">
        <v>40</v>
      </c>
      <c r="C35">
        <v>2019</v>
      </c>
      <c r="D35">
        <v>2218</v>
      </c>
      <c r="E35">
        <v>28.59</v>
      </c>
      <c r="F35">
        <v>12.16</v>
      </c>
      <c r="G35">
        <v>41.1</v>
      </c>
      <c r="H35">
        <v>0.22700000000000001</v>
      </c>
      <c r="I35">
        <v>0.73399999999999999</v>
      </c>
      <c r="J35" t="e">
        <f>VLOOKUP(D35, '2019Actuals'!$A$1:$I$452, 6, FALSE)</f>
        <v>#N/A</v>
      </c>
      <c r="K35" t="e">
        <f>VLOOKUP(D35, '2019Actuals'!$A$1:$I$452, 5, FALSE)</f>
        <v>#N/A</v>
      </c>
      <c r="L35" t="e">
        <f>VLOOKUP(D35, '2019Actuals'!$A$1:$I$452, 7, FALSE)</f>
        <v>#N/A</v>
      </c>
      <c r="M35" t="e">
        <f>VLOOKUP(D35, '2019Actuals'!$A$1:$I$452, 8, FALSE)</f>
        <v>#N/A</v>
      </c>
      <c r="N35" t="e">
        <f>VLOOKUP(D35, '2019Actuals'!$A$1:$I$452, 9, FALSE)</f>
        <v>#N/A</v>
      </c>
    </row>
    <row r="36" spans="1:14" x14ac:dyDescent="0.35">
      <c r="A36">
        <v>34</v>
      </c>
      <c r="B36" t="s">
        <v>41</v>
      </c>
      <c r="C36">
        <v>2019</v>
      </c>
      <c r="D36">
        <v>2234</v>
      </c>
      <c r="E36">
        <v>37.74</v>
      </c>
      <c r="F36">
        <v>10.92</v>
      </c>
      <c r="G36">
        <v>35.9</v>
      </c>
      <c r="H36">
        <v>0.24199999999999999</v>
      </c>
      <c r="I36">
        <v>0.69199999999999995</v>
      </c>
      <c r="J36" t="e">
        <f>VLOOKUP(D36, '2019Actuals'!$A$1:$I$452, 6, FALSE)</f>
        <v>#N/A</v>
      </c>
      <c r="K36" t="e">
        <f>VLOOKUP(D36, '2019Actuals'!$A$1:$I$452, 5, FALSE)</f>
        <v>#N/A</v>
      </c>
      <c r="L36" t="e">
        <f>VLOOKUP(D36, '2019Actuals'!$A$1:$I$452, 7, FALSE)</f>
        <v>#N/A</v>
      </c>
      <c r="M36" t="e">
        <f>VLOOKUP(D36, '2019Actuals'!$A$1:$I$452, 8, FALSE)</f>
        <v>#N/A</v>
      </c>
      <c r="N36" t="e">
        <f>VLOOKUP(D36, '2019Actuals'!$A$1:$I$452, 9, FALSE)</f>
        <v>#N/A</v>
      </c>
    </row>
    <row r="37" spans="1:14" x14ac:dyDescent="0.35">
      <c r="A37">
        <v>35</v>
      </c>
      <c r="B37" t="s">
        <v>42</v>
      </c>
      <c r="C37">
        <v>2019</v>
      </c>
      <c r="D37">
        <v>2396</v>
      </c>
      <c r="E37">
        <v>90.32</v>
      </c>
      <c r="F37">
        <v>26.41</v>
      </c>
      <c r="G37">
        <v>89.11</v>
      </c>
      <c r="H37">
        <v>0.247</v>
      </c>
      <c r="I37">
        <v>0.83899999999999997</v>
      </c>
      <c r="J37">
        <f>VLOOKUP(D37, '2019Actuals'!$A$1:$I$452, 6, FALSE)</f>
        <v>110</v>
      </c>
      <c r="K37">
        <f>VLOOKUP(D37, '2019Actuals'!$A$1:$I$452, 5, FALSE)</f>
        <v>34</v>
      </c>
      <c r="L37">
        <f>VLOOKUP(D37, '2019Actuals'!$A$1:$I$452, 7, FALSE)</f>
        <v>93</v>
      </c>
      <c r="M37">
        <f>VLOOKUP(D37, '2019Actuals'!$A$1:$I$452, 8, FALSE)</f>
        <v>0.28100000000000003</v>
      </c>
      <c r="N37">
        <f>VLOOKUP(D37, '2019Actuals'!$A$1:$I$452, 9, FALSE)</f>
        <v>0.91100000000000003</v>
      </c>
    </row>
    <row r="38" spans="1:14" x14ac:dyDescent="0.35">
      <c r="A38">
        <v>36</v>
      </c>
      <c r="B38" t="s">
        <v>43</v>
      </c>
      <c r="C38">
        <v>2019</v>
      </c>
      <c r="D38">
        <v>2430</v>
      </c>
      <c r="E38">
        <v>44.54</v>
      </c>
      <c r="F38">
        <v>9.5</v>
      </c>
      <c r="G38">
        <v>38.07</v>
      </c>
      <c r="H38">
        <v>0.252</v>
      </c>
      <c r="I38">
        <v>0.69499999999999995</v>
      </c>
      <c r="J38" t="e">
        <f>VLOOKUP(D38, '2019Actuals'!$A$1:$I$452, 6, FALSE)</f>
        <v>#N/A</v>
      </c>
      <c r="K38" t="e">
        <f>VLOOKUP(D38, '2019Actuals'!$A$1:$I$452, 5, FALSE)</f>
        <v>#N/A</v>
      </c>
      <c r="L38" t="e">
        <f>VLOOKUP(D38, '2019Actuals'!$A$1:$I$452, 7, FALSE)</f>
        <v>#N/A</v>
      </c>
      <c r="M38" t="e">
        <f>VLOOKUP(D38, '2019Actuals'!$A$1:$I$452, 8, FALSE)</f>
        <v>#N/A</v>
      </c>
      <c r="N38" t="e">
        <f>VLOOKUP(D38, '2019Actuals'!$A$1:$I$452, 9, FALSE)</f>
        <v>#N/A</v>
      </c>
    </row>
    <row r="39" spans="1:14" x14ac:dyDescent="0.35">
      <c r="A39">
        <v>37</v>
      </c>
      <c r="B39" t="s">
        <v>44</v>
      </c>
      <c r="C39">
        <v>2019</v>
      </c>
      <c r="D39">
        <v>2434</v>
      </c>
      <c r="E39">
        <v>76.03</v>
      </c>
      <c r="F39">
        <v>24.95</v>
      </c>
      <c r="G39">
        <v>84.29</v>
      </c>
      <c r="H39">
        <v>0.25700000000000001</v>
      </c>
      <c r="I39">
        <v>0.83199999999999996</v>
      </c>
      <c r="J39">
        <f>VLOOKUP(D39, '2019Actuals'!$A$1:$I$452, 6, FALSE)</f>
        <v>81</v>
      </c>
      <c r="K39">
        <f>VLOOKUP(D39, '2019Actuals'!$A$1:$I$452, 5, FALSE)</f>
        <v>41</v>
      </c>
      <c r="L39">
        <f>VLOOKUP(D39, '2019Actuals'!$A$1:$I$452, 7, FALSE)</f>
        <v>108</v>
      </c>
      <c r="M39">
        <f>VLOOKUP(D39, '2019Actuals'!$A$1:$I$452, 8, FALSE)</f>
        <v>0.311</v>
      </c>
      <c r="N39">
        <f>VLOOKUP(D39, '2019Actuals'!$A$1:$I$452, 9, FALSE)</f>
        <v>1.0309999999999999</v>
      </c>
    </row>
    <row r="40" spans="1:14" x14ac:dyDescent="0.35">
      <c r="A40">
        <v>38</v>
      </c>
      <c r="B40" t="s">
        <v>45</v>
      </c>
      <c r="C40">
        <v>2019</v>
      </c>
      <c r="D40">
        <v>2495</v>
      </c>
      <c r="E40">
        <v>46.43</v>
      </c>
      <c r="F40">
        <v>24.83</v>
      </c>
      <c r="G40">
        <v>51.63</v>
      </c>
      <c r="H40">
        <v>0.23499999999999999</v>
      </c>
      <c r="I40">
        <v>0.76300000000000001</v>
      </c>
      <c r="J40" t="e">
        <f>VLOOKUP(D40, '2019Actuals'!$A$1:$I$452, 6, FALSE)</f>
        <v>#N/A</v>
      </c>
      <c r="K40" t="e">
        <f>VLOOKUP(D40, '2019Actuals'!$A$1:$I$452, 5, FALSE)</f>
        <v>#N/A</v>
      </c>
      <c r="L40" t="e">
        <f>VLOOKUP(D40, '2019Actuals'!$A$1:$I$452, 7, FALSE)</f>
        <v>#N/A</v>
      </c>
      <c r="M40" t="e">
        <f>VLOOKUP(D40, '2019Actuals'!$A$1:$I$452, 8, FALSE)</f>
        <v>#N/A</v>
      </c>
      <c r="N40" t="e">
        <f>VLOOKUP(D40, '2019Actuals'!$A$1:$I$452, 9, FALSE)</f>
        <v>#N/A</v>
      </c>
    </row>
    <row r="41" spans="1:14" x14ac:dyDescent="0.35">
      <c r="A41">
        <v>39</v>
      </c>
      <c r="B41" t="s">
        <v>46</v>
      </c>
      <c r="C41">
        <v>2019</v>
      </c>
      <c r="D41">
        <v>2502</v>
      </c>
      <c r="E41">
        <v>42.17</v>
      </c>
      <c r="F41">
        <v>21.21</v>
      </c>
      <c r="G41">
        <v>52.79</v>
      </c>
      <c r="H41">
        <v>0.23300000000000001</v>
      </c>
      <c r="I41">
        <v>0.79</v>
      </c>
      <c r="J41">
        <f>VLOOKUP(D41, '2019Actuals'!$A$1:$I$452, 6, FALSE)</f>
        <v>7</v>
      </c>
      <c r="K41">
        <f>VLOOKUP(D41, '2019Actuals'!$A$1:$I$452, 5, FALSE)</f>
        <v>4</v>
      </c>
      <c r="L41">
        <f>VLOOKUP(D41, '2019Actuals'!$A$1:$I$452, 7, FALSE)</f>
        <v>15</v>
      </c>
      <c r="M41">
        <f>VLOOKUP(D41, '2019Actuals'!$A$1:$I$452, 8, FALSE)</f>
        <v>0.17100000000000001</v>
      </c>
      <c r="N41">
        <f>VLOOKUP(D41, '2019Actuals'!$A$1:$I$452, 9, FALSE)</f>
        <v>0.57599999999999996</v>
      </c>
    </row>
    <row r="42" spans="1:14" x14ac:dyDescent="0.35">
      <c r="A42">
        <v>40</v>
      </c>
      <c r="B42" t="s">
        <v>47</v>
      </c>
      <c r="C42">
        <v>2019</v>
      </c>
      <c r="D42">
        <v>2530</v>
      </c>
      <c r="E42">
        <v>66.98</v>
      </c>
      <c r="F42">
        <v>19.8</v>
      </c>
      <c r="G42">
        <v>65.08</v>
      </c>
      <c r="H42">
        <v>0.254</v>
      </c>
      <c r="I42">
        <v>0.81</v>
      </c>
      <c r="J42">
        <f>VLOOKUP(D42, '2019Actuals'!$A$1:$I$452, 6, FALSE)</f>
        <v>34</v>
      </c>
      <c r="K42">
        <f>VLOOKUP(D42, '2019Actuals'!$A$1:$I$452, 5, FALSE)</f>
        <v>10</v>
      </c>
      <c r="L42">
        <f>VLOOKUP(D42, '2019Actuals'!$A$1:$I$452, 7, FALSE)</f>
        <v>37</v>
      </c>
      <c r="M42">
        <f>VLOOKUP(D42, '2019Actuals'!$A$1:$I$452, 8, FALSE)</f>
        <v>0.19900000000000001</v>
      </c>
      <c r="N42">
        <f>VLOOKUP(D42, '2019Actuals'!$A$1:$I$452, 9, FALSE)</f>
        <v>0.64100000000000001</v>
      </c>
    </row>
    <row r="43" spans="1:14" x14ac:dyDescent="0.35">
      <c r="A43">
        <v>41</v>
      </c>
      <c r="B43" t="s">
        <v>48</v>
      </c>
      <c r="C43">
        <v>2019</v>
      </c>
      <c r="D43">
        <v>2578</v>
      </c>
      <c r="E43">
        <v>40.46</v>
      </c>
      <c r="F43">
        <v>11.78</v>
      </c>
      <c r="G43">
        <v>38.130000000000003</v>
      </c>
      <c r="H43">
        <v>0.247</v>
      </c>
      <c r="I43">
        <v>0.68500000000000005</v>
      </c>
      <c r="J43" t="e">
        <f>VLOOKUP(D43, '2019Actuals'!$A$1:$I$452, 6, FALSE)</f>
        <v>#N/A</v>
      </c>
      <c r="K43" t="e">
        <f>VLOOKUP(D43, '2019Actuals'!$A$1:$I$452, 5, FALSE)</f>
        <v>#N/A</v>
      </c>
      <c r="L43" t="e">
        <f>VLOOKUP(D43, '2019Actuals'!$A$1:$I$452, 7, FALSE)</f>
        <v>#N/A</v>
      </c>
      <c r="M43" t="e">
        <f>VLOOKUP(D43, '2019Actuals'!$A$1:$I$452, 8, FALSE)</f>
        <v>#N/A</v>
      </c>
      <c r="N43" t="e">
        <f>VLOOKUP(D43, '2019Actuals'!$A$1:$I$452, 9, FALSE)</f>
        <v>#N/A</v>
      </c>
    </row>
    <row r="44" spans="1:14" x14ac:dyDescent="0.35">
      <c r="A44">
        <v>42</v>
      </c>
      <c r="B44" t="s">
        <v>49</v>
      </c>
      <c r="C44">
        <v>2019</v>
      </c>
      <c r="D44">
        <v>2579</v>
      </c>
      <c r="E44">
        <v>31.65</v>
      </c>
      <c r="F44">
        <v>4.2699999999999996</v>
      </c>
      <c r="G44">
        <v>7.84</v>
      </c>
      <c r="H44">
        <v>0.28100000000000003</v>
      </c>
      <c r="I44">
        <v>0.72099999999999997</v>
      </c>
      <c r="J44" t="e">
        <f>VLOOKUP(D44, '2019Actuals'!$A$1:$I$452, 6, FALSE)</f>
        <v>#N/A</v>
      </c>
      <c r="K44" t="e">
        <f>VLOOKUP(D44, '2019Actuals'!$A$1:$I$452, 5, FALSE)</f>
        <v>#N/A</v>
      </c>
      <c r="L44" t="e">
        <f>VLOOKUP(D44, '2019Actuals'!$A$1:$I$452, 7, FALSE)</f>
        <v>#N/A</v>
      </c>
      <c r="M44" t="e">
        <f>VLOOKUP(D44, '2019Actuals'!$A$1:$I$452, 8, FALSE)</f>
        <v>#N/A</v>
      </c>
      <c r="N44" t="e">
        <f>VLOOKUP(D44, '2019Actuals'!$A$1:$I$452, 9, FALSE)</f>
        <v>#N/A</v>
      </c>
    </row>
    <row r="45" spans="1:14" x14ac:dyDescent="0.35">
      <c r="A45">
        <v>43</v>
      </c>
      <c r="B45" t="s">
        <v>50</v>
      </c>
      <c r="C45">
        <v>2019</v>
      </c>
      <c r="D45">
        <v>2616</v>
      </c>
      <c r="E45">
        <v>42.52</v>
      </c>
      <c r="F45">
        <v>23.42</v>
      </c>
      <c r="G45">
        <v>49.47</v>
      </c>
      <c r="H45">
        <v>0.253</v>
      </c>
      <c r="I45">
        <v>0.73799999999999999</v>
      </c>
      <c r="J45">
        <f>VLOOKUP(D45, '2019Actuals'!$A$1:$I$452, 6, FALSE)</f>
        <v>4</v>
      </c>
      <c r="K45">
        <f>VLOOKUP(D45, '2019Actuals'!$A$1:$I$452, 5, FALSE)</f>
        <v>0</v>
      </c>
      <c r="L45">
        <f>VLOOKUP(D45, '2019Actuals'!$A$1:$I$452, 7, FALSE)</f>
        <v>7</v>
      </c>
      <c r="M45">
        <f>VLOOKUP(D45, '2019Actuals'!$A$1:$I$452, 8, FALSE)</f>
        <v>0.124</v>
      </c>
      <c r="N45">
        <f>VLOOKUP(D45, '2019Actuals'!$A$1:$I$452, 9, FALSE)</f>
        <v>0.32200000000000001</v>
      </c>
    </row>
    <row r="46" spans="1:14" x14ac:dyDescent="0.35">
      <c r="A46">
        <v>44</v>
      </c>
      <c r="B46" t="s">
        <v>51</v>
      </c>
      <c r="C46">
        <v>2019</v>
      </c>
      <c r="D46">
        <v>2636</v>
      </c>
      <c r="E46">
        <v>28.03</v>
      </c>
      <c r="F46">
        <v>18.260000000000002</v>
      </c>
      <c r="G46">
        <v>22.16</v>
      </c>
      <c r="H46">
        <v>0.23100000000000001</v>
      </c>
      <c r="I46">
        <v>0.69899999999999995</v>
      </c>
      <c r="J46" t="e">
        <f>VLOOKUP(D46, '2019Actuals'!$A$1:$I$452, 6, FALSE)</f>
        <v>#N/A</v>
      </c>
      <c r="K46" t="e">
        <f>VLOOKUP(D46, '2019Actuals'!$A$1:$I$452, 5, FALSE)</f>
        <v>#N/A</v>
      </c>
      <c r="L46" t="e">
        <f>VLOOKUP(D46, '2019Actuals'!$A$1:$I$452, 7, FALSE)</f>
        <v>#N/A</v>
      </c>
      <c r="M46" t="e">
        <f>VLOOKUP(D46, '2019Actuals'!$A$1:$I$452, 8, FALSE)</f>
        <v>#N/A</v>
      </c>
      <c r="N46" t="e">
        <f>VLOOKUP(D46, '2019Actuals'!$A$1:$I$452, 9, FALSE)</f>
        <v>#N/A</v>
      </c>
    </row>
    <row r="47" spans="1:14" x14ac:dyDescent="0.35">
      <c r="A47">
        <v>45</v>
      </c>
      <c r="B47" t="s">
        <v>52</v>
      </c>
      <c r="C47">
        <v>2019</v>
      </c>
      <c r="D47">
        <v>2829</v>
      </c>
      <c r="E47">
        <v>37.049999999999997</v>
      </c>
      <c r="F47">
        <v>15.4</v>
      </c>
      <c r="G47">
        <v>46.5</v>
      </c>
      <c r="H47">
        <v>0.26200000000000001</v>
      </c>
      <c r="I47">
        <v>0.71899999999999997</v>
      </c>
      <c r="J47">
        <f>VLOOKUP(D47, '2019Actuals'!$A$1:$I$452, 6, FALSE)</f>
        <v>10</v>
      </c>
      <c r="K47">
        <f>VLOOKUP(D47, '2019Actuals'!$A$1:$I$452, 5, FALSE)</f>
        <v>7</v>
      </c>
      <c r="L47">
        <f>VLOOKUP(D47, '2019Actuals'!$A$1:$I$452, 7, FALSE)</f>
        <v>25</v>
      </c>
      <c r="M47">
        <f>VLOOKUP(D47, '2019Actuals'!$A$1:$I$452, 8, FALSE)</f>
        <v>0.22800000000000001</v>
      </c>
      <c r="N47">
        <f>VLOOKUP(D47, '2019Actuals'!$A$1:$I$452, 9, FALSE)</f>
        <v>0.72399999999999998</v>
      </c>
    </row>
    <row r="48" spans="1:14" x14ac:dyDescent="0.35">
      <c r="A48">
        <v>46</v>
      </c>
      <c r="B48" t="s">
        <v>53</v>
      </c>
      <c r="C48">
        <v>2019</v>
      </c>
      <c r="D48">
        <v>2900</v>
      </c>
      <c r="E48">
        <v>15.3</v>
      </c>
      <c r="F48">
        <v>2.3199999999999998</v>
      </c>
      <c r="G48">
        <v>24.15</v>
      </c>
      <c r="H48">
        <v>0.19600000000000001</v>
      </c>
      <c r="I48">
        <v>0.71599999999999997</v>
      </c>
      <c r="J48">
        <f>VLOOKUP(D48, '2019Actuals'!$A$1:$I$452, 6, FALSE)</f>
        <v>46</v>
      </c>
      <c r="K48">
        <f>VLOOKUP(D48, '2019Actuals'!$A$1:$I$452, 5, FALSE)</f>
        <v>24</v>
      </c>
      <c r="L48">
        <f>VLOOKUP(D48, '2019Actuals'!$A$1:$I$452, 7, FALSE)</f>
        <v>63</v>
      </c>
      <c r="M48">
        <f>VLOOKUP(D48, '2019Actuals'!$A$1:$I$452, 8, FALSE)</f>
        <v>0.23899999999999999</v>
      </c>
      <c r="N48">
        <f>VLOOKUP(D48, '2019Actuals'!$A$1:$I$452, 9, FALSE)</f>
        <v>0.77400000000000002</v>
      </c>
    </row>
    <row r="49" spans="1:14" x14ac:dyDescent="0.35">
      <c r="A49">
        <v>47</v>
      </c>
      <c r="B49" t="s">
        <v>54</v>
      </c>
      <c r="C49">
        <v>2019</v>
      </c>
      <c r="D49">
        <v>2918</v>
      </c>
      <c r="E49">
        <v>71.22</v>
      </c>
      <c r="F49">
        <v>13.39</v>
      </c>
      <c r="G49">
        <v>56.63</v>
      </c>
      <c r="H49">
        <v>0.27200000000000002</v>
      </c>
      <c r="I49">
        <v>0.72899999999999998</v>
      </c>
      <c r="J49" t="e">
        <f>VLOOKUP(D49, '2019Actuals'!$A$1:$I$452, 6, FALSE)</f>
        <v>#N/A</v>
      </c>
      <c r="K49" t="e">
        <f>VLOOKUP(D49, '2019Actuals'!$A$1:$I$452, 5, FALSE)</f>
        <v>#N/A</v>
      </c>
      <c r="L49" t="e">
        <f>VLOOKUP(D49, '2019Actuals'!$A$1:$I$452, 7, FALSE)</f>
        <v>#N/A</v>
      </c>
      <c r="M49" t="e">
        <f>VLOOKUP(D49, '2019Actuals'!$A$1:$I$452, 8, FALSE)</f>
        <v>#N/A</v>
      </c>
      <c r="N49" t="e">
        <f>VLOOKUP(D49, '2019Actuals'!$A$1:$I$452, 9, FALSE)</f>
        <v>#N/A</v>
      </c>
    </row>
    <row r="50" spans="1:14" x14ac:dyDescent="0.35">
      <c r="A50">
        <v>48</v>
      </c>
      <c r="B50" t="s">
        <v>55</v>
      </c>
      <c r="C50">
        <v>2019</v>
      </c>
      <c r="D50">
        <v>2967</v>
      </c>
      <c r="E50">
        <v>84.14</v>
      </c>
      <c r="F50">
        <v>16.41</v>
      </c>
      <c r="G50">
        <v>62.29</v>
      </c>
      <c r="H50">
        <v>0.28499999999999998</v>
      </c>
      <c r="I50">
        <v>0.85499999999999998</v>
      </c>
      <c r="J50">
        <f>VLOOKUP(D50, '2019Actuals'!$A$1:$I$452, 6, FALSE)</f>
        <v>77</v>
      </c>
      <c r="K50">
        <f>VLOOKUP(D50, '2019Actuals'!$A$1:$I$452, 5, FALSE)</f>
        <v>21</v>
      </c>
      <c r="L50">
        <f>VLOOKUP(D50, '2019Actuals'!$A$1:$I$452, 7, FALSE)</f>
        <v>68</v>
      </c>
      <c r="M50">
        <f>VLOOKUP(D50, '2019Actuals'!$A$1:$I$452, 8, FALSE)</f>
        <v>0.27300000000000002</v>
      </c>
      <c r="N50">
        <f>VLOOKUP(D50, '2019Actuals'!$A$1:$I$452, 9, FALSE)</f>
        <v>0.81799999999999995</v>
      </c>
    </row>
    <row r="51" spans="1:14" x14ac:dyDescent="0.35">
      <c r="A51">
        <v>49</v>
      </c>
      <c r="B51" t="s">
        <v>56</v>
      </c>
      <c r="C51">
        <v>2019</v>
      </c>
      <c r="D51">
        <v>3057</v>
      </c>
      <c r="E51">
        <v>60.37</v>
      </c>
      <c r="F51">
        <v>23.06</v>
      </c>
      <c r="G51">
        <v>66.790000000000006</v>
      </c>
      <c r="H51">
        <v>0.22700000000000001</v>
      </c>
      <c r="I51">
        <v>0.78700000000000003</v>
      </c>
      <c r="J51" t="e">
        <f>VLOOKUP(D51, '2019Actuals'!$A$1:$I$452, 6, FALSE)</f>
        <v>#N/A</v>
      </c>
      <c r="K51" t="e">
        <f>VLOOKUP(D51, '2019Actuals'!$A$1:$I$452, 5, FALSE)</f>
        <v>#N/A</v>
      </c>
      <c r="L51" t="e">
        <f>VLOOKUP(D51, '2019Actuals'!$A$1:$I$452, 7, FALSE)</f>
        <v>#N/A</v>
      </c>
      <c r="M51" t="e">
        <f>VLOOKUP(D51, '2019Actuals'!$A$1:$I$452, 8, FALSE)</f>
        <v>#N/A</v>
      </c>
      <c r="N51" t="e">
        <f>VLOOKUP(D51, '2019Actuals'!$A$1:$I$452, 9, FALSE)</f>
        <v>#N/A</v>
      </c>
    </row>
    <row r="52" spans="1:14" x14ac:dyDescent="0.35">
      <c r="A52">
        <v>50</v>
      </c>
      <c r="B52" t="s">
        <v>57</v>
      </c>
      <c r="C52">
        <v>2019</v>
      </c>
      <c r="D52">
        <v>3086</v>
      </c>
      <c r="E52">
        <v>56.98</v>
      </c>
      <c r="F52">
        <v>16.34</v>
      </c>
      <c r="G52">
        <v>68.56</v>
      </c>
      <c r="H52">
        <v>0.245</v>
      </c>
      <c r="I52">
        <v>0.78700000000000003</v>
      </c>
      <c r="J52">
        <f>VLOOKUP(D52, '2019Actuals'!$A$1:$I$452, 6, FALSE)</f>
        <v>48</v>
      </c>
      <c r="K52">
        <f>VLOOKUP(D52, '2019Actuals'!$A$1:$I$452, 5, FALSE)</f>
        <v>19</v>
      </c>
      <c r="L52">
        <f>VLOOKUP(D52, '2019Actuals'!$A$1:$I$452, 7, FALSE)</f>
        <v>58</v>
      </c>
      <c r="M52">
        <f>VLOOKUP(D52, '2019Actuals'!$A$1:$I$452, 8, FALSE)</f>
        <v>0.252</v>
      </c>
      <c r="N52">
        <f>VLOOKUP(D52, '2019Actuals'!$A$1:$I$452, 9, FALSE)</f>
        <v>0.83499999999999996</v>
      </c>
    </row>
    <row r="53" spans="1:14" x14ac:dyDescent="0.35">
      <c r="A53">
        <v>51</v>
      </c>
      <c r="B53" t="s">
        <v>58</v>
      </c>
      <c r="C53">
        <v>2019</v>
      </c>
      <c r="D53">
        <v>3123</v>
      </c>
      <c r="E53">
        <v>22.78</v>
      </c>
      <c r="F53">
        <v>-0.72</v>
      </c>
      <c r="G53">
        <v>15.59</v>
      </c>
      <c r="H53">
        <v>0.23300000000000001</v>
      </c>
      <c r="I53">
        <v>0.67400000000000004</v>
      </c>
      <c r="J53" t="e">
        <f>VLOOKUP(D53, '2019Actuals'!$A$1:$I$452, 6, FALSE)</f>
        <v>#N/A</v>
      </c>
      <c r="K53" t="e">
        <f>VLOOKUP(D53, '2019Actuals'!$A$1:$I$452, 5, FALSE)</f>
        <v>#N/A</v>
      </c>
      <c r="L53" t="e">
        <f>VLOOKUP(D53, '2019Actuals'!$A$1:$I$452, 7, FALSE)</f>
        <v>#N/A</v>
      </c>
      <c r="M53" t="e">
        <f>VLOOKUP(D53, '2019Actuals'!$A$1:$I$452, 8, FALSE)</f>
        <v>#N/A</v>
      </c>
      <c r="N53" t="e">
        <f>VLOOKUP(D53, '2019Actuals'!$A$1:$I$452, 9, FALSE)</f>
        <v>#N/A</v>
      </c>
    </row>
    <row r="54" spans="1:14" x14ac:dyDescent="0.35">
      <c r="A54">
        <v>52</v>
      </c>
      <c r="B54" t="s">
        <v>59</v>
      </c>
      <c r="C54">
        <v>2019</v>
      </c>
      <c r="D54">
        <v>3142</v>
      </c>
      <c r="E54">
        <v>45.48</v>
      </c>
      <c r="F54">
        <v>27.8</v>
      </c>
      <c r="G54">
        <v>45.66</v>
      </c>
      <c r="H54">
        <v>0.24399999999999999</v>
      </c>
      <c r="I54">
        <v>0.79700000000000004</v>
      </c>
      <c r="J54">
        <f>VLOOKUP(D54, '2019Actuals'!$A$1:$I$452, 6, FALSE)</f>
        <v>57</v>
      </c>
      <c r="K54">
        <f>VLOOKUP(D54, '2019Actuals'!$A$1:$I$452, 5, FALSE)</f>
        <v>17</v>
      </c>
      <c r="L54">
        <f>VLOOKUP(D54, '2019Actuals'!$A$1:$I$452, 7, FALSE)</f>
        <v>58</v>
      </c>
      <c r="M54">
        <f>VLOOKUP(D54, '2019Actuals'!$A$1:$I$452, 8, FALSE)</f>
        <v>0.23799999999999999</v>
      </c>
      <c r="N54">
        <f>VLOOKUP(D54, '2019Actuals'!$A$1:$I$452, 9, FALSE)</f>
        <v>0.79</v>
      </c>
    </row>
    <row r="55" spans="1:14" x14ac:dyDescent="0.35">
      <c r="A55">
        <v>53</v>
      </c>
      <c r="B55" t="s">
        <v>60</v>
      </c>
      <c r="C55">
        <v>2019</v>
      </c>
      <c r="D55">
        <v>3174</v>
      </c>
      <c r="E55">
        <v>83.6</v>
      </c>
      <c r="F55">
        <v>14.71</v>
      </c>
      <c r="G55">
        <v>61.33</v>
      </c>
      <c r="H55">
        <v>0.26300000000000001</v>
      </c>
      <c r="I55">
        <v>0.85699999999999998</v>
      </c>
      <c r="J55">
        <f>VLOOKUP(D55, '2019Actuals'!$A$1:$I$452, 6, FALSE)</f>
        <v>93</v>
      </c>
      <c r="K55">
        <f>VLOOKUP(D55, '2019Actuals'!$A$1:$I$452, 5, FALSE)</f>
        <v>24</v>
      </c>
      <c r="L55">
        <f>VLOOKUP(D55, '2019Actuals'!$A$1:$I$452, 7, FALSE)</f>
        <v>61</v>
      </c>
      <c r="M55">
        <f>VLOOKUP(D55, '2019Actuals'!$A$1:$I$452, 8, FALSE)</f>
        <v>0.26500000000000001</v>
      </c>
      <c r="N55">
        <f>VLOOKUP(D55, '2019Actuals'!$A$1:$I$452, 9, FALSE)</f>
        <v>0.82599999999999996</v>
      </c>
    </row>
    <row r="56" spans="1:14" x14ac:dyDescent="0.35">
      <c r="A56">
        <v>54</v>
      </c>
      <c r="B56" t="s">
        <v>61</v>
      </c>
      <c r="C56">
        <v>2019</v>
      </c>
      <c r="D56">
        <v>3179</v>
      </c>
      <c r="E56">
        <v>28.24</v>
      </c>
      <c r="F56">
        <v>8.42</v>
      </c>
      <c r="G56">
        <v>40.14</v>
      </c>
      <c r="H56">
        <v>0.216</v>
      </c>
      <c r="I56">
        <v>0.68600000000000005</v>
      </c>
      <c r="J56" t="e">
        <f>VLOOKUP(D56, '2019Actuals'!$A$1:$I$452, 6, FALSE)</f>
        <v>#N/A</v>
      </c>
      <c r="K56" t="e">
        <f>VLOOKUP(D56, '2019Actuals'!$A$1:$I$452, 5, FALSE)</f>
        <v>#N/A</v>
      </c>
      <c r="L56" t="e">
        <f>VLOOKUP(D56, '2019Actuals'!$A$1:$I$452, 7, FALSE)</f>
        <v>#N/A</v>
      </c>
      <c r="M56" t="e">
        <f>VLOOKUP(D56, '2019Actuals'!$A$1:$I$452, 8, FALSE)</f>
        <v>#N/A</v>
      </c>
      <c r="N56" t="e">
        <f>VLOOKUP(D56, '2019Actuals'!$A$1:$I$452, 9, FALSE)</f>
        <v>#N/A</v>
      </c>
    </row>
    <row r="57" spans="1:14" x14ac:dyDescent="0.35">
      <c r="A57">
        <v>55</v>
      </c>
      <c r="B57" t="s">
        <v>62</v>
      </c>
      <c r="C57">
        <v>2019</v>
      </c>
      <c r="D57">
        <v>3255</v>
      </c>
      <c r="E57">
        <v>34.93</v>
      </c>
      <c r="F57">
        <v>20.89</v>
      </c>
      <c r="G57">
        <v>44.78</v>
      </c>
      <c r="H57">
        <v>0.24399999999999999</v>
      </c>
      <c r="I57">
        <v>0.78700000000000003</v>
      </c>
      <c r="J57" t="e">
        <f>VLOOKUP(D57, '2019Actuals'!$A$1:$I$452, 6, FALSE)</f>
        <v>#N/A</v>
      </c>
      <c r="K57" t="e">
        <f>VLOOKUP(D57, '2019Actuals'!$A$1:$I$452, 5, FALSE)</f>
        <v>#N/A</v>
      </c>
      <c r="L57" t="e">
        <f>VLOOKUP(D57, '2019Actuals'!$A$1:$I$452, 7, FALSE)</f>
        <v>#N/A</v>
      </c>
      <c r="M57" t="e">
        <f>VLOOKUP(D57, '2019Actuals'!$A$1:$I$452, 8, FALSE)</f>
        <v>#N/A</v>
      </c>
      <c r="N57" t="e">
        <f>VLOOKUP(D57, '2019Actuals'!$A$1:$I$452, 9, FALSE)</f>
        <v>#N/A</v>
      </c>
    </row>
    <row r="58" spans="1:14" x14ac:dyDescent="0.35">
      <c r="A58">
        <v>56</v>
      </c>
      <c r="B58" t="s">
        <v>63</v>
      </c>
      <c r="C58">
        <v>2019</v>
      </c>
      <c r="D58">
        <v>3256</v>
      </c>
      <c r="E58">
        <v>49.33</v>
      </c>
      <c r="F58">
        <v>17.7</v>
      </c>
      <c r="G58">
        <v>52.44</v>
      </c>
      <c r="H58">
        <v>0.26400000000000001</v>
      </c>
      <c r="I58">
        <v>0.76300000000000001</v>
      </c>
      <c r="J58">
        <f>VLOOKUP(D58, '2019Actuals'!$A$1:$I$452, 6, FALSE)</f>
        <v>19</v>
      </c>
      <c r="K58">
        <f>VLOOKUP(D58, '2019Actuals'!$A$1:$I$452, 5, FALSE)</f>
        <v>12</v>
      </c>
      <c r="L58">
        <f>VLOOKUP(D58, '2019Actuals'!$A$1:$I$452, 7, FALSE)</f>
        <v>41</v>
      </c>
      <c r="M58">
        <f>VLOOKUP(D58, '2019Actuals'!$A$1:$I$452, 8, FALSE)</f>
        <v>0.20899999999999999</v>
      </c>
      <c r="N58">
        <f>VLOOKUP(D58, '2019Actuals'!$A$1:$I$452, 9, FALSE)</f>
        <v>0.68400000000000005</v>
      </c>
    </row>
    <row r="59" spans="1:14" x14ac:dyDescent="0.35">
      <c r="A59">
        <v>57</v>
      </c>
      <c r="B59" t="s">
        <v>64</v>
      </c>
      <c r="C59">
        <v>2019</v>
      </c>
      <c r="D59">
        <v>3269</v>
      </c>
      <c r="E59">
        <v>63.9</v>
      </c>
      <c r="F59">
        <v>14.28</v>
      </c>
      <c r="G59">
        <v>52.13</v>
      </c>
      <c r="H59">
        <v>0.29399999999999998</v>
      </c>
      <c r="I59">
        <v>0.78500000000000003</v>
      </c>
      <c r="J59">
        <f>VLOOKUP(D59, '2019Actuals'!$A$1:$I$452, 6, FALSE)</f>
        <v>46</v>
      </c>
      <c r="K59">
        <f>VLOOKUP(D59, '2019Actuals'!$A$1:$I$452, 5, FALSE)</f>
        <v>13</v>
      </c>
      <c r="L59">
        <f>VLOOKUP(D59, '2019Actuals'!$A$1:$I$452, 7, FALSE)</f>
        <v>39</v>
      </c>
      <c r="M59">
        <f>VLOOKUP(D59, '2019Actuals'!$A$1:$I$452, 8, FALSE)</f>
        <v>0.25600000000000001</v>
      </c>
      <c r="N59">
        <f>VLOOKUP(D59, '2019Actuals'!$A$1:$I$452, 9, FALSE)</f>
        <v>0.73599999999999999</v>
      </c>
    </row>
    <row r="60" spans="1:14" x14ac:dyDescent="0.35">
      <c r="A60">
        <v>58</v>
      </c>
      <c r="B60" t="s">
        <v>65</v>
      </c>
      <c r="C60">
        <v>2019</v>
      </c>
      <c r="D60">
        <v>3298</v>
      </c>
      <c r="E60">
        <v>39.6</v>
      </c>
      <c r="F60">
        <v>16</v>
      </c>
      <c r="G60">
        <v>34.25</v>
      </c>
      <c r="H60">
        <v>0.26300000000000001</v>
      </c>
      <c r="I60">
        <v>0.68600000000000005</v>
      </c>
      <c r="J60">
        <f>VLOOKUP(D60, '2019Actuals'!$A$1:$I$452, 6, FALSE)</f>
        <v>14</v>
      </c>
      <c r="K60">
        <f>VLOOKUP(D60, '2019Actuals'!$A$1:$I$452, 5, FALSE)</f>
        <v>5</v>
      </c>
      <c r="L60">
        <f>VLOOKUP(D60, '2019Actuals'!$A$1:$I$452, 7, FALSE)</f>
        <v>20</v>
      </c>
      <c r="M60">
        <f>VLOOKUP(D60, '2019Actuals'!$A$1:$I$452, 8, FALSE)</f>
        <v>0.25900000000000001</v>
      </c>
      <c r="N60">
        <f>VLOOKUP(D60, '2019Actuals'!$A$1:$I$452, 9, FALSE)</f>
        <v>0.73099999999999998</v>
      </c>
    </row>
    <row r="61" spans="1:14" x14ac:dyDescent="0.35">
      <c r="A61">
        <v>59</v>
      </c>
      <c r="B61" t="s">
        <v>66</v>
      </c>
      <c r="C61">
        <v>2019</v>
      </c>
      <c r="D61">
        <v>3312</v>
      </c>
      <c r="E61">
        <v>37.799999999999997</v>
      </c>
      <c r="F61">
        <v>1.06</v>
      </c>
      <c r="G61">
        <v>25.52</v>
      </c>
      <c r="H61">
        <v>0.26900000000000002</v>
      </c>
      <c r="I61">
        <v>0.69099999999999995</v>
      </c>
      <c r="J61">
        <f>VLOOKUP(D61, '2019Actuals'!$A$1:$I$452, 6, FALSE)</f>
        <v>26</v>
      </c>
      <c r="K61">
        <f>VLOOKUP(D61, '2019Actuals'!$A$1:$I$452, 5, FALSE)</f>
        <v>2</v>
      </c>
      <c r="L61">
        <f>VLOOKUP(D61, '2019Actuals'!$A$1:$I$452, 7, FALSE)</f>
        <v>15</v>
      </c>
      <c r="M61">
        <f>VLOOKUP(D61, '2019Actuals'!$A$1:$I$452, 8, FALSE)</f>
        <v>0.23300000000000001</v>
      </c>
      <c r="N61">
        <f>VLOOKUP(D61, '2019Actuals'!$A$1:$I$452, 9, FALSE)</f>
        <v>0.55900000000000005</v>
      </c>
    </row>
    <row r="62" spans="1:14" x14ac:dyDescent="0.35">
      <c r="A62">
        <v>60</v>
      </c>
      <c r="B62" t="s">
        <v>67</v>
      </c>
      <c r="C62">
        <v>2019</v>
      </c>
      <c r="D62">
        <v>3353</v>
      </c>
      <c r="E62">
        <v>41.86</v>
      </c>
      <c r="F62">
        <v>15.06</v>
      </c>
      <c r="G62">
        <v>47.99</v>
      </c>
      <c r="H62">
        <v>0.22</v>
      </c>
      <c r="I62">
        <v>0.77700000000000002</v>
      </c>
      <c r="J62">
        <f>VLOOKUP(D62, '2019Actuals'!$A$1:$I$452, 6, FALSE)</f>
        <v>32</v>
      </c>
      <c r="K62">
        <f>VLOOKUP(D62, '2019Actuals'!$A$1:$I$452, 5, FALSE)</f>
        <v>7</v>
      </c>
      <c r="L62">
        <f>VLOOKUP(D62, '2019Actuals'!$A$1:$I$452, 7, FALSE)</f>
        <v>23</v>
      </c>
      <c r="M62">
        <f>VLOOKUP(D62, '2019Actuals'!$A$1:$I$452, 8, FALSE)</f>
        <v>0.29499999999999998</v>
      </c>
      <c r="N62">
        <f>VLOOKUP(D62, '2019Actuals'!$A$1:$I$452, 9, FALSE)</f>
        <v>0.85799999999999998</v>
      </c>
    </row>
    <row r="63" spans="1:14" x14ac:dyDescent="0.35">
      <c r="A63">
        <v>61</v>
      </c>
      <c r="B63" t="s">
        <v>68</v>
      </c>
      <c r="C63">
        <v>2019</v>
      </c>
      <c r="D63">
        <v>3364</v>
      </c>
      <c r="E63">
        <v>37.83</v>
      </c>
      <c r="F63">
        <v>10.26</v>
      </c>
      <c r="G63">
        <v>38.67</v>
      </c>
      <c r="H63">
        <v>0.23499999999999999</v>
      </c>
      <c r="I63">
        <v>0.71599999999999997</v>
      </c>
      <c r="J63" t="e">
        <f>VLOOKUP(D63, '2019Actuals'!$A$1:$I$452, 6, FALSE)</f>
        <v>#N/A</v>
      </c>
      <c r="K63" t="e">
        <f>VLOOKUP(D63, '2019Actuals'!$A$1:$I$452, 5, FALSE)</f>
        <v>#N/A</v>
      </c>
      <c r="L63" t="e">
        <f>VLOOKUP(D63, '2019Actuals'!$A$1:$I$452, 7, FALSE)</f>
        <v>#N/A</v>
      </c>
      <c r="M63" t="e">
        <f>VLOOKUP(D63, '2019Actuals'!$A$1:$I$452, 8, FALSE)</f>
        <v>#N/A</v>
      </c>
      <c r="N63" t="e">
        <f>VLOOKUP(D63, '2019Actuals'!$A$1:$I$452, 9, FALSE)</f>
        <v>#N/A</v>
      </c>
    </row>
    <row r="64" spans="1:14" x14ac:dyDescent="0.35">
      <c r="A64">
        <v>62</v>
      </c>
      <c r="B64" t="s">
        <v>69</v>
      </c>
      <c r="C64">
        <v>2019</v>
      </c>
      <c r="D64">
        <v>3371</v>
      </c>
      <c r="E64">
        <v>25.25</v>
      </c>
      <c r="F64">
        <v>8.6999999999999993</v>
      </c>
      <c r="G64">
        <v>22.53</v>
      </c>
      <c r="H64">
        <v>0.218</v>
      </c>
      <c r="I64">
        <v>0.78900000000000003</v>
      </c>
      <c r="J64" t="e">
        <f>VLOOKUP(D64, '2019Actuals'!$A$1:$I$452, 6, FALSE)</f>
        <v>#N/A</v>
      </c>
      <c r="K64" t="e">
        <f>VLOOKUP(D64, '2019Actuals'!$A$1:$I$452, 5, FALSE)</f>
        <v>#N/A</v>
      </c>
      <c r="L64" t="e">
        <f>VLOOKUP(D64, '2019Actuals'!$A$1:$I$452, 7, FALSE)</f>
        <v>#N/A</v>
      </c>
      <c r="M64" t="e">
        <f>VLOOKUP(D64, '2019Actuals'!$A$1:$I$452, 8, FALSE)</f>
        <v>#N/A</v>
      </c>
      <c r="N64" t="e">
        <f>VLOOKUP(D64, '2019Actuals'!$A$1:$I$452, 9, FALSE)</f>
        <v>#N/A</v>
      </c>
    </row>
    <row r="65" spans="1:14" x14ac:dyDescent="0.35">
      <c r="A65">
        <v>63</v>
      </c>
      <c r="B65" t="s">
        <v>70</v>
      </c>
      <c r="C65">
        <v>2019</v>
      </c>
      <c r="D65">
        <v>3376</v>
      </c>
      <c r="E65">
        <v>29.1</v>
      </c>
      <c r="F65">
        <v>17.09</v>
      </c>
      <c r="G65">
        <v>29.34</v>
      </c>
      <c r="H65">
        <v>0.25</v>
      </c>
      <c r="I65">
        <v>0.73899999999999999</v>
      </c>
      <c r="J65" t="e">
        <f>VLOOKUP(D65, '2019Actuals'!$A$1:$I$452, 6, FALSE)</f>
        <v>#N/A</v>
      </c>
      <c r="K65" t="e">
        <f>VLOOKUP(D65, '2019Actuals'!$A$1:$I$452, 5, FALSE)</f>
        <v>#N/A</v>
      </c>
      <c r="L65" t="e">
        <f>VLOOKUP(D65, '2019Actuals'!$A$1:$I$452, 7, FALSE)</f>
        <v>#N/A</v>
      </c>
      <c r="M65" t="e">
        <f>VLOOKUP(D65, '2019Actuals'!$A$1:$I$452, 8, FALSE)</f>
        <v>#N/A</v>
      </c>
      <c r="N65" t="e">
        <f>VLOOKUP(D65, '2019Actuals'!$A$1:$I$452, 9, FALSE)</f>
        <v>#N/A</v>
      </c>
    </row>
    <row r="66" spans="1:14" x14ac:dyDescent="0.35">
      <c r="A66">
        <v>64</v>
      </c>
      <c r="B66" t="s">
        <v>71</v>
      </c>
      <c r="C66">
        <v>2019</v>
      </c>
      <c r="D66">
        <v>3395</v>
      </c>
      <c r="E66">
        <v>22.49</v>
      </c>
      <c r="F66">
        <v>1.75</v>
      </c>
      <c r="G66">
        <v>37.04</v>
      </c>
      <c r="H66">
        <v>0.26200000000000001</v>
      </c>
      <c r="I66">
        <v>0.67</v>
      </c>
      <c r="J66" t="e">
        <f>VLOOKUP(D66, '2019Actuals'!$A$1:$I$452, 6, FALSE)</f>
        <v>#N/A</v>
      </c>
      <c r="K66" t="e">
        <f>VLOOKUP(D66, '2019Actuals'!$A$1:$I$452, 5, FALSE)</f>
        <v>#N/A</v>
      </c>
      <c r="L66" t="e">
        <f>VLOOKUP(D66, '2019Actuals'!$A$1:$I$452, 7, FALSE)</f>
        <v>#N/A</v>
      </c>
      <c r="M66" t="e">
        <f>VLOOKUP(D66, '2019Actuals'!$A$1:$I$452, 8, FALSE)</f>
        <v>#N/A</v>
      </c>
      <c r="N66" t="e">
        <f>VLOOKUP(D66, '2019Actuals'!$A$1:$I$452, 9, FALSE)</f>
        <v>#N/A</v>
      </c>
    </row>
    <row r="67" spans="1:14" x14ac:dyDescent="0.35">
      <c r="A67">
        <v>65</v>
      </c>
      <c r="B67" t="s">
        <v>72</v>
      </c>
      <c r="C67">
        <v>2019</v>
      </c>
      <c r="D67">
        <v>3410</v>
      </c>
      <c r="E67">
        <v>56.09</v>
      </c>
      <c r="F67">
        <v>16.760000000000002</v>
      </c>
      <c r="G67">
        <v>60.66</v>
      </c>
      <c r="H67">
        <v>0.255</v>
      </c>
      <c r="I67">
        <v>0.77900000000000003</v>
      </c>
      <c r="J67">
        <f>VLOOKUP(D67, '2019Actuals'!$A$1:$I$452, 6, FALSE)</f>
        <v>70</v>
      </c>
      <c r="K67">
        <f>VLOOKUP(D67, '2019Actuals'!$A$1:$I$452, 5, FALSE)</f>
        <v>22</v>
      </c>
      <c r="L67">
        <f>VLOOKUP(D67, '2019Actuals'!$A$1:$I$452, 7, FALSE)</f>
        <v>75</v>
      </c>
      <c r="M67">
        <f>VLOOKUP(D67, '2019Actuals'!$A$1:$I$452, 8, FALSE)</f>
        <v>0.28499999999999998</v>
      </c>
      <c r="N67">
        <f>VLOOKUP(D67, '2019Actuals'!$A$1:$I$452, 9, FALSE)</f>
        <v>0.84899999999999998</v>
      </c>
    </row>
    <row r="68" spans="1:14" x14ac:dyDescent="0.35">
      <c r="A68">
        <v>66</v>
      </c>
      <c r="B68" t="s">
        <v>73</v>
      </c>
      <c r="C68">
        <v>2019</v>
      </c>
      <c r="D68">
        <v>3441</v>
      </c>
      <c r="E68">
        <v>19.670000000000002</v>
      </c>
      <c r="F68">
        <v>7.95</v>
      </c>
      <c r="G68">
        <v>22.25</v>
      </c>
      <c r="H68">
        <v>0.22</v>
      </c>
      <c r="I68">
        <v>0.66700000000000004</v>
      </c>
      <c r="J68" t="e">
        <f>VLOOKUP(D68, '2019Actuals'!$A$1:$I$452, 6, FALSE)</f>
        <v>#N/A</v>
      </c>
      <c r="K68" t="e">
        <f>VLOOKUP(D68, '2019Actuals'!$A$1:$I$452, 5, FALSE)</f>
        <v>#N/A</v>
      </c>
      <c r="L68" t="e">
        <f>VLOOKUP(D68, '2019Actuals'!$A$1:$I$452, 7, FALSE)</f>
        <v>#N/A</v>
      </c>
      <c r="M68" t="e">
        <f>VLOOKUP(D68, '2019Actuals'!$A$1:$I$452, 8, FALSE)</f>
        <v>#N/A</v>
      </c>
      <c r="N68" t="e">
        <f>VLOOKUP(D68, '2019Actuals'!$A$1:$I$452, 9, FALSE)</f>
        <v>#N/A</v>
      </c>
    </row>
    <row r="69" spans="1:14" x14ac:dyDescent="0.35">
      <c r="A69">
        <v>67</v>
      </c>
      <c r="B69" t="s">
        <v>74</v>
      </c>
      <c r="C69">
        <v>2019</v>
      </c>
      <c r="D69">
        <v>3448</v>
      </c>
      <c r="E69">
        <v>14.11</v>
      </c>
      <c r="F69">
        <v>7.25</v>
      </c>
      <c r="G69">
        <v>17.420000000000002</v>
      </c>
      <c r="H69">
        <v>0.22800000000000001</v>
      </c>
      <c r="I69">
        <v>0.72</v>
      </c>
      <c r="J69">
        <f>VLOOKUP(D69, '2019Actuals'!$A$1:$I$452, 6, FALSE)</f>
        <v>17</v>
      </c>
      <c r="K69">
        <f>VLOOKUP(D69, '2019Actuals'!$A$1:$I$452, 5, FALSE)</f>
        <v>2</v>
      </c>
      <c r="L69">
        <f>VLOOKUP(D69, '2019Actuals'!$A$1:$I$452, 7, FALSE)</f>
        <v>12</v>
      </c>
      <c r="M69">
        <f>VLOOKUP(D69, '2019Actuals'!$A$1:$I$452, 8, FALSE)</f>
        <v>0.158</v>
      </c>
      <c r="N69">
        <f>VLOOKUP(D69, '2019Actuals'!$A$1:$I$452, 9, FALSE)</f>
        <v>0.433</v>
      </c>
    </row>
    <row r="70" spans="1:14" x14ac:dyDescent="0.35">
      <c r="A70">
        <v>68</v>
      </c>
      <c r="B70" t="s">
        <v>75</v>
      </c>
      <c r="C70">
        <v>2019</v>
      </c>
      <c r="D70">
        <v>3473</v>
      </c>
      <c r="E70">
        <v>85.58</v>
      </c>
      <c r="F70">
        <v>25.6</v>
      </c>
      <c r="G70">
        <v>95.48</v>
      </c>
      <c r="H70">
        <v>0.27700000000000002</v>
      </c>
      <c r="I70">
        <v>0.82899999999999996</v>
      </c>
      <c r="J70">
        <f>VLOOKUP(D70, '2019Actuals'!$A$1:$I$452, 6, FALSE)</f>
        <v>89</v>
      </c>
      <c r="K70">
        <f>VLOOKUP(D70, '2019Actuals'!$A$1:$I$452, 5, FALSE)</f>
        <v>27</v>
      </c>
      <c r="L70">
        <f>VLOOKUP(D70, '2019Actuals'!$A$1:$I$452, 7, FALSE)</f>
        <v>94</v>
      </c>
      <c r="M70">
        <f>VLOOKUP(D70, '2019Actuals'!$A$1:$I$452, 8, FALSE)</f>
        <v>0.29299999999999998</v>
      </c>
      <c r="N70">
        <f>VLOOKUP(D70, '2019Actuals'!$A$1:$I$452, 9, FALSE)</f>
        <v>0.92400000000000004</v>
      </c>
    </row>
    <row r="71" spans="1:14" x14ac:dyDescent="0.35">
      <c r="A71">
        <v>69</v>
      </c>
      <c r="B71" t="s">
        <v>76</v>
      </c>
      <c r="C71">
        <v>2019</v>
      </c>
      <c r="D71">
        <v>3516</v>
      </c>
      <c r="E71">
        <v>85.78</v>
      </c>
      <c r="F71">
        <v>6.74</v>
      </c>
      <c r="G71">
        <v>59.93</v>
      </c>
      <c r="H71">
        <v>0.26500000000000001</v>
      </c>
      <c r="I71">
        <v>0.79100000000000004</v>
      </c>
      <c r="J71">
        <f>VLOOKUP(D71, '2019Actuals'!$A$1:$I$452, 6, FALSE)</f>
        <v>72</v>
      </c>
      <c r="K71">
        <f>VLOOKUP(D71, '2019Actuals'!$A$1:$I$452, 5, FALSE)</f>
        <v>22</v>
      </c>
      <c r="L71">
        <f>VLOOKUP(D71, '2019Actuals'!$A$1:$I$452, 7, FALSE)</f>
        <v>99</v>
      </c>
      <c r="M71">
        <f>VLOOKUP(D71, '2019Actuals'!$A$1:$I$452, 8, FALSE)</f>
        <v>0.26500000000000001</v>
      </c>
      <c r="N71">
        <f>VLOOKUP(D71, '2019Actuals'!$A$1:$I$452, 9, FALSE)</f>
        <v>0.73499999999999999</v>
      </c>
    </row>
    <row r="72" spans="1:14" x14ac:dyDescent="0.35">
      <c r="A72">
        <v>70</v>
      </c>
      <c r="B72" t="s">
        <v>77</v>
      </c>
      <c r="C72">
        <v>2019</v>
      </c>
      <c r="D72">
        <v>3531</v>
      </c>
      <c r="E72">
        <v>48.15</v>
      </c>
      <c r="F72">
        <v>15.69</v>
      </c>
      <c r="G72">
        <v>48.86</v>
      </c>
      <c r="H72">
        <v>0.254</v>
      </c>
      <c r="I72">
        <v>0.73</v>
      </c>
      <c r="J72" t="e">
        <f>VLOOKUP(D72, '2019Actuals'!$A$1:$I$452, 6, FALSE)</f>
        <v>#N/A</v>
      </c>
      <c r="K72" t="e">
        <f>VLOOKUP(D72, '2019Actuals'!$A$1:$I$452, 5, FALSE)</f>
        <v>#N/A</v>
      </c>
      <c r="L72" t="e">
        <f>VLOOKUP(D72, '2019Actuals'!$A$1:$I$452, 7, FALSE)</f>
        <v>#N/A</v>
      </c>
      <c r="M72" t="e">
        <f>VLOOKUP(D72, '2019Actuals'!$A$1:$I$452, 8, FALSE)</f>
        <v>#N/A</v>
      </c>
      <c r="N72" t="e">
        <f>VLOOKUP(D72, '2019Actuals'!$A$1:$I$452, 9, FALSE)</f>
        <v>#N/A</v>
      </c>
    </row>
    <row r="73" spans="1:14" x14ac:dyDescent="0.35">
      <c r="A73">
        <v>71</v>
      </c>
      <c r="B73" t="s">
        <v>78</v>
      </c>
      <c r="C73">
        <v>2019</v>
      </c>
      <c r="D73">
        <v>3648</v>
      </c>
      <c r="E73">
        <v>33.46</v>
      </c>
      <c r="F73">
        <v>13.07</v>
      </c>
      <c r="G73">
        <v>36.51</v>
      </c>
      <c r="H73">
        <v>0.24299999999999999</v>
      </c>
      <c r="I73">
        <v>0.71499999999999997</v>
      </c>
      <c r="J73" t="e">
        <f>VLOOKUP(D73, '2019Actuals'!$A$1:$I$452, 6, FALSE)</f>
        <v>#N/A</v>
      </c>
      <c r="K73" t="e">
        <f>VLOOKUP(D73, '2019Actuals'!$A$1:$I$452, 5, FALSE)</f>
        <v>#N/A</v>
      </c>
      <c r="L73" t="e">
        <f>VLOOKUP(D73, '2019Actuals'!$A$1:$I$452, 7, FALSE)</f>
        <v>#N/A</v>
      </c>
      <c r="M73" t="e">
        <f>VLOOKUP(D73, '2019Actuals'!$A$1:$I$452, 8, FALSE)</f>
        <v>#N/A</v>
      </c>
      <c r="N73" t="e">
        <f>VLOOKUP(D73, '2019Actuals'!$A$1:$I$452, 9, FALSE)</f>
        <v>#N/A</v>
      </c>
    </row>
    <row r="74" spans="1:14" x14ac:dyDescent="0.35">
      <c r="A74">
        <v>72</v>
      </c>
      <c r="B74" t="s">
        <v>79</v>
      </c>
      <c r="C74">
        <v>2019</v>
      </c>
      <c r="D74">
        <v>3708</v>
      </c>
      <c r="E74">
        <v>32.5</v>
      </c>
      <c r="F74">
        <v>-0.19</v>
      </c>
      <c r="G74">
        <v>20.51</v>
      </c>
      <c r="H74">
        <v>0.23799999999999999</v>
      </c>
      <c r="I74">
        <v>0.65200000000000002</v>
      </c>
      <c r="J74" t="e">
        <f>VLOOKUP(D74, '2019Actuals'!$A$1:$I$452, 6, FALSE)</f>
        <v>#N/A</v>
      </c>
      <c r="K74" t="e">
        <f>VLOOKUP(D74, '2019Actuals'!$A$1:$I$452, 5, FALSE)</f>
        <v>#N/A</v>
      </c>
      <c r="L74" t="e">
        <f>VLOOKUP(D74, '2019Actuals'!$A$1:$I$452, 7, FALSE)</f>
        <v>#N/A</v>
      </c>
      <c r="M74" t="e">
        <f>VLOOKUP(D74, '2019Actuals'!$A$1:$I$452, 8, FALSE)</f>
        <v>#N/A</v>
      </c>
      <c r="N74" t="e">
        <f>VLOOKUP(D74, '2019Actuals'!$A$1:$I$452, 9, FALSE)</f>
        <v>#N/A</v>
      </c>
    </row>
    <row r="75" spans="1:14" x14ac:dyDescent="0.35">
      <c r="A75">
        <v>73</v>
      </c>
      <c r="B75" t="s">
        <v>80</v>
      </c>
      <c r="C75">
        <v>2019</v>
      </c>
      <c r="D75">
        <v>3711</v>
      </c>
      <c r="E75">
        <v>42.62</v>
      </c>
      <c r="F75">
        <v>25.57</v>
      </c>
      <c r="G75">
        <v>39.42</v>
      </c>
      <c r="H75">
        <v>0.22800000000000001</v>
      </c>
      <c r="I75">
        <v>0.80600000000000005</v>
      </c>
      <c r="J75">
        <f>VLOOKUP(D75, '2019Actuals'!$A$1:$I$452, 6, FALSE)</f>
        <v>67</v>
      </c>
      <c r="K75">
        <f>VLOOKUP(D75, '2019Actuals'!$A$1:$I$452, 5, FALSE)</f>
        <v>25</v>
      </c>
      <c r="L75">
        <f>VLOOKUP(D75, '2019Actuals'!$A$1:$I$452, 7, FALSE)</f>
        <v>61</v>
      </c>
      <c r="M75">
        <f>VLOOKUP(D75, '2019Actuals'!$A$1:$I$452, 8, FALSE)</f>
        <v>0.247</v>
      </c>
      <c r="N75">
        <f>VLOOKUP(D75, '2019Actuals'!$A$1:$I$452, 9, FALSE)</f>
        <v>0.85099999999999998</v>
      </c>
    </row>
    <row r="76" spans="1:14" x14ac:dyDescent="0.35">
      <c r="A76">
        <v>74</v>
      </c>
      <c r="B76" t="s">
        <v>81</v>
      </c>
      <c r="C76">
        <v>2019</v>
      </c>
      <c r="D76">
        <v>3797</v>
      </c>
      <c r="E76">
        <v>42.65</v>
      </c>
      <c r="F76">
        <v>12.31</v>
      </c>
      <c r="G76">
        <v>46.3</v>
      </c>
      <c r="H76">
        <v>0.254</v>
      </c>
      <c r="I76">
        <v>0.71</v>
      </c>
      <c r="J76" t="e">
        <f>VLOOKUP(D76, '2019Actuals'!$A$1:$I$452, 6, FALSE)</f>
        <v>#N/A</v>
      </c>
      <c r="K76" t="e">
        <f>VLOOKUP(D76, '2019Actuals'!$A$1:$I$452, 5, FALSE)</f>
        <v>#N/A</v>
      </c>
      <c r="L76" t="e">
        <f>VLOOKUP(D76, '2019Actuals'!$A$1:$I$452, 7, FALSE)</f>
        <v>#N/A</v>
      </c>
      <c r="M76" t="e">
        <f>VLOOKUP(D76, '2019Actuals'!$A$1:$I$452, 8, FALSE)</f>
        <v>#N/A</v>
      </c>
      <c r="N76" t="e">
        <f>VLOOKUP(D76, '2019Actuals'!$A$1:$I$452, 9, FALSE)</f>
        <v>#N/A</v>
      </c>
    </row>
    <row r="77" spans="1:14" x14ac:dyDescent="0.35">
      <c r="A77">
        <v>75</v>
      </c>
      <c r="B77" t="s">
        <v>82</v>
      </c>
      <c r="C77">
        <v>2019</v>
      </c>
      <c r="D77">
        <v>3812</v>
      </c>
      <c r="E77">
        <v>18.72</v>
      </c>
      <c r="F77">
        <v>0.34</v>
      </c>
      <c r="G77">
        <v>16.72</v>
      </c>
      <c r="H77">
        <v>0.25</v>
      </c>
      <c r="I77">
        <v>0.65400000000000003</v>
      </c>
      <c r="J77" t="e">
        <f>VLOOKUP(D77, '2019Actuals'!$A$1:$I$452, 6, FALSE)</f>
        <v>#N/A</v>
      </c>
      <c r="K77" t="e">
        <f>VLOOKUP(D77, '2019Actuals'!$A$1:$I$452, 5, FALSE)</f>
        <v>#N/A</v>
      </c>
      <c r="L77" t="e">
        <f>VLOOKUP(D77, '2019Actuals'!$A$1:$I$452, 7, FALSE)</f>
        <v>#N/A</v>
      </c>
      <c r="M77" t="e">
        <f>VLOOKUP(D77, '2019Actuals'!$A$1:$I$452, 8, FALSE)</f>
        <v>#N/A</v>
      </c>
      <c r="N77" t="e">
        <f>VLOOKUP(D77, '2019Actuals'!$A$1:$I$452, 9, FALSE)</f>
        <v>#N/A</v>
      </c>
    </row>
    <row r="78" spans="1:14" x14ac:dyDescent="0.35">
      <c r="A78">
        <v>76</v>
      </c>
      <c r="B78" t="s">
        <v>83</v>
      </c>
      <c r="C78">
        <v>2019</v>
      </c>
      <c r="D78">
        <v>3882</v>
      </c>
      <c r="E78">
        <v>40.76</v>
      </c>
      <c r="F78">
        <v>21.69</v>
      </c>
      <c r="G78">
        <v>36.270000000000003</v>
      </c>
      <c r="H78">
        <v>0.26200000000000001</v>
      </c>
      <c r="I78">
        <v>0.73799999999999999</v>
      </c>
      <c r="J78" t="e">
        <f>VLOOKUP(D78, '2019Actuals'!$A$1:$I$452, 6, FALSE)</f>
        <v>#N/A</v>
      </c>
      <c r="K78" t="e">
        <f>VLOOKUP(D78, '2019Actuals'!$A$1:$I$452, 5, FALSE)</f>
        <v>#N/A</v>
      </c>
      <c r="L78" t="e">
        <f>VLOOKUP(D78, '2019Actuals'!$A$1:$I$452, 7, FALSE)</f>
        <v>#N/A</v>
      </c>
      <c r="M78" t="e">
        <f>VLOOKUP(D78, '2019Actuals'!$A$1:$I$452, 8, FALSE)</f>
        <v>#N/A</v>
      </c>
      <c r="N78" t="e">
        <f>VLOOKUP(D78, '2019Actuals'!$A$1:$I$452, 9, FALSE)</f>
        <v>#N/A</v>
      </c>
    </row>
    <row r="79" spans="1:14" x14ac:dyDescent="0.35">
      <c r="A79">
        <v>77</v>
      </c>
      <c r="B79" t="s">
        <v>84</v>
      </c>
      <c r="C79">
        <v>2019</v>
      </c>
      <c r="D79">
        <v>3892</v>
      </c>
      <c r="E79">
        <v>63.8</v>
      </c>
      <c r="F79">
        <v>17.309999999999999</v>
      </c>
      <c r="G79">
        <v>66.45</v>
      </c>
      <c r="H79">
        <v>0.26900000000000002</v>
      </c>
      <c r="I79">
        <v>0.75800000000000001</v>
      </c>
      <c r="J79">
        <f>VLOOKUP(D79, '2019Actuals'!$A$1:$I$452, 6, FALSE)</f>
        <v>57</v>
      </c>
      <c r="K79">
        <f>VLOOKUP(D79, '2019Actuals'!$A$1:$I$452, 5, FALSE)</f>
        <v>14</v>
      </c>
      <c r="L79">
        <f>VLOOKUP(D79, '2019Actuals'!$A$1:$I$452, 7, FALSE)</f>
        <v>56</v>
      </c>
      <c r="M79">
        <f>VLOOKUP(D79, '2019Actuals'!$A$1:$I$452, 8, FALSE)</f>
        <v>0.27500000000000002</v>
      </c>
      <c r="N79">
        <f>VLOOKUP(D79, '2019Actuals'!$A$1:$I$452, 9, FALSE)</f>
        <v>0.72799999999999998</v>
      </c>
    </row>
    <row r="80" spans="1:14" x14ac:dyDescent="0.35">
      <c r="A80">
        <v>78</v>
      </c>
      <c r="B80" t="s">
        <v>85</v>
      </c>
      <c r="C80">
        <v>2019</v>
      </c>
      <c r="D80">
        <v>4022</v>
      </c>
      <c r="E80">
        <v>51.7</v>
      </c>
      <c r="F80">
        <v>10.79</v>
      </c>
      <c r="G80">
        <v>61.95</v>
      </c>
      <c r="H80">
        <v>0.27800000000000002</v>
      </c>
      <c r="I80">
        <v>0.751</v>
      </c>
      <c r="J80">
        <f>VLOOKUP(D80, '2019Actuals'!$A$1:$I$452, 6, FALSE)</f>
        <v>43</v>
      </c>
      <c r="K80">
        <f>VLOOKUP(D80, '2019Actuals'!$A$1:$I$452, 5, FALSE)</f>
        <v>7</v>
      </c>
      <c r="L80">
        <f>VLOOKUP(D80, '2019Actuals'!$A$1:$I$452, 7, FALSE)</f>
        <v>47</v>
      </c>
      <c r="M80">
        <f>VLOOKUP(D80, '2019Actuals'!$A$1:$I$452, 8, FALSE)</f>
        <v>0.28000000000000003</v>
      </c>
      <c r="N80">
        <f>VLOOKUP(D80, '2019Actuals'!$A$1:$I$452, 9, FALSE)</f>
        <v>0.71299999999999997</v>
      </c>
    </row>
    <row r="81" spans="1:14" x14ac:dyDescent="0.35">
      <c r="A81">
        <v>79</v>
      </c>
      <c r="B81" t="s">
        <v>86</v>
      </c>
      <c r="C81">
        <v>2019</v>
      </c>
      <c r="D81">
        <v>4062</v>
      </c>
      <c r="E81">
        <v>50.04</v>
      </c>
      <c r="F81">
        <v>13.49</v>
      </c>
      <c r="G81">
        <v>54.65</v>
      </c>
      <c r="H81">
        <v>0.221</v>
      </c>
      <c r="I81">
        <v>0.76700000000000002</v>
      </c>
      <c r="J81">
        <f>VLOOKUP(D81, '2019Actuals'!$A$1:$I$452, 6, FALSE)</f>
        <v>69</v>
      </c>
      <c r="K81">
        <f>VLOOKUP(D81, '2019Actuals'!$A$1:$I$452, 5, FALSE)</f>
        <v>19</v>
      </c>
      <c r="L81">
        <f>VLOOKUP(D81, '2019Actuals'!$A$1:$I$452, 7, FALSE)</f>
        <v>67</v>
      </c>
      <c r="M81">
        <f>VLOOKUP(D81, '2019Actuals'!$A$1:$I$452, 8, FALSE)</f>
        <v>0.23799999999999999</v>
      </c>
      <c r="N81">
        <f>VLOOKUP(D81, '2019Actuals'!$A$1:$I$452, 9, FALSE)</f>
        <v>0.754</v>
      </c>
    </row>
    <row r="82" spans="1:14" x14ac:dyDescent="0.35">
      <c r="A82">
        <v>80</v>
      </c>
      <c r="B82" t="s">
        <v>87</v>
      </c>
      <c r="C82">
        <v>2019</v>
      </c>
      <c r="D82">
        <v>4082</v>
      </c>
      <c r="E82">
        <v>49.21</v>
      </c>
      <c r="F82">
        <v>9.74</v>
      </c>
      <c r="G82">
        <v>47.01</v>
      </c>
      <c r="H82">
        <v>0.245</v>
      </c>
      <c r="I82">
        <v>0.69699999999999995</v>
      </c>
      <c r="J82" t="e">
        <f>VLOOKUP(D82, '2019Actuals'!$A$1:$I$452, 6, FALSE)</f>
        <v>#N/A</v>
      </c>
      <c r="K82" t="e">
        <f>VLOOKUP(D82, '2019Actuals'!$A$1:$I$452, 5, FALSE)</f>
        <v>#N/A</v>
      </c>
      <c r="L82" t="e">
        <f>VLOOKUP(D82, '2019Actuals'!$A$1:$I$452, 7, FALSE)</f>
        <v>#N/A</v>
      </c>
      <c r="M82" t="e">
        <f>VLOOKUP(D82, '2019Actuals'!$A$1:$I$452, 8, FALSE)</f>
        <v>#N/A</v>
      </c>
      <c r="N82" t="e">
        <f>VLOOKUP(D82, '2019Actuals'!$A$1:$I$452, 9, FALSE)</f>
        <v>#N/A</v>
      </c>
    </row>
    <row r="83" spans="1:14" x14ac:dyDescent="0.35">
      <c r="A83">
        <v>81</v>
      </c>
      <c r="B83" t="s">
        <v>88</v>
      </c>
      <c r="C83">
        <v>2019</v>
      </c>
      <c r="D83">
        <v>4106</v>
      </c>
      <c r="E83">
        <v>78.099999999999994</v>
      </c>
      <c r="F83">
        <v>16.53</v>
      </c>
      <c r="G83">
        <v>72.34</v>
      </c>
      <c r="H83">
        <v>0.30099999999999999</v>
      </c>
      <c r="I83">
        <v>0.78900000000000003</v>
      </c>
      <c r="J83">
        <f>VLOOKUP(D83, '2019Actuals'!$A$1:$I$452, 6, FALSE)</f>
        <v>88</v>
      </c>
      <c r="K83">
        <f>VLOOKUP(D83, '2019Actuals'!$A$1:$I$452, 5, FALSE)</f>
        <v>22</v>
      </c>
      <c r="L83">
        <f>VLOOKUP(D83, '2019Actuals'!$A$1:$I$452, 7, FALSE)</f>
        <v>90</v>
      </c>
      <c r="M83">
        <f>VLOOKUP(D83, '2019Actuals'!$A$1:$I$452, 8, FALSE)</f>
        <v>0.311</v>
      </c>
      <c r="N83">
        <f>VLOOKUP(D83, '2019Actuals'!$A$1:$I$452, 9, FALSE)</f>
        <v>0.875</v>
      </c>
    </row>
    <row r="84" spans="1:14" x14ac:dyDescent="0.35">
      <c r="A84">
        <v>82</v>
      </c>
      <c r="B84" t="s">
        <v>89</v>
      </c>
      <c r="C84">
        <v>2019</v>
      </c>
      <c r="D84">
        <v>4146</v>
      </c>
      <c r="E84">
        <v>48.8</v>
      </c>
      <c r="F84">
        <v>9.6300000000000008</v>
      </c>
      <c r="G84">
        <v>49.84</v>
      </c>
      <c r="H84">
        <v>0.248</v>
      </c>
      <c r="I84">
        <v>0.72599999999999998</v>
      </c>
      <c r="J84" t="e">
        <f>VLOOKUP(D84, '2019Actuals'!$A$1:$I$452, 6, FALSE)</f>
        <v>#N/A</v>
      </c>
      <c r="K84" t="e">
        <f>VLOOKUP(D84, '2019Actuals'!$A$1:$I$452, 5, FALSE)</f>
        <v>#N/A</v>
      </c>
      <c r="L84" t="e">
        <f>VLOOKUP(D84, '2019Actuals'!$A$1:$I$452, 7, FALSE)</f>
        <v>#N/A</v>
      </c>
      <c r="M84" t="e">
        <f>VLOOKUP(D84, '2019Actuals'!$A$1:$I$452, 8, FALSE)</f>
        <v>#N/A</v>
      </c>
      <c r="N84" t="e">
        <f>VLOOKUP(D84, '2019Actuals'!$A$1:$I$452, 9, FALSE)</f>
        <v>#N/A</v>
      </c>
    </row>
    <row r="85" spans="1:14" x14ac:dyDescent="0.35">
      <c r="A85">
        <v>83</v>
      </c>
      <c r="B85" t="s">
        <v>90</v>
      </c>
      <c r="C85">
        <v>2019</v>
      </c>
      <c r="D85">
        <v>4191</v>
      </c>
      <c r="E85">
        <v>57.08</v>
      </c>
      <c r="F85">
        <v>9.1</v>
      </c>
      <c r="G85">
        <v>45.81</v>
      </c>
      <c r="H85">
        <v>0.27500000000000002</v>
      </c>
      <c r="I85">
        <v>0.72799999999999998</v>
      </c>
      <c r="J85" t="e">
        <f>VLOOKUP(D85, '2019Actuals'!$A$1:$I$452, 6, FALSE)</f>
        <v>#N/A</v>
      </c>
      <c r="K85" t="e">
        <f>VLOOKUP(D85, '2019Actuals'!$A$1:$I$452, 5, FALSE)</f>
        <v>#N/A</v>
      </c>
      <c r="L85" t="e">
        <f>VLOOKUP(D85, '2019Actuals'!$A$1:$I$452, 7, FALSE)</f>
        <v>#N/A</v>
      </c>
      <c r="M85" t="e">
        <f>VLOOKUP(D85, '2019Actuals'!$A$1:$I$452, 8, FALSE)</f>
        <v>#N/A</v>
      </c>
      <c r="N85" t="e">
        <f>VLOOKUP(D85, '2019Actuals'!$A$1:$I$452, 9, FALSE)</f>
        <v>#N/A</v>
      </c>
    </row>
    <row r="86" spans="1:14" x14ac:dyDescent="0.35">
      <c r="A86">
        <v>84</v>
      </c>
      <c r="B86" t="s">
        <v>91</v>
      </c>
      <c r="C86">
        <v>2019</v>
      </c>
      <c r="D86">
        <v>4220</v>
      </c>
      <c r="E86">
        <v>53.47</v>
      </c>
      <c r="F86">
        <v>14.03</v>
      </c>
      <c r="G86">
        <v>58.71</v>
      </c>
      <c r="H86">
        <v>0.26600000000000001</v>
      </c>
      <c r="I86">
        <v>0.75900000000000001</v>
      </c>
      <c r="J86">
        <f>VLOOKUP(D86, '2019Actuals'!$A$1:$I$452, 6, FALSE)</f>
        <v>20</v>
      </c>
      <c r="K86">
        <f>VLOOKUP(D86, '2019Actuals'!$A$1:$I$452, 5, FALSE)</f>
        <v>6</v>
      </c>
      <c r="L86">
        <f>VLOOKUP(D86, '2019Actuals'!$A$1:$I$452, 7, FALSE)</f>
        <v>27</v>
      </c>
      <c r="M86">
        <f>VLOOKUP(D86, '2019Actuals'!$A$1:$I$452, 8, FALSE)</f>
        <v>0.25700000000000001</v>
      </c>
      <c r="N86">
        <f>VLOOKUP(D86, '2019Actuals'!$A$1:$I$452, 9, FALSE)</f>
        <v>0.73599999999999999</v>
      </c>
    </row>
    <row r="87" spans="1:14" x14ac:dyDescent="0.35">
      <c r="A87">
        <v>85</v>
      </c>
      <c r="B87" t="s">
        <v>92</v>
      </c>
      <c r="C87">
        <v>2019</v>
      </c>
      <c r="D87">
        <v>4229</v>
      </c>
      <c r="E87">
        <v>58.35</v>
      </c>
      <c r="F87">
        <v>6.72</v>
      </c>
      <c r="G87">
        <v>48.04</v>
      </c>
      <c r="H87">
        <v>0.27100000000000002</v>
      </c>
      <c r="I87">
        <v>0.73599999999999999</v>
      </c>
      <c r="J87">
        <f>VLOOKUP(D87, '2019Actuals'!$A$1:$I$452, 6, FALSE)</f>
        <v>61</v>
      </c>
      <c r="K87">
        <f>VLOOKUP(D87, '2019Actuals'!$A$1:$I$452, 5, FALSE)</f>
        <v>17</v>
      </c>
      <c r="L87">
        <f>VLOOKUP(D87, '2019Actuals'!$A$1:$I$452, 7, FALSE)</f>
        <v>62</v>
      </c>
      <c r="M87">
        <f>VLOOKUP(D87, '2019Actuals'!$A$1:$I$452, 8, FALSE)</f>
        <v>0.34399999999999997</v>
      </c>
      <c r="N87">
        <f>VLOOKUP(D87, '2019Actuals'!$A$1:$I$452, 9, FALSE)</f>
        <v>0.96599999999999997</v>
      </c>
    </row>
    <row r="88" spans="1:14" x14ac:dyDescent="0.35">
      <c r="A88">
        <v>86</v>
      </c>
      <c r="B88" t="s">
        <v>93</v>
      </c>
      <c r="C88">
        <v>2019</v>
      </c>
      <c r="D88">
        <v>4298</v>
      </c>
      <c r="E88">
        <v>37.51</v>
      </c>
      <c r="F88">
        <v>11.95</v>
      </c>
      <c r="G88">
        <v>40.19</v>
      </c>
      <c r="H88">
        <v>0.24299999999999999</v>
      </c>
      <c r="I88">
        <v>0.73</v>
      </c>
      <c r="J88">
        <f>VLOOKUP(D88, '2019Actuals'!$A$1:$I$452, 6, FALSE)</f>
        <v>15</v>
      </c>
      <c r="K88">
        <f>VLOOKUP(D88, '2019Actuals'!$A$1:$I$452, 5, FALSE)</f>
        <v>11</v>
      </c>
      <c r="L88">
        <f>VLOOKUP(D88, '2019Actuals'!$A$1:$I$452, 7, FALSE)</f>
        <v>27</v>
      </c>
      <c r="M88">
        <f>VLOOKUP(D88, '2019Actuals'!$A$1:$I$452, 8, FALSE)</f>
        <v>0.214</v>
      </c>
      <c r="N88">
        <f>VLOOKUP(D88, '2019Actuals'!$A$1:$I$452, 9, FALSE)</f>
        <v>0.70199999999999996</v>
      </c>
    </row>
    <row r="89" spans="1:14" x14ac:dyDescent="0.35">
      <c r="A89">
        <v>87</v>
      </c>
      <c r="B89" t="s">
        <v>94</v>
      </c>
      <c r="C89">
        <v>2019</v>
      </c>
      <c r="D89">
        <v>4314</v>
      </c>
      <c r="E89">
        <v>90.15</v>
      </c>
      <c r="F89">
        <v>17.18</v>
      </c>
      <c r="G89">
        <v>73.510000000000005</v>
      </c>
      <c r="H89">
        <v>0.30199999999999999</v>
      </c>
      <c r="I89">
        <v>0.90300000000000002</v>
      </c>
      <c r="J89">
        <f>VLOOKUP(D89, '2019Actuals'!$A$1:$I$452, 6, FALSE)</f>
        <v>79</v>
      </c>
      <c r="K89">
        <f>VLOOKUP(D89, '2019Actuals'!$A$1:$I$452, 5, FALSE)</f>
        <v>15</v>
      </c>
      <c r="L89">
        <f>VLOOKUP(D89, '2019Actuals'!$A$1:$I$452, 7, FALSE)</f>
        <v>47</v>
      </c>
      <c r="M89">
        <f>VLOOKUP(D89, '2019Actuals'!$A$1:$I$452, 8, FALSE)</f>
        <v>0.26100000000000001</v>
      </c>
      <c r="N89">
        <f>VLOOKUP(D89, '2019Actuals'!$A$1:$I$452, 9, FALSE)</f>
        <v>0.76800000000000002</v>
      </c>
    </row>
    <row r="90" spans="1:14" x14ac:dyDescent="0.35">
      <c r="A90">
        <v>88</v>
      </c>
      <c r="B90" t="s">
        <v>95</v>
      </c>
      <c r="C90">
        <v>2019</v>
      </c>
      <c r="D90">
        <v>4316</v>
      </c>
      <c r="E90">
        <v>57.69</v>
      </c>
      <c r="F90">
        <v>16.84</v>
      </c>
      <c r="G90">
        <v>56.17</v>
      </c>
      <c r="H90">
        <v>0.30099999999999999</v>
      </c>
      <c r="I90">
        <v>0.73399999999999999</v>
      </c>
      <c r="J90">
        <f>VLOOKUP(D90, '2019Actuals'!$A$1:$I$452, 6, FALSE)</f>
        <v>56</v>
      </c>
      <c r="K90">
        <f>VLOOKUP(D90, '2019Actuals'!$A$1:$I$452, 5, FALSE)</f>
        <v>13</v>
      </c>
      <c r="L90">
        <f>VLOOKUP(D90, '2019Actuals'!$A$1:$I$452, 7, FALSE)</f>
        <v>78</v>
      </c>
      <c r="M90">
        <f>VLOOKUP(D90, '2019Actuals'!$A$1:$I$452, 8, FALSE)</f>
        <v>0.27900000000000003</v>
      </c>
      <c r="N90">
        <f>VLOOKUP(D90, '2019Actuals'!$A$1:$I$452, 9, FALSE)</f>
        <v>0.78</v>
      </c>
    </row>
    <row r="91" spans="1:14" x14ac:dyDescent="0.35">
      <c r="A91">
        <v>89</v>
      </c>
      <c r="B91" t="s">
        <v>96</v>
      </c>
      <c r="C91">
        <v>2019</v>
      </c>
      <c r="D91">
        <v>4403</v>
      </c>
      <c r="E91">
        <v>17.32</v>
      </c>
      <c r="F91">
        <v>10.63</v>
      </c>
      <c r="G91">
        <v>24.83</v>
      </c>
      <c r="H91">
        <v>0.254</v>
      </c>
      <c r="I91">
        <v>0.71599999999999997</v>
      </c>
      <c r="J91" t="e">
        <f>VLOOKUP(D91, '2019Actuals'!$A$1:$I$452, 6, FALSE)</f>
        <v>#N/A</v>
      </c>
      <c r="K91" t="e">
        <f>VLOOKUP(D91, '2019Actuals'!$A$1:$I$452, 5, FALSE)</f>
        <v>#N/A</v>
      </c>
      <c r="L91" t="e">
        <f>VLOOKUP(D91, '2019Actuals'!$A$1:$I$452, 7, FALSE)</f>
        <v>#N/A</v>
      </c>
      <c r="M91" t="e">
        <f>VLOOKUP(D91, '2019Actuals'!$A$1:$I$452, 8, FALSE)</f>
        <v>#N/A</v>
      </c>
      <c r="N91" t="e">
        <f>VLOOKUP(D91, '2019Actuals'!$A$1:$I$452, 9, FALSE)</f>
        <v>#N/A</v>
      </c>
    </row>
    <row r="92" spans="1:14" x14ac:dyDescent="0.35">
      <c r="A92">
        <v>90</v>
      </c>
      <c r="B92" t="s">
        <v>97</v>
      </c>
      <c r="C92">
        <v>2019</v>
      </c>
      <c r="D92">
        <v>4418</v>
      </c>
      <c r="E92">
        <v>81.36</v>
      </c>
      <c r="F92">
        <v>18.579999999999998</v>
      </c>
      <c r="G92">
        <v>66.569999999999993</v>
      </c>
      <c r="H92">
        <v>0.27900000000000003</v>
      </c>
      <c r="I92">
        <v>0.84799999999999998</v>
      </c>
      <c r="J92" t="e">
        <f>VLOOKUP(D92, '2019Actuals'!$A$1:$I$452, 6, FALSE)</f>
        <v>#N/A</v>
      </c>
      <c r="K92" t="e">
        <f>VLOOKUP(D92, '2019Actuals'!$A$1:$I$452, 5, FALSE)</f>
        <v>#N/A</v>
      </c>
      <c r="L92" t="e">
        <f>VLOOKUP(D92, '2019Actuals'!$A$1:$I$452, 7, FALSE)</f>
        <v>#N/A</v>
      </c>
      <c r="M92" t="e">
        <f>VLOOKUP(D92, '2019Actuals'!$A$1:$I$452, 8, FALSE)</f>
        <v>#N/A</v>
      </c>
      <c r="N92" t="e">
        <f>VLOOKUP(D92, '2019Actuals'!$A$1:$I$452, 9, FALSE)</f>
        <v>#N/A</v>
      </c>
    </row>
    <row r="93" spans="1:14" x14ac:dyDescent="0.35">
      <c r="A93">
        <v>91</v>
      </c>
      <c r="B93" t="s">
        <v>98</v>
      </c>
      <c r="C93">
        <v>2019</v>
      </c>
      <c r="D93">
        <v>4467</v>
      </c>
      <c r="E93">
        <v>50.71</v>
      </c>
      <c r="F93">
        <v>22.99</v>
      </c>
      <c r="G93">
        <v>60.09</v>
      </c>
      <c r="H93">
        <v>0.224</v>
      </c>
      <c r="I93">
        <v>0.77300000000000002</v>
      </c>
      <c r="J93" t="e">
        <f>VLOOKUP(D93, '2019Actuals'!$A$1:$I$452, 6, FALSE)</f>
        <v>#N/A</v>
      </c>
      <c r="K93" t="e">
        <f>VLOOKUP(D93, '2019Actuals'!$A$1:$I$452, 5, FALSE)</f>
        <v>#N/A</v>
      </c>
      <c r="L93" t="e">
        <f>VLOOKUP(D93, '2019Actuals'!$A$1:$I$452, 7, FALSE)</f>
        <v>#N/A</v>
      </c>
      <c r="M93" t="e">
        <f>VLOOKUP(D93, '2019Actuals'!$A$1:$I$452, 8, FALSE)</f>
        <v>#N/A</v>
      </c>
      <c r="N93" t="e">
        <f>VLOOKUP(D93, '2019Actuals'!$A$1:$I$452, 9, FALSE)</f>
        <v>#N/A</v>
      </c>
    </row>
    <row r="94" spans="1:14" x14ac:dyDescent="0.35">
      <c r="A94">
        <v>92</v>
      </c>
      <c r="B94" t="s">
        <v>99</v>
      </c>
      <c r="C94">
        <v>2019</v>
      </c>
      <c r="D94">
        <v>4556</v>
      </c>
      <c r="E94">
        <v>40.630000000000003</v>
      </c>
      <c r="F94">
        <v>8.8800000000000008</v>
      </c>
      <c r="G94">
        <v>30.79</v>
      </c>
      <c r="H94">
        <v>0.26900000000000002</v>
      </c>
      <c r="I94">
        <v>0.69</v>
      </c>
      <c r="J94" t="e">
        <f>VLOOKUP(D94, '2019Actuals'!$A$1:$I$452, 6, FALSE)</f>
        <v>#N/A</v>
      </c>
      <c r="K94" t="e">
        <f>VLOOKUP(D94, '2019Actuals'!$A$1:$I$452, 5, FALSE)</f>
        <v>#N/A</v>
      </c>
      <c r="L94" t="e">
        <f>VLOOKUP(D94, '2019Actuals'!$A$1:$I$452, 7, FALSE)</f>
        <v>#N/A</v>
      </c>
      <c r="M94" t="e">
        <f>VLOOKUP(D94, '2019Actuals'!$A$1:$I$452, 8, FALSE)</f>
        <v>#N/A</v>
      </c>
      <c r="N94" t="e">
        <f>VLOOKUP(D94, '2019Actuals'!$A$1:$I$452, 9, FALSE)</f>
        <v>#N/A</v>
      </c>
    </row>
    <row r="95" spans="1:14" x14ac:dyDescent="0.35">
      <c r="A95">
        <v>93</v>
      </c>
      <c r="B95" t="s">
        <v>100</v>
      </c>
      <c r="C95">
        <v>2019</v>
      </c>
      <c r="D95">
        <v>4579</v>
      </c>
      <c r="E95">
        <v>75.569999999999993</v>
      </c>
      <c r="F95">
        <v>14.64</v>
      </c>
      <c r="G95">
        <v>72.040000000000006</v>
      </c>
      <c r="H95">
        <v>0.28299999999999997</v>
      </c>
      <c r="I95">
        <v>0.76400000000000001</v>
      </c>
      <c r="J95">
        <f>VLOOKUP(D95, '2019Actuals'!$A$1:$I$452, 6, FALSE)</f>
        <v>68</v>
      </c>
      <c r="K95">
        <f>VLOOKUP(D95, '2019Actuals'!$A$1:$I$452, 5, FALSE)</f>
        <v>22</v>
      </c>
      <c r="L95">
        <f>VLOOKUP(D95, '2019Actuals'!$A$1:$I$452, 7, FALSE)</f>
        <v>86</v>
      </c>
      <c r="M95">
        <f>VLOOKUP(D95, '2019Actuals'!$A$1:$I$452, 8, FALSE)</f>
        <v>0.27</v>
      </c>
      <c r="N95">
        <f>VLOOKUP(D95, '2019Actuals'!$A$1:$I$452, 9, FALSE)</f>
        <v>0.73599999999999999</v>
      </c>
    </row>
    <row r="96" spans="1:14" x14ac:dyDescent="0.35">
      <c r="A96">
        <v>94</v>
      </c>
      <c r="B96" t="s">
        <v>101</v>
      </c>
      <c r="C96">
        <v>2019</v>
      </c>
      <c r="D96">
        <v>4613</v>
      </c>
      <c r="E96">
        <v>36.79</v>
      </c>
      <c r="F96">
        <v>8.98</v>
      </c>
      <c r="G96">
        <v>55.1</v>
      </c>
      <c r="H96">
        <v>0.219</v>
      </c>
      <c r="I96">
        <v>0.70799999999999996</v>
      </c>
      <c r="J96" t="e">
        <f>VLOOKUP(D96, '2019Actuals'!$A$1:$I$452, 6, FALSE)</f>
        <v>#N/A</v>
      </c>
      <c r="K96" t="e">
        <f>VLOOKUP(D96, '2019Actuals'!$A$1:$I$452, 5, FALSE)</f>
        <v>#N/A</v>
      </c>
      <c r="L96" t="e">
        <f>VLOOKUP(D96, '2019Actuals'!$A$1:$I$452, 7, FALSE)</f>
        <v>#N/A</v>
      </c>
      <c r="M96" t="e">
        <f>VLOOKUP(D96, '2019Actuals'!$A$1:$I$452, 8, FALSE)</f>
        <v>#N/A</v>
      </c>
      <c r="N96" t="e">
        <f>VLOOKUP(D96, '2019Actuals'!$A$1:$I$452, 9, FALSE)</f>
        <v>#N/A</v>
      </c>
    </row>
    <row r="97" spans="1:14" x14ac:dyDescent="0.35">
      <c r="A97">
        <v>95</v>
      </c>
      <c r="B97" t="s">
        <v>102</v>
      </c>
      <c r="C97">
        <v>2019</v>
      </c>
      <c r="D97">
        <v>4616</v>
      </c>
      <c r="E97">
        <v>43.52</v>
      </c>
      <c r="F97">
        <v>8.18</v>
      </c>
      <c r="G97">
        <v>29.94</v>
      </c>
      <c r="H97">
        <v>0.20599999999999999</v>
      </c>
      <c r="I97">
        <v>0.751</v>
      </c>
      <c r="J97">
        <f>VLOOKUP(D97, '2019Actuals'!$A$1:$I$452, 6, FALSE)</f>
        <v>29</v>
      </c>
      <c r="K97">
        <f>VLOOKUP(D97, '2019Actuals'!$A$1:$I$452, 5, FALSE)</f>
        <v>6</v>
      </c>
      <c r="L97">
        <f>VLOOKUP(D97, '2019Actuals'!$A$1:$I$452, 7, FALSE)</f>
        <v>20</v>
      </c>
      <c r="M97">
        <f>VLOOKUP(D97, '2019Actuals'!$A$1:$I$452, 8, FALSE)</f>
        <v>0.22</v>
      </c>
      <c r="N97">
        <f>VLOOKUP(D97, '2019Actuals'!$A$1:$I$452, 9, FALSE)</f>
        <v>0.66700000000000004</v>
      </c>
    </row>
    <row r="98" spans="1:14" x14ac:dyDescent="0.35">
      <c r="A98">
        <v>96</v>
      </c>
      <c r="B98" t="s">
        <v>103</v>
      </c>
      <c r="C98">
        <v>2019</v>
      </c>
      <c r="D98">
        <v>4712</v>
      </c>
      <c r="E98">
        <v>46.45</v>
      </c>
      <c r="F98">
        <v>5.34</v>
      </c>
      <c r="G98">
        <v>38.909999999999997</v>
      </c>
      <c r="H98">
        <v>0.252</v>
      </c>
      <c r="I98">
        <v>0.67900000000000005</v>
      </c>
      <c r="J98" t="e">
        <f>VLOOKUP(D98, '2019Actuals'!$A$1:$I$452, 6, FALSE)</f>
        <v>#N/A</v>
      </c>
      <c r="K98" t="e">
        <f>VLOOKUP(D98, '2019Actuals'!$A$1:$I$452, 5, FALSE)</f>
        <v>#N/A</v>
      </c>
      <c r="L98" t="e">
        <f>VLOOKUP(D98, '2019Actuals'!$A$1:$I$452, 7, FALSE)</f>
        <v>#N/A</v>
      </c>
      <c r="M98" t="e">
        <f>VLOOKUP(D98, '2019Actuals'!$A$1:$I$452, 8, FALSE)</f>
        <v>#N/A</v>
      </c>
      <c r="N98" t="e">
        <f>VLOOKUP(D98, '2019Actuals'!$A$1:$I$452, 9, FALSE)</f>
        <v>#N/A</v>
      </c>
    </row>
    <row r="99" spans="1:14" x14ac:dyDescent="0.35">
      <c r="A99">
        <v>97</v>
      </c>
      <c r="B99" t="s">
        <v>104</v>
      </c>
      <c r="C99">
        <v>2019</v>
      </c>
      <c r="D99">
        <v>4720</v>
      </c>
      <c r="E99">
        <v>66.66</v>
      </c>
      <c r="F99">
        <v>13.29</v>
      </c>
      <c r="G99">
        <v>66.099999999999994</v>
      </c>
      <c r="H99">
        <v>0.25800000000000001</v>
      </c>
      <c r="I99">
        <v>0.77</v>
      </c>
      <c r="J99" t="e">
        <f>VLOOKUP(D99, '2019Actuals'!$A$1:$I$452, 6, FALSE)</f>
        <v>#N/A</v>
      </c>
      <c r="K99" t="e">
        <f>VLOOKUP(D99, '2019Actuals'!$A$1:$I$452, 5, FALSE)</f>
        <v>#N/A</v>
      </c>
      <c r="L99" t="e">
        <f>VLOOKUP(D99, '2019Actuals'!$A$1:$I$452, 7, FALSE)</f>
        <v>#N/A</v>
      </c>
      <c r="M99" t="e">
        <f>VLOOKUP(D99, '2019Actuals'!$A$1:$I$452, 8, FALSE)</f>
        <v>#N/A</v>
      </c>
      <c r="N99" t="e">
        <f>VLOOKUP(D99, '2019Actuals'!$A$1:$I$452, 9, FALSE)</f>
        <v>#N/A</v>
      </c>
    </row>
    <row r="100" spans="1:14" x14ac:dyDescent="0.35">
      <c r="A100">
        <v>98</v>
      </c>
      <c r="B100" t="s">
        <v>105</v>
      </c>
      <c r="C100">
        <v>2019</v>
      </c>
      <c r="D100">
        <v>4727</v>
      </c>
      <c r="E100">
        <v>64.56</v>
      </c>
      <c r="F100">
        <v>12.72</v>
      </c>
      <c r="G100">
        <v>47.26</v>
      </c>
      <c r="H100">
        <v>0.26200000000000001</v>
      </c>
      <c r="I100">
        <v>0.746</v>
      </c>
      <c r="J100" t="e">
        <f>VLOOKUP(D100, '2019Actuals'!$A$1:$I$452, 6, FALSE)</f>
        <v>#N/A</v>
      </c>
      <c r="K100" t="e">
        <f>VLOOKUP(D100, '2019Actuals'!$A$1:$I$452, 5, FALSE)</f>
        <v>#N/A</v>
      </c>
      <c r="L100" t="e">
        <f>VLOOKUP(D100, '2019Actuals'!$A$1:$I$452, 7, FALSE)</f>
        <v>#N/A</v>
      </c>
      <c r="M100" t="e">
        <f>VLOOKUP(D100, '2019Actuals'!$A$1:$I$452, 8, FALSE)</f>
        <v>#N/A</v>
      </c>
      <c r="N100" t="e">
        <f>VLOOKUP(D100, '2019Actuals'!$A$1:$I$452, 9, FALSE)</f>
        <v>#N/A</v>
      </c>
    </row>
    <row r="101" spans="1:14" x14ac:dyDescent="0.35">
      <c r="A101">
        <v>99</v>
      </c>
      <c r="B101" t="s">
        <v>106</v>
      </c>
      <c r="C101">
        <v>2019</v>
      </c>
      <c r="D101">
        <v>4747</v>
      </c>
      <c r="E101">
        <v>57.24</v>
      </c>
      <c r="F101">
        <v>25.94</v>
      </c>
      <c r="G101">
        <v>52.32</v>
      </c>
      <c r="H101">
        <v>0.23200000000000001</v>
      </c>
      <c r="I101">
        <v>0.81899999999999995</v>
      </c>
      <c r="J101">
        <f>VLOOKUP(D101, '2019Actuals'!$A$1:$I$452, 6, FALSE)</f>
        <v>44</v>
      </c>
      <c r="K101">
        <f>VLOOKUP(D101, '2019Actuals'!$A$1:$I$452, 5, FALSE)</f>
        <v>12</v>
      </c>
      <c r="L101">
        <f>VLOOKUP(D101, '2019Actuals'!$A$1:$I$452, 7, FALSE)</f>
        <v>34</v>
      </c>
      <c r="M101">
        <f>VLOOKUP(D101, '2019Actuals'!$A$1:$I$452, 8, FALSE)</f>
        <v>0.183</v>
      </c>
      <c r="N101">
        <f>VLOOKUP(D101, '2019Actuals'!$A$1:$I$452, 9, FALSE)</f>
        <v>0.63700000000000001</v>
      </c>
    </row>
    <row r="102" spans="1:14" x14ac:dyDescent="0.35">
      <c r="A102">
        <v>100</v>
      </c>
      <c r="B102" t="s">
        <v>107</v>
      </c>
      <c r="C102">
        <v>2019</v>
      </c>
      <c r="D102">
        <v>4792</v>
      </c>
      <c r="E102">
        <v>35.950000000000003</v>
      </c>
      <c r="F102">
        <v>10.039999999999999</v>
      </c>
      <c r="G102">
        <v>39.53</v>
      </c>
      <c r="H102">
        <v>0.25800000000000001</v>
      </c>
      <c r="I102">
        <v>0.67600000000000005</v>
      </c>
      <c r="J102" t="e">
        <f>VLOOKUP(D102, '2019Actuals'!$A$1:$I$452, 6, FALSE)</f>
        <v>#N/A</v>
      </c>
      <c r="K102" t="e">
        <f>VLOOKUP(D102, '2019Actuals'!$A$1:$I$452, 5, FALSE)</f>
        <v>#N/A</v>
      </c>
      <c r="L102" t="e">
        <f>VLOOKUP(D102, '2019Actuals'!$A$1:$I$452, 7, FALSE)</f>
        <v>#N/A</v>
      </c>
      <c r="M102" t="e">
        <f>VLOOKUP(D102, '2019Actuals'!$A$1:$I$452, 8, FALSE)</f>
        <v>#N/A</v>
      </c>
      <c r="N102" t="e">
        <f>VLOOKUP(D102, '2019Actuals'!$A$1:$I$452, 9, FALSE)</f>
        <v>#N/A</v>
      </c>
    </row>
    <row r="103" spans="1:14" x14ac:dyDescent="0.35">
      <c r="A103">
        <v>101</v>
      </c>
      <c r="B103" t="s">
        <v>108</v>
      </c>
      <c r="C103">
        <v>2019</v>
      </c>
      <c r="D103">
        <v>4810</v>
      </c>
      <c r="E103">
        <v>30.58</v>
      </c>
      <c r="F103">
        <v>15.98</v>
      </c>
      <c r="G103">
        <v>39.86</v>
      </c>
      <c r="H103">
        <v>0.223</v>
      </c>
      <c r="I103">
        <v>0.7</v>
      </c>
      <c r="J103">
        <f>VLOOKUP(D103, '2019Actuals'!$A$1:$I$452, 6, FALSE)</f>
        <v>28</v>
      </c>
      <c r="K103">
        <f>VLOOKUP(D103, '2019Actuals'!$A$1:$I$452, 5, FALSE)</f>
        <v>12</v>
      </c>
      <c r="L103">
        <f>VLOOKUP(D103, '2019Actuals'!$A$1:$I$452, 7, FALSE)</f>
        <v>45</v>
      </c>
      <c r="M103">
        <f>VLOOKUP(D103, '2019Actuals'!$A$1:$I$452, 8, FALSE)</f>
        <v>0.249</v>
      </c>
      <c r="N103">
        <f>VLOOKUP(D103, '2019Actuals'!$A$1:$I$452, 9, FALSE)</f>
        <v>0.73399999999999999</v>
      </c>
    </row>
    <row r="104" spans="1:14" x14ac:dyDescent="0.35">
      <c r="A104">
        <v>102</v>
      </c>
      <c r="B104" t="s">
        <v>109</v>
      </c>
      <c r="C104">
        <v>2019</v>
      </c>
      <c r="D104">
        <v>4866</v>
      </c>
      <c r="E104">
        <v>35.97</v>
      </c>
      <c r="F104">
        <v>2.04</v>
      </c>
      <c r="G104">
        <v>21.91</v>
      </c>
      <c r="H104">
        <v>0.224</v>
      </c>
      <c r="I104">
        <v>0.64900000000000002</v>
      </c>
      <c r="J104">
        <f>VLOOKUP(D104, '2019Actuals'!$A$1:$I$452, 6, FALSE)</f>
        <v>65</v>
      </c>
      <c r="K104">
        <f>VLOOKUP(D104, '2019Actuals'!$A$1:$I$452, 5, FALSE)</f>
        <v>7</v>
      </c>
      <c r="L104">
        <f>VLOOKUP(D104, '2019Actuals'!$A$1:$I$452, 7, FALSE)</f>
        <v>27</v>
      </c>
      <c r="M104">
        <f>VLOOKUP(D104, '2019Actuals'!$A$1:$I$452, 8, FALSE)</f>
        <v>0.23</v>
      </c>
      <c r="N104">
        <f>VLOOKUP(D104, '2019Actuals'!$A$1:$I$452, 9, FALSE)</f>
        <v>0.63300000000000001</v>
      </c>
    </row>
    <row r="105" spans="1:14" x14ac:dyDescent="0.35">
      <c r="A105">
        <v>103</v>
      </c>
      <c r="B105" t="s">
        <v>110</v>
      </c>
      <c r="C105">
        <v>2019</v>
      </c>
      <c r="D105">
        <v>4881</v>
      </c>
      <c r="E105">
        <v>48.33</v>
      </c>
      <c r="F105">
        <v>13.13</v>
      </c>
      <c r="G105">
        <v>40.630000000000003</v>
      </c>
      <c r="H105">
        <v>0.23499999999999999</v>
      </c>
      <c r="I105">
        <v>0.73399999999999999</v>
      </c>
      <c r="J105" t="e">
        <f>VLOOKUP(D105, '2019Actuals'!$A$1:$I$452, 6, FALSE)</f>
        <v>#N/A</v>
      </c>
      <c r="K105" t="e">
        <f>VLOOKUP(D105, '2019Actuals'!$A$1:$I$452, 5, FALSE)</f>
        <v>#N/A</v>
      </c>
      <c r="L105" t="e">
        <f>VLOOKUP(D105, '2019Actuals'!$A$1:$I$452, 7, FALSE)</f>
        <v>#N/A</v>
      </c>
      <c r="M105" t="e">
        <f>VLOOKUP(D105, '2019Actuals'!$A$1:$I$452, 8, FALSE)</f>
        <v>#N/A</v>
      </c>
      <c r="N105" t="e">
        <f>VLOOKUP(D105, '2019Actuals'!$A$1:$I$452, 9, FALSE)</f>
        <v>#N/A</v>
      </c>
    </row>
    <row r="106" spans="1:14" x14ac:dyDescent="0.35">
      <c r="A106">
        <v>104</v>
      </c>
      <c r="B106" t="s">
        <v>111</v>
      </c>
      <c r="C106">
        <v>2019</v>
      </c>
      <c r="D106">
        <v>4892</v>
      </c>
      <c r="E106">
        <v>72.31</v>
      </c>
      <c r="F106">
        <v>24.97</v>
      </c>
      <c r="G106">
        <v>90.92</v>
      </c>
      <c r="H106">
        <v>0.25700000000000001</v>
      </c>
      <c r="I106">
        <v>0.81</v>
      </c>
      <c r="J106">
        <f>VLOOKUP(D106, '2019Actuals'!$A$1:$I$452, 6, FALSE)</f>
        <v>80</v>
      </c>
      <c r="K106">
        <f>VLOOKUP(D106, '2019Actuals'!$A$1:$I$452, 5, FALSE)</f>
        <v>35</v>
      </c>
      <c r="L106">
        <f>VLOOKUP(D106, '2019Actuals'!$A$1:$I$452, 7, FALSE)</f>
        <v>87</v>
      </c>
      <c r="M106">
        <f>VLOOKUP(D106, '2019Actuals'!$A$1:$I$452, 8, FALSE)</f>
        <v>0.254</v>
      </c>
      <c r="N106">
        <f>VLOOKUP(D106, '2019Actuals'!$A$1:$I$452, 9, FALSE)</f>
        <v>0.84499999999999997</v>
      </c>
    </row>
    <row r="107" spans="1:14" x14ac:dyDescent="0.35">
      <c r="A107">
        <v>105</v>
      </c>
      <c r="B107" t="s">
        <v>112</v>
      </c>
      <c r="C107">
        <v>2019</v>
      </c>
      <c r="D107">
        <v>4922</v>
      </c>
      <c r="E107">
        <v>91.63</v>
      </c>
      <c r="F107">
        <v>9.3000000000000007</v>
      </c>
      <c r="G107">
        <v>67.39</v>
      </c>
      <c r="H107">
        <v>0.27900000000000003</v>
      </c>
      <c r="I107">
        <v>0.76600000000000001</v>
      </c>
      <c r="J107">
        <f>VLOOKUP(D107, '2019Actuals'!$A$1:$I$452, 6, FALSE)</f>
        <v>30</v>
      </c>
      <c r="K107">
        <f>VLOOKUP(D107, '2019Actuals'!$A$1:$I$452, 5, FALSE)</f>
        <v>5</v>
      </c>
      <c r="L107">
        <f>VLOOKUP(D107, '2019Actuals'!$A$1:$I$452, 7, FALSE)</f>
        <v>24</v>
      </c>
      <c r="M107">
        <f>VLOOKUP(D107, '2019Actuals'!$A$1:$I$452, 8, FALSE)</f>
        <v>0.246</v>
      </c>
      <c r="N107">
        <f>VLOOKUP(D107, '2019Actuals'!$A$1:$I$452, 9, FALSE)</f>
        <v>0.74</v>
      </c>
    </row>
    <row r="108" spans="1:14" x14ac:dyDescent="0.35">
      <c r="A108">
        <v>106</v>
      </c>
      <c r="B108" t="s">
        <v>113</v>
      </c>
      <c r="C108">
        <v>2019</v>
      </c>
      <c r="D108">
        <v>4940</v>
      </c>
      <c r="E108">
        <v>64.75</v>
      </c>
      <c r="F108">
        <v>14.2</v>
      </c>
      <c r="G108">
        <v>45.16</v>
      </c>
      <c r="H108">
        <v>0.27100000000000002</v>
      </c>
      <c r="I108">
        <v>0.72499999999999998</v>
      </c>
      <c r="J108">
        <f>VLOOKUP(D108, '2019Actuals'!$A$1:$I$452, 6, FALSE)</f>
        <v>78</v>
      </c>
      <c r="K108">
        <f>VLOOKUP(D108, '2019Actuals'!$A$1:$I$452, 5, FALSE)</f>
        <v>21</v>
      </c>
      <c r="L108">
        <f>VLOOKUP(D108, '2019Actuals'!$A$1:$I$452, 7, FALSE)</f>
        <v>62</v>
      </c>
      <c r="M108">
        <f>VLOOKUP(D108, '2019Actuals'!$A$1:$I$452, 8, FALSE)</f>
        <v>0.251</v>
      </c>
      <c r="N108">
        <f>VLOOKUP(D108, '2019Actuals'!$A$1:$I$452, 9, FALSE)</f>
        <v>0.77200000000000002</v>
      </c>
    </row>
    <row r="109" spans="1:14" x14ac:dyDescent="0.35">
      <c r="A109">
        <v>107</v>
      </c>
      <c r="B109" t="s">
        <v>114</v>
      </c>
      <c r="C109">
        <v>2019</v>
      </c>
      <c r="D109">
        <v>4949</v>
      </c>
      <c r="E109">
        <v>88.13</v>
      </c>
      <c r="F109">
        <v>26.13</v>
      </c>
      <c r="G109">
        <v>106.32</v>
      </c>
      <c r="H109">
        <v>0.25700000000000001</v>
      </c>
      <c r="I109">
        <v>0.85099999999999998</v>
      </c>
      <c r="J109" t="e">
        <f>VLOOKUP(D109, '2019Actuals'!$A$1:$I$452, 6, FALSE)</f>
        <v>#N/A</v>
      </c>
      <c r="K109" t="e">
        <f>VLOOKUP(D109, '2019Actuals'!$A$1:$I$452, 5, FALSE)</f>
        <v>#N/A</v>
      </c>
      <c r="L109" t="e">
        <f>VLOOKUP(D109, '2019Actuals'!$A$1:$I$452, 7, FALSE)</f>
        <v>#N/A</v>
      </c>
      <c r="M109" t="e">
        <f>VLOOKUP(D109, '2019Actuals'!$A$1:$I$452, 8, FALSE)</f>
        <v>#N/A</v>
      </c>
      <c r="N109" t="e">
        <f>VLOOKUP(D109, '2019Actuals'!$A$1:$I$452, 9, FALSE)</f>
        <v>#N/A</v>
      </c>
    </row>
    <row r="110" spans="1:14" x14ac:dyDescent="0.35">
      <c r="A110">
        <v>108</v>
      </c>
      <c r="B110" t="s">
        <v>115</v>
      </c>
      <c r="C110">
        <v>2019</v>
      </c>
      <c r="D110">
        <v>4962</v>
      </c>
      <c r="E110">
        <v>69.66</v>
      </c>
      <c r="F110">
        <v>24.94</v>
      </c>
      <c r="G110">
        <v>63.57</v>
      </c>
      <c r="H110">
        <v>0.27400000000000002</v>
      </c>
      <c r="I110">
        <v>0.79100000000000004</v>
      </c>
      <c r="J110">
        <f>VLOOKUP(D110, '2019Actuals'!$A$1:$I$452, 6, FALSE)</f>
        <v>69</v>
      </c>
      <c r="K110">
        <f>VLOOKUP(D110, '2019Actuals'!$A$1:$I$452, 5, FALSE)</f>
        <v>18</v>
      </c>
      <c r="L110">
        <f>VLOOKUP(D110, '2019Actuals'!$A$1:$I$452, 7, FALSE)</f>
        <v>91</v>
      </c>
      <c r="M110">
        <f>VLOOKUP(D110, '2019Actuals'!$A$1:$I$452, 8, FALSE)</f>
        <v>0.26</v>
      </c>
      <c r="N110">
        <f>VLOOKUP(D110, '2019Actuals'!$A$1:$I$452, 9, FALSE)</f>
        <v>0.78300000000000003</v>
      </c>
    </row>
    <row r="111" spans="1:14" x14ac:dyDescent="0.35">
      <c r="A111">
        <v>109</v>
      </c>
      <c r="B111" t="s">
        <v>116</v>
      </c>
      <c r="C111">
        <v>2019</v>
      </c>
      <c r="D111">
        <v>4969</v>
      </c>
      <c r="E111">
        <v>29.01</v>
      </c>
      <c r="F111">
        <v>16.89</v>
      </c>
      <c r="G111">
        <v>45.33</v>
      </c>
      <c r="H111">
        <v>0.20499999999999999</v>
      </c>
      <c r="I111">
        <v>0.74099999999999999</v>
      </c>
      <c r="J111" t="e">
        <f>VLOOKUP(D111, '2019Actuals'!$A$1:$I$452, 6, FALSE)</f>
        <v>#N/A</v>
      </c>
      <c r="K111" t="e">
        <f>VLOOKUP(D111, '2019Actuals'!$A$1:$I$452, 5, FALSE)</f>
        <v>#N/A</v>
      </c>
      <c r="L111" t="e">
        <f>VLOOKUP(D111, '2019Actuals'!$A$1:$I$452, 7, FALSE)</f>
        <v>#N/A</v>
      </c>
      <c r="M111" t="e">
        <f>VLOOKUP(D111, '2019Actuals'!$A$1:$I$452, 8, FALSE)</f>
        <v>#N/A</v>
      </c>
      <c r="N111" t="e">
        <f>VLOOKUP(D111, '2019Actuals'!$A$1:$I$452, 9, FALSE)</f>
        <v>#N/A</v>
      </c>
    </row>
    <row r="112" spans="1:14" x14ac:dyDescent="0.35">
      <c r="A112">
        <v>110</v>
      </c>
      <c r="B112" t="s">
        <v>117</v>
      </c>
      <c r="C112">
        <v>2019</v>
      </c>
      <c r="D112">
        <v>5000</v>
      </c>
      <c r="E112">
        <v>48.57</v>
      </c>
      <c r="F112">
        <v>14.67</v>
      </c>
      <c r="G112">
        <v>50.85</v>
      </c>
      <c r="H112">
        <v>0.25</v>
      </c>
      <c r="I112">
        <v>0.73399999999999999</v>
      </c>
      <c r="J112">
        <f>VLOOKUP(D112, '2019Actuals'!$A$1:$I$452, 6, FALSE)</f>
        <v>30</v>
      </c>
      <c r="K112">
        <f>VLOOKUP(D112, '2019Actuals'!$A$1:$I$452, 5, FALSE)</f>
        <v>10</v>
      </c>
      <c r="L112">
        <f>VLOOKUP(D112, '2019Actuals'!$A$1:$I$452, 7, FALSE)</f>
        <v>40</v>
      </c>
      <c r="M112">
        <f>VLOOKUP(D112, '2019Actuals'!$A$1:$I$452, 8, FALSE)</f>
        <v>0.26300000000000001</v>
      </c>
      <c r="N112">
        <f>VLOOKUP(D112, '2019Actuals'!$A$1:$I$452, 9, FALSE)</f>
        <v>0.80400000000000005</v>
      </c>
    </row>
    <row r="113" spans="1:14" x14ac:dyDescent="0.35">
      <c r="A113">
        <v>111</v>
      </c>
      <c r="B113" t="s">
        <v>118</v>
      </c>
      <c r="C113">
        <v>2019</v>
      </c>
      <c r="D113">
        <v>5015</v>
      </c>
      <c r="E113">
        <v>67.5</v>
      </c>
      <c r="F113">
        <v>8.59</v>
      </c>
      <c r="G113">
        <v>78.709999999999994</v>
      </c>
      <c r="H113">
        <v>0.22800000000000001</v>
      </c>
      <c r="I113">
        <v>0.73399999999999999</v>
      </c>
      <c r="J113" t="e">
        <f>VLOOKUP(D113, '2019Actuals'!$A$1:$I$452, 6, FALSE)</f>
        <v>#N/A</v>
      </c>
      <c r="K113" t="e">
        <f>VLOOKUP(D113, '2019Actuals'!$A$1:$I$452, 5, FALSE)</f>
        <v>#N/A</v>
      </c>
      <c r="L113" t="e">
        <f>VLOOKUP(D113, '2019Actuals'!$A$1:$I$452, 7, FALSE)</f>
        <v>#N/A</v>
      </c>
      <c r="M113" t="e">
        <f>VLOOKUP(D113, '2019Actuals'!$A$1:$I$452, 8, FALSE)</f>
        <v>#N/A</v>
      </c>
      <c r="N113" t="e">
        <f>VLOOKUP(D113, '2019Actuals'!$A$1:$I$452, 9, FALSE)</f>
        <v>#N/A</v>
      </c>
    </row>
    <row r="114" spans="1:14" x14ac:dyDescent="0.35">
      <c r="A114">
        <v>112</v>
      </c>
      <c r="B114" t="s">
        <v>119</v>
      </c>
      <c r="C114">
        <v>2019</v>
      </c>
      <c r="D114">
        <v>5038</v>
      </c>
      <c r="E114">
        <v>48.33</v>
      </c>
      <c r="F114">
        <v>21.42</v>
      </c>
      <c r="G114">
        <v>42.94</v>
      </c>
      <c r="H114">
        <v>0.25600000000000001</v>
      </c>
      <c r="I114">
        <v>0.79400000000000004</v>
      </c>
      <c r="J114">
        <f>VLOOKUP(D114, '2019Actuals'!$A$1:$I$452, 6, FALSE)</f>
        <v>96</v>
      </c>
      <c r="K114">
        <f>VLOOKUP(D114, '2019Actuals'!$A$1:$I$452, 5, FALSE)</f>
        <v>37</v>
      </c>
      <c r="L114">
        <f>VLOOKUP(D114, '2019Actuals'!$A$1:$I$452, 7, FALSE)</f>
        <v>94</v>
      </c>
      <c r="M114">
        <f>VLOOKUP(D114, '2019Actuals'!$A$1:$I$452, 8, FALSE)</f>
        <v>0.25900000000000001</v>
      </c>
      <c r="N114">
        <f>VLOOKUP(D114, '2019Actuals'!$A$1:$I$452, 9, FALSE)</f>
        <v>0.9</v>
      </c>
    </row>
    <row r="115" spans="1:14" x14ac:dyDescent="0.35">
      <c r="A115">
        <v>113</v>
      </c>
      <c r="B115" t="s">
        <v>120</v>
      </c>
      <c r="C115">
        <v>2019</v>
      </c>
      <c r="D115">
        <v>5107</v>
      </c>
      <c r="E115">
        <v>20.48</v>
      </c>
      <c r="F115">
        <v>20.2</v>
      </c>
      <c r="G115">
        <v>26.1</v>
      </c>
      <c r="H115">
        <v>0.221</v>
      </c>
      <c r="I115">
        <v>0.65800000000000003</v>
      </c>
      <c r="J115" t="e">
        <f>VLOOKUP(D115, '2019Actuals'!$A$1:$I$452, 6, FALSE)</f>
        <v>#N/A</v>
      </c>
      <c r="K115" t="e">
        <f>VLOOKUP(D115, '2019Actuals'!$A$1:$I$452, 5, FALSE)</f>
        <v>#N/A</v>
      </c>
      <c r="L115" t="e">
        <f>VLOOKUP(D115, '2019Actuals'!$A$1:$I$452, 7, FALSE)</f>
        <v>#N/A</v>
      </c>
      <c r="M115" t="e">
        <f>VLOOKUP(D115, '2019Actuals'!$A$1:$I$452, 8, FALSE)</f>
        <v>#N/A</v>
      </c>
      <c r="N115" t="e">
        <f>VLOOKUP(D115, '2019Actuals'!$A$1:$I$452, 9, FALSE)</f>
        <v>#N/A</v>
      </c>
    </row>
    <row r="116" spans="1:14" x14ac:dyDescent="0.35">
      <c r="A116">
        <v>114</v>
      </c>
      <c r="B116" t="s">
        <v>121</v>
      </c>
      <c r="C116">
        <v>2019</v>
      </c>
      <c r="D116">
        <v>5133</v>
      </c>
      <c r="E116">
        <v>52.76</v>
      </c>
      <c r="F116">
        <v>9.6199999999999992</v>
      </c>
      <c r="G116">
        <v>44.29</v>
      </c>
      <c r="H116">
        <v>0.245</v>
      </c>
      <c r="I116">
        <v>0.67600000000000005</v>
      </c>
      <c r="J116" t="e">
        <f>VLOOKUP(D116, '2019Actuals'!$A$1:$I$452, 6, FALSE)</f>
        <v>#N/A</v>
      </c>
      <c r="K116" t="e">
        <f>VLOOKUP(D116, '2019Actuals'!$A$1:$I$452, 5, FALSE)</f>
        <v>#N/A</v>
      </c>
      <c r="L116" t="e">
        <f>VLOOKUP(D116, '2019Actuals'!$A$1:$I$452, 7, FALSE)</f>
        <v>#N/A</v>
      </c>
      <c r="M116" t="e">
        <f>VLOOKUP(D116, '2019Actuals'!$A$1:$I$452, 8, FALSE)</f>
        <v>#N/A</v>
      </c>
      <c r="N116" t="e">
        <f>VLOOKUP(D116, '2019Actuals'!$A$1:$I$452, 9, FALSE)</f>
        <v>#N/A</v>
      </c>
    </row>
    <row r="117" spans="1:14" x14ac:dyDescent="0.35">
      <c r="A117">
        <v>115</v>
      </c>
      <c r="B117" t="s">
        <v>122</v>
      </c>
      <c r="C117">
        <v>2019</v>
      </c>
      <c r="D117">
        <v>5209</v>
      </c>
      <c r="E117">
        <v>66.33</v>
      </c>
      <c r="F117">
        <v>11.35</v>
      </c>
      <c r="G117">
        <v>53.26</v>
      </c>
      <c r="H117">
        <v>0.23499999999999999</v>
      </c>
      <c r="I117">
        <v>0.79700000000000004</v>
      </c>
      <c r="J117">
        <f>VLOOKUP(D117, '2019Actuals'!$A$1:$I$452, 6, FALSE)</f>
        <v>77</v>
      </c>
      <c r="K117">
        <f>VLOOKUP(D117, '2019Actuals'!$A$1:$I$452, 5, FALSE)</f>
        <v>13</v>
      </c>
      <c r="L117">
        <f>VLOOKUP(D117, '2019Actuals'!$A$1:$I$452, 7, FALSE)</f>
        <v>76</v>
      </c>
      <c r="M117">
        <f>VLOOKUP(D117, '2019Actuals'!$A$1:$I$452, 8, FALSE)</f>
        <v>0.26600000000000001</v>
      </c>
      <c r="N117">
        <f>VLOOKUP(D117, '2019Actuals'!$A$1:$I$452, 9, FALSE)</f>
        <v>0.74099999999999999</v>
      </c>
    </row>
    <row r="118" spans="1:14" x14ac:dyDescent="0.35">
      <c r="A118">
        <v>116</v>
      </c>
      <c r="B118" t="s">
        <v>123</v>
      </c>
      <c r="C118">
        <v>2019</v>
      </c>
      <c r="D118">
        <v>5222</v>
      </c>
      <c r="E118">
        <v>82.39</v>
      </c>
      <c r="F118">
        <v>24.45</v>
      </c>
      <c r="G118">
        <v>78.459999999999994</v>
      </c>
      <c r="H118">
        <v>0.26</v>
      </c>
      <c r="I118">
        <v>0.85299999999999998</v>
      </c>
      <c r="J118">
        <f>VLOOKUP(D118, '2019Actuals'!$A$1:$I$452, 6, FALSE)</f>
        <v>34</v>
      </c>
      <c r="K118">
        <f>VLOOKUP(D118, '2019Actuals'!$A$1:$I$452, 5, FALSE)</f>
        <v>12</v>
      </c>
      <c r="L118">
        <f>VLOOKUP(D118, '2019Actuals'!$A$1:$I$452, 7, FALSE)</f>
        <v>40</v>
      </c>
      <c r="M118">
        <f>VLOOKUP(D118, '2019Actuals'!$A$1:$I$452, 8, FALSE)</f>
        <v>0.215</v>
      </c>
      <c r="N118">
        <f>VLOOKUP(D118, '2019Actuals'!$A$1:$I$452, 9, FALSE)</f>
        <v>0.72399999999999998</v>
      </c>
    </row>
    <row r="119" spans="1:14" x14ac:dyDescent="0.35">
      <c r="A119">
        <v>117</v>
      </c>
      <c r="B119" t="s">
        <v>124</v>
      </c>
      <c r="C119">
        <v>2019</v>
      </c>
      <c r="D119">
        <v>5223</v>
      </c>
      <c r="E119">
        <v>50.84</v>
      </c>
      <c r="F119">
        <v>5.26</v>
      </c>
      <c r="G119">
        <v>33.619999999999997</v>
      </c>
      <c r="H119">
        <v>0.25600000000000001</v>
      </c>
      <c r="I119">
        <v>0.72899999999999998</v>
      </c>
      <c r="J119">
        <f>VLOOKUP(D119, '2019Actuals'!$A$1:$I$452, 6, FALSE)</f>
        <v>48</v>
      </c>
      <c r="K119">
        <f>VLOOKUP(D119, '2019Actuals'!$A$1:$I$452, 5, FALSE)</f>
        <v>11</v>
      </c>
      <c r="L119">
        <f>VLOOKUP(D119, '2019Actuals'!$A$1:$I$452, 7, FALSE)</f>
        <v>32</v>
      </c>
      <c r="M119">
        <f>VLOOKUP(D119, '2019Actuals'!$A$1:$I$452, 8, FALSE)</f>
        <v>0.28499999999999998</v>
      </c>
      <c r="N119">
        <f>VLOOKUP(D119, '2019Actuals'!$A$1:$I$452, 9, FALSE)</f>
        <v>0.85799999999999998</v>
      </c>
    </row>
    <row r="120" spans="1:14" x14ac:dyDescent="0.35">
      <c r="A120">
        <v>118</v>
      </c>
      <c r="B120" t="s">
        <v>125</v>
      </c>
      <c r="C120">
        <v>2019</v>
      </c>
      <c r="D120">
        <v>5227</v>
      </c>
      <c r="E120">
        <v>68.180000000000007</v>
      </c>
      <c r="F120">
        <v>0.42</v>
      </c>
      <c r="G120">
        <v>43.64</v>
      </c>
      <c r="H120">
        <v>0.28000000000000003</v>
      </c>
      <c r="I120">
        <v>0.74399999999999999</v>
      </c>
      <c r="J120">
        <f>VLOOKUP(D120, '2019Actuals'!$A$1:$I$452, 6, FALSE)</f>
        <v>12</v>
      </c>
      <c r="K120">
        <f>VLOOKUP(D120, '2019Actuals'!$A$1:$I$452, 5, FALSE)</f>
        <v>0</v>
      </c>
      <c r="L120">
        <f>VLOOKUP(D120, '2019Actuals'!$A$1:$I$452, 7, FALSE)</f>
        <v>9</v>
      </c>
      <c r="M120">
        <f>VLOOKUP(D120, '2019Actuals'!$A$1:$I$452, 8, FALSE)</f>
        <v>0.26700000000000002</v>
      </c>
      <c r="N120">
        <f>VLOOKUP(D120, '2019Actuals'!$A$1:$I$452, 9, FALSE)</f>
        <v>0.626</v>
      </c>
    </row>
    <row r="121" spans="1:14" x14ac:dyDescent="0.35">
      <c r="A121">
        <v>119</v>
      </c>
      <c r="B121" t="s">
        <v>126</v>
      </c>
      <c r="C121">
        <v>2019</v>
      </c>
      <c r="D121">
        <v>5235</v>
      </c>
      <c r="E121">
        <v>71.3</v>
      </c>
      <c r="F121">
        <v>22.89</v>
      </c>
      <c r="G121">
        <v>63.53</v>
      </c>
      <c r="H121">
        <v>0.31900000000000001</v>
      </c>
      <c r="I121">
        <v>0.83099999999999996</v>
      </c>
      <c r="J121">
        <f>VLOOKUP(D121, '2019Actuals'!$A$1:$I$452, 6, FALSE)</f>
        <v>80</v>
      </c>
      <c r="K121">
        <f>VLOOKUP(D121, '2019Actuals'!$A$1:$I$452, 5, FALSE)</f>
        <v>27</v>
      </c>
      <c r="L121">
        <f>VLOOKUP(D121, '2019Actuals'!$A$1:$I$452, 7, FALSE)</f>
        <v>67</v>
      </c>
      <c r="M121">
        <f>VLOOKUP(D121, '2019Actuals'!$A$1:$I$452, 8, FALSE)</f>
        <v>0.28999999999999998</v>
      </c>
      <c r="N121">
        <f>VLOOKUP(D121, '2019Actuals'!$A$1:$I$452, 9, FALSE)</f>
        <v>0.88100000000000001</v>
      </c>
    </row>
    <row r="122" spans="1:14" x14ac:dyDescent="0.35">
      <c r="A122">
        <v>120</v>
      </c>
      <c r="B122" t="s">
        <v>127</v>
      </c>
      <c r="C122">
        <v>2019</v>
      </c>
      <c r="D122">
        <v>5247</v>
      </c>
      <c r="E122">
        <v>47.19</v>
      </c>
      <c r="F122">
        <v>15.73</v>
      </c>
      <c r="G122">
        <v>36.159999999999997</v>
      </c>
      <c r="H122">
        <v>0.252</v>
      </c>
      <c r="I122">
        <v>0.71199999999999997</v>
      </c>
      <c r="J122" t="e">
        <f>VLOOKUP(D122, '2019Actuals'!$A$1:$I$452, 6, FALSE)</f>
        <v>#N/A</v>
      </c>
      <c r="K122" t="e">
        <f>VLOOKUP(D122, '2019Actuals'!$A$1:$I$452, 5, FALSE)</f>
        <v>#N/A</v>
      </c>
      <c r="L122" t="e">
        <f>VLOOKUP(D122, '2019Actuals'!$A$1:$I$452, 7, FALSE)</f>
        <v>#N/A</v>
      </c>
      <c r="M122" t="e">
        <f>VLOOKUP(D122, '2019Actuals'!$A$1:$I$452, 8, FALSE)</f>
        <v>#N/A</v>
      </c>
      <c r="N122" t="e">
        <f>VLOOKUP(D122, '2019Actuals'!$A$1:$I$452, 9, FALSE)</f>
        <v>#N/A</v>
      </c>
    </row>
    <row r="123" spans="1:14" x14ac:dyDescent="0.35">
      <c r="A123">
        <v>121</v>
      </c>
      <c r="B123" t="s">
        <v>128</v>
      </c>
      <c r="C123">
        <v>2019</v>
      </c>
      <c r="D123">
        <v>5254</v>
      </c>
      <c r="E123">
        <v>56.4</v>
      </c>
      <c r="F123">
        <v>10.35</v>
      </c>
      <c r="G123">
        <v>50.24</v>
      </c>
      <c r="H123">
        <v>0.27700000000000002</v>
      </c>
      <c r="I123">
        <v>0.78800000000000003</v>
      </c>
      <c r="J123">
        <f>VLOOKUP(D123, '2019Actuals'!$A$1:$I$452, 6, FALSE)</f>
        <v>57</v>
      </c>
      <c r="K123">
        <f>VLOOKUP(D123, '2019Actuals'!$A$1:$I$452, 5, FALSE)</f>
        <v>6</v>
      </c>
      <c r="L123">
        <f>VLOOKUP(D123, '2019Actuals'!$A$1:$I$452, 7, FALSE)</f>
        <v>38</v>
      </c>
      <c r="M123">
        <f>VLOOKUP(D123, '2019Actuals'!$A$1:$I$452, 8, FALSE)</f>
        <v>0.24</v>
      </c>
      <c r="N123">
        <f>VLOOKUP(D123, '2019Actuals'!$A$1:$I$452, 9, FALSE)</f>
        <v>0.68200000000000005</v>
      </c>
    </row>
    <row r="124" spans="1:14" x14ac:dyDescent="0.35">
      <c r="A124">
        <v>122</v>
      </c>
      <c r="B124" t="s">
        <v>129</v>
      </c>
      <c r="C124">
        <v>2019</v>
      </c>
      <c r="D124">
        <v>5273</v>
      </c>
      <c r="E124">
        <v>21.89</v>
      </c>
      <c r="F124">
        <v>9.1199999999999992</v>
      </c>
      <c r="G124">
        <v>29.24</v>
      </c>
      <c r="H124">
        <v>0.21</v>
      </c>
      <c r="I124">
        <v>0.67300000000000004</v>
      </c>
      <c r="J124">
        <f>VLOOKUP(D124, '2019Actuals'!$A$1:$I$452, 6, FALSE)</f>
        <v>14</v>
      </c>
      <c r="K124">
        <f>VLOOKUP(D124, '2019Actuals'!$A$1:$I$452, 5, FALSE)</f>
        <v>5</v>
      </c>
      <c r="L124">
        <f>VLOOKUP(D124, '2019Actuals'!$A$1:$I$452, 7, FALSE)</f>
        <v>19</v>
      </c>
      <c r="M124">
        <f>VLOOKUP(D124, '2019Actuals'!$A$1:$I$452, 8, FALSE)</f>
        <v>0.192</v>
      </c>
      <c r="N124">
        <f>VLOOKUP(D124, '2019Actuals'!$A$1:$I$452, 9, FALSE)</f>
        <v>0.54800000000000004</v>
      </c>
    </row>
    <row r="125" spans="1:14" x14ac:dyDescent="0.35">
      <c r="A125">
        <v>123</v>
      </c>
      <c r="B125" t="s">
        <v>130</v>
      </c>
      <c r="C125">
        <v>2019</v>
      </c>
      <c r="D125">
        <v>5275</v>
      </c>
      <c r="E125">
        <v>49.82</v>
      </c>
      <c r="F125">
        <v>12.69</v>
      </c>
      <c r="G125">
        <v>44.46</v>
      </c>
      <c r="H125">
        <v>0.26700000000000002</v>
      </c>
      <c r="I125">
        <v>0.747</v>
      </c>
      <c r="J125">
        <f>VLOOKUP(D125, '2019Actuals'!$A$1:$I$452, 6, FALSE)</f>
        <v>15</v>
      </c>
      <c r="K125">
        <f>VLOOKUP(D125, '2019Actuals'!$A$1:$I$452, 5, FALSE)</f>
        <v>3</v>
      </c>
      <c r="L125">
        <f>VLOOKUP(D125, '2019Actuals'!$A$1:$I$452, 7, FALSE)</f>
        <v>12</v>
      </c>
      <c r="M125">
        <f>VLOOKUP(D125, '2019Actuals'!$A$1:$I$452, 8, FALSE)</f>
        <v>0.21299999999999999</v>
      </c>
      <c r="N125">
        <f>VLOOKUP(D125, '2019Actuals'!$A$1:$I$452, 9, FALSE)</f>
        <v>0.64900000000000002</v>
      </c>
    </row>
    <row r="126" spans="1:14" x14ac:dyDescent="0.35">
      <c r="A126">
        <v>124</v>
      </c>
      <c r="B126" t="s">
        <v>131</v>
      </c>
      <c r="C126">
        <v>2019</v>
      </c>
      <c r="D126">
        <v>5297</v>
      </c>
      <c r="E126">
        <v>70.95</v>
      </c>
      <c r="F126">
        <v>21.61</v>
      </c>
      <c r="G126">
        <v>73.77</v>
      </c>
      <c r="H126">
        <v>0.24399999999999999</v>
      </c>
      <c r="I126">
        <v>0.81299999999999994</v>
      </c>
      <c r="J126">
        <f>VLOOKUP(D126, '2019Actuals'!$A$1:$I$452, 6, FALSE)</f>
        <v>41</v>
      </c>
      <c r="K126">
        <f>VLOOKUP(D126, '2019Actuals'!$A$1:$I$452, 5, FALSE)</f>
        <v>12</v>
      </c>
      <c r="L126">
        <f>VLOOKUP(D126, '2019Actuals'!$A$1:$I$452, 7, FALSE)</f>
        <v>36</v>
      </c>
      <c r="M126">
        <f>VLOOKUP(D126, '2019Actuals'!$A$1:$I$452, 8, FALSE)</f>
        <v>0.23499999999999999</v>
      </c>
      <c r="N126">
        <f>VLOOKUP(D126, '2019Actuals'!$A$1:$I$452, 9, FALSE)</f>
        <v>0.76900000000000002</v>
      </c>
    </row>
    <row r="127" spans="1:14" x14ac:dyDescent="0.35">
      <c r="A127">
        <v>125</v>
      </c>
      <c r="B127" t="s">
        <v>132</v>
      </c>
      <c r="C127">
        <v>2019</v>
      </c>
      <c r="D127">
        <v>5305</v>
      </c>
      <c r="E127">
        <v>32.46</v>
      </c>
      <c r="F127">
        <v>4.51</v>
      </c>
      <c r="G127">
        <v>11.32</v>
      </c>
      <c r="H127">
        <v>0.30199999999999999</v>
      </c>
      <c r="I127">
        <v>0.66100000000000003</v>
      </c>
      <c r="J127" t="e">
        <f>VLOOKUP(D127, '2019Actuals'!$A$1:$I$452, 6, FALSE)</f>
        <v>#N/A</v>
      </c>
      <c r="K127" t="e">
        <f>VLOOKUP(D127, '2019Actuals'!$A$1:$I$452, 5, FALSE)</f>
        <v>#N/A</v>
      </c>
      <c r="L127" t="e">
        <f>VLOOKUP(D127, '2019Actuals'!$A$1:$I$452, 7, FALSE)</f>
        <v>#N/A</v>
      </c>
      <c r="M127" t="e">
        <f>VLOOKUP(D127, '2019Actuals'!$A$1:$I$452, 8, FALSE)</f>
        <v>#N/A</v>
      </c>
      <c r="N127" t="e">
        <f>VLOOKUP(D127, '2019Actuals'!$A$1:$I$452, 9, FALSE)</f>
        <v>#N/A</v>
      </c>
    </row>
    <row r="128" spans="1:14" x14ac:dyDescent="0.35">
      <c r="A128">
        <v>126</v>
      </c>
      <c r="B128" t="s">
        <v>133</v>
      </c>
      <c r="C128">
        <v>2019</v>
      </c>
      <c r="D128">
        <v>5343</v>
      </c>
      <c r="E128">
        <v>72.2</v>
      </c>
      <c r="F128">
        <v>10.039999999999999</v>
      </c>
      <c r="G128">
        <v>82.84</v>
      </c>
      <c r="H128">
        <v>0.25900000000000001</v>
      </c>
      <c r="I128">
        <v>0.79</v>
      </c>
      <c r="J128">
        <f>VLOOKUP(D128, '2019Actuals'!$A$1:$I$452, 6, FALSE)</f>
        <v>58</v>
      </c>
      <c r="K128">
        <f>VLOOKUP(D128, '2019Actuals'!$A$1:$I$452, 5, FALSE)</f>
        <v>11</v>
      </c>
      <c r="L128">
        <f>VLOOKUP(D128, '2019Actuals'!$A$1:$I$452, 7, FALSE)</f>
        <v>59</v>
      </c>
      <c r="M128">
        <f>VLOOKUP(D128, '2019Actuals'!$A$1:$I$452, 8, FALSE)</f>
        <v>0.22800000000000001</v>
      </c>
      <c r="N128">
        <f>VLOOKUP(D128, '2019Actuals'!$A$1:$I$452, 9, FALSE)</f>
        <v>0.65400000000000003</v>
      </c>
    </row>
    <row r="129" spans="1:14" x14ac:dyDescent="0.35">
      <c r="A129">
        <v>127</v>
      </c>
      <c r="B129" t="s">
        <v>134</v>
      </c>
      <c r="C129">
        <v>2019</v>
      </c>
      <c r="D129">
        <v>5352</v>
      </c>
      <c r="E129">
        <v>53.26</v>
      </c>
      <c r="F129">
        <v>15.49</v>
      </c>
      <c r="G129">
        <v>58.75</v>
      </c>
      <c r="H129">
        <v>0.24199999999999999</v>
      </c>
      <c r="I129">
        <v>0.72699999999999998</v>
      </c>
      <c r="J129" t="e">
        <f>VLOOKUP(D129, '2019Actuals'!$A$1:$I$452, 6, FALSE)</f>
        <v>#N/A</v>
      </c>
      <c r="K129" t="e">
        <f>VLOOKUP(D129, '2019Actuals'!$A$1:$I$452, 5, FALSE)</f>
        <v>#N/A</v>
      </c>
      <c r="L129" t="e">
        <f>VLOOKUP(D129, '2019Actuals'!$A$1:$I$452, 7, FALSE)</f>
        <v>#N/A</v>
      </c>
      <c r="M129" t="e">
        <f>VLOOKUP(D129, '2019Actuals'!$A$1:$I$452, 8, FALSE)</f>
        <v>#N/A</v>
      </c>
      <c r="N129" t="e">
        <f>VLOOKUP(D129, '2019Actuals'!$A$1:$I$452, 9, FALSE)</f>
        <v>#N/A</v>
      </c>
    </row>
    <row r="130" spans="1:14" x14ac:dyDescent="0.35">
      <c r="A130">
        <v>128</v>
      </c>
      <c r="B130" t="s">
        <v>135</v>
      </c>
      <c r="C130">
        <v>2019</v>
      </c>
      <c r="D130">
        <v>5361</v>
      </c>
      <c r="E130">
        <v>92.37</v>
      </c>
      <c r="F130">
        <v>25.04</v>
      </c>
      <c r="G130">
        <v>82.34</v>
      </c>
      <c r="H130">
        <v>0.30199999999999999</v>
      </c>
      <c r="I130">
        <v>0.874</v>
      </c>
      <c r="J130">
        <f>VLOOKUP(D130, '2019Actuals'!$A$1:$I$452, 6, FALSE)</f>
        <v>113</v>
      </c>
      <c r="K130">
        <f>VLOOKUP(D130, '2019Actuals'!$A$1:$I$452, 5, FALSE)</f>
        <v>38</v>
      </c>
      <c r="L130">
        <f>VLOOKUP(D130, '2019Actuals'!$A$1:$I$452, 7, FALSE)</f>
        <v>121</v>
      </c>
      <c r="M130">
        <f>VLOOKUP(D130, '2019Actuals'!$A$1:$I$452, 8, FALSE)</f>
        <v>0.29499999999999998</v>
      </c>
      <c r="N130">
        <f>VLOOKUP(D130, '2019Actuals'!$A$1:$I$452, 9, FALSE)</f>
        <v>0.93799999999999994</v>
      </c>
    </row>
    <row r="131" spans="1:14" x14ac:dyDescent="0.35">
      <c r="A131">
        <v>129</v>
      </c>
      <c r="B131" t="s">
        <v>136</v>
      </c>
      <c r="C131">
        <v>2019</v>
      </c>
      <c r="D131">
        <v>5384</v>
      </c>
      <c r="E131">
        <v>31.26</v>
      </c>
      <c r="F131">
        <v>10.220000000000001</v>
      </c>
      <c r="G131">
        <v>21.87</v>
      </c>
      <c r="H131">
        <v>0.25600000000000001</v>
      </c>
      <c r="I131">
        <v>0.65900000000000003</v>
      </c>
      <c r="J131">
        <f>VLOOKUP(D131, '2019Actuals'!$A$1:$I$452, 6, FALSE)</f>
        <v>38</v>
      </c>
      <c r="K131">
        <f>VLOOKUP(D131, '2019Actuals'!$A$1:$I$452, 5, FALSE)</f>
        <v>5</v>
      </c>
      <c r="L131">
        <f>VLOOKUP(D131, '2019Actuals'!$A$1:$I$452, 7, FALSE)</f>
        <v>27</v>
      </c>
      <c r="M131">
        <f>VLOOKUP(D131, '2019Actuals'!$A$1:$I$452, 8, FALSE)</f>
        <v>0.21299999999999999</v>
      </c>
      <c r="N131">
        <f>VLOOKUP(D131, '2019Actuals'!$A$1:$I$452, 9, FALSE)</f>
        <v>0.60499999999999998</v>
      </c>
    </row>
    <row r="132" spans="1:14" x14ac:dyDescent="0.35">
      <c r="A132">
        <v>130</v>
      </c>
      <c r="B132" t="s">
        <v>137</v>
      </c>
      <c r="C132">
        <v>2019</v>
      </c>
      <c r="D132">
        <v>5408</v>
      </c>
      <c r="E132">
        <v>30.92</v>
      </c>
      <c r="F132">
        <v>10</v>
      </c>
      <c r="G132">
        <v>30.81</v>
      </c>
      <c r="H132">
        <v>0.24299999999999999</v>
      </c>
      <c r="I132">
        <v>0.68799999999999994</v>
      </c>
      <c r="J132" t="e">
        <f>VLOOKUP(D132, '2019Actuals'!$A$1:$I$452, 6, FALSE)</f>
        <v>#N/A</v>
      </c>
      <c r="K132" t="e">
        <f>VLOOKUP(D132, '2019Actuals'!$A$1:$I$452, 5, FALSE)</f>
        <v>#N/A</v>
      </c>
      <c r="L132" t="e">
        <f>VLOOKUP(D132, '2019Actuals'!$A$1:$I$452, 7, FALSE)</f>
        <v>#N/A</v>
      </c>
      <c r="M132" t="e">
        <f>VLOOKUP(D132, '2019Actuals'!$A$1:$I$452, 8, FALSE)</f>
        <v>#N/A</v>
      </c>
      <c r="N132" t="e">
        <f>VLOOKUP(D132, '2019Actuals'!$A$1:$I$452, 9, FALSE)</f>
        <v>#N/A</v>
      </c>
    </row>
    <row r="133" spans="1:14" x14ac:dyDescent="0.35">
      <c r="A133">
        <v>131</v>
      </c>
      <c r="B133" t="s">
        <v>138</v>
      </c>
      <c r="C133">
        <v>2019</v>
      </c>
      <c r="D133">
        <v>5409</v>
      </c>
      <c r="E133">
        <v>24.95</v>
      </c>
      <c r="F133">
        <v>5.89</v>
      </c>
      <c r="G133">
        <v>30.34</v>
      </c>
      <c r="H133">
        <v>0.24</v>
      </c>
      <c r="I133">
        <v>0.70899999999999996</v>
      </c>
      <c r="J133">
        <f>VLOOKUP(D133, '2019Actuals'!$A$1:$I$452, 6, FALSE)</f>
        <v>42</v>
      </c>
      <c r="K133">
        <f>VLOOKUP(D133, '2019Actuals'!$A$1:$I$452, 5, FALSE)</f>
        <v>14</v>
      </c>
      <c r="L133">
        <f>VLOOKUP(D133, '2019Actuals'!$A$1:$I$452, 7, FALSE)</f>
        <v>41</v>
      </c>
      <c r="M133">
        <f>VLOOKUP(D133, '2019Actuals'!$A$1:$I$452, 8, FALSE)</f>
        <v>0.26800000000000002</v>
      </c>
      <c r="N133">
        <f>VLOOKUP(D133, '2019Actuals'!$A$1:$I$452, 9, FALSE)</f>
        <v>0.82</v>
      </c>
    </row>
    <row r="134" spans="1:14" x14ac:dyDescent="0.35">
      <c r="A134">
        <v>132</v>
      </c>
      <c r="B134" t="s">
        <v>139</v>
      </c>
      <c r="C134">
        <v>2019</v>
      </c>
      <c r="D134">
        <v>5417</v>
      </c>
      <c r="E134">
        <v>95.14</v>
      </c>
      <c r="F134">
        <v>19.75</v>
      </c>
      <c r="G134">
        <v>59.95</v>
      </c>
      <c r="H134">
        <v>0.31900000000000001</v>
      </c>
      <c r="I134">
        <v>0.79200000000000004</v>
      </c>
      <c r="J134">
        <f>VLOOKUP(D134, '2019Actuals'!$A$1:$I$452, 6, FALSE)</f>
        <v>89</v>
      </c>
      <c r="K134">
        <f>VLOOKUP(D134, '2019Actuals'!$A$1:$I$452, 5, FALSE)</f>
        <v>31</v>
      </c>
      <c r="L134">
        <f>VLOOKUP(D134, '2019Actuals'!$A$1:$I$452, 7, FALSE)</f>
        <v>74</v>
      </c>
      <c r="M134">
        <f>VLOOKUP(D134, '2019Actuals'!$A$1:$I$452, 8, FALSE)</f>
        <v>0.29799999999999999</v>
      </c>
      <c r="N134">
        <f>VLOOKUP(D134, '2019Actuals'!$A$1:$I$452, 9, FALSE)</f>
        <v>0.90300000000000002</v>
      </c>
    </row>
    <row r="135" spans="1:14" x14ac:dyDescent="0.35">
      <c r="A135">
        <v>133</v>
      </c>
      <c r="B135" t="s">
        <v>140</v>
      </c>
      <c r="C135">
        <v>2019</v>
      </c>
      <c r="D135">
        <v>5450</v>
      </c>
      <c r="E135">
        <v>31.91</v>
      </c>
      <c r="F135">
        <v>14.07</v>
      </c>
      <c r="G135">
        <v>21.3</v>
      </c>
      <c r="H135">
        <v>0.3</v>
      </c>
      <c r="I135">
        <v>0.73399999999999999</v>
      </c>
      <c r="J135" t="e">
        <f>VLOOKUP(D135, '2019Actuals'!$A$1:$I$452, 6, FALSE)</f>
        <v>#N/A</v>
      </c>
      <c r="K135" t="e">
        <f>VLOOKUP(D135, '2019Actuals'!$A$1:$I$452, 5, FALSE)</f>
        <v>#N/A</v>
      </c>
      <c r="L135" t="e">
        <f>VLOOKUP(D135, '2019Actuals'!$A$1:$I$452, 7, FALSE)</f>
        <v>#N/A</v>
      </c>
      <c r="M135" t="e">
        <f>VLOOKUP(D135, '2019Actuals'!$A$1:$I$452, 8, FALSE)</f>
        <v>#N/A</v>
      </c>
      <c r="N135" t="e">
        <f>VLOOKUP(D135, '2019Actuals'!$A$1:$I$452, 9, FALSE)</f>
        <v>#N/A</v>
      </c>
    </row>
    <row r="136" spans="1:14" x14ac:dyDescent="0.35">
      <c r="A136">
        <v>134</v>
      </c>
      <c r="B136" t="s">
        <v>141</v>
      </c>
      <c r="C136">
        <v>2019</v>
      </c>
      <c r="D136">
        <v>5452</v>
      </c>
      <c r="E136">
        <v>27.05</v>
      </c>
      <c r="F136">
        <v>20.02</v>
      </c>
      <c r="G136">
        <v>37.39</v>
      </c>
      <c r="H136">
        <v>0.26400000000000001</v>
      </c>
      <c r="I136">
        <v>0.77200000000000002</v>
      </c>
      <c r="J136">
        <f>VLOOKUP(D136, '2019Actuals'!$A$1:$I$452, 6, FALSE)</f>
        <v>54</v>
      </c>
      <c r="K136">
        <f>VLOOKUP(D136, '2019Actuals'!$A$1:$I$452, 5, FALSE)</f>
        <v>19</v>
      </c>
      <c r="L136">
        <f>VLOOKUP(D136, '2019Actuals'!$A$1:$I$452, 7, FALSE)</f>
        <v>63</v>
      </c>
      <c r="M136">
        <f>VLOOKUP(D136, '2019Actuals'!$A$1:$I$452, 8, FALSE)</f>
        <v>0.26100000000000001</v>
      </c>
      <c r="N136">
        <f>VLOOKUP(D136, '2019Actuals'!$A$1:$I$452, 9, FALSE)</f>
        <v>0.82199999999999995</v>
      </c>
    </row>
    <row r="137" spans="1:14" x14ac:dyDescent="0.35">
      <c r="A137">
        <v>135</v>
      </c>
      <c r="B137" t="s">
        <v>142</v>
      </c>
      <c r="C137">
        <v>2019</v>
      </c>
      <c r="D137">
        <v>5485</v>
      </c>
      <c r="E137">
        <v>47.52</v>
      </c>
      <c r="F137">
        <v>7.24</v>
      </c>
      <c r="G137">
        <v>41.51</v>
      </c>
      <c r="H137">
        <v>0.26900000000000002</v>
      </c>
      <c r="I137">
        <v>0.73</v>
      </c>
      <c r="J137" t="e">
        <f>VLOOKUP(D137, '2019Actuals'!$A$1:$I$452, 6, FALSE)</f>
        <v>#N/A</v>
      </c>
      <c r="K137" t="e">
        <f>VLOOKUP(D137, '2019Actuals'!$A$1:$I$452, 5, FALSE)</f>
        <v>#N/A</v>
      </c>
      <c r="L137" t="e">
        <f>VLOOKUP(D137, '2019Actuals'!$A$1:$I$452, 7, FALSE)</f>
        <v>#N/A</v>
      </c>
      <c r="M137" t="e">
        <f>VLOOKUP(D137, '2019Actuals'!$A$1:$I$452, 8, FALSE)</f>
        <v>#N/A</v>
      </c>
      <c r="N137" t="e">
        <f>VLOOKUP(D137, '2019Actuals'!$A$1:$I$452, 9, FALSE)</f>
        <v>#N/A</v>
      </c>
    </row>
    <row r="138" spans="1:14" x14ac:dyDescent="0.35">
      <c r="A138">
        <v>136</v>
      </c>
      <c r="B138" t="s">
        <v>143</v>
      </c>
      <c r="C138">
        <v>2019</v>
      </c>
      <c r="D138">
        <v>5491</v>
      </c>
      <c r="E138">
        <v>23.39</v>
      </c>
      <c r="F138">
        <v>-1.32</v>
      </c>
      <c r="G138">
        <v>36.799999999999997</v>
      </c>
      <c r="H138">
        <v>0.23200000000000001</v>
      </c>
      <c r="I138">
        <v>0.68799999999999994</v>
      </c>
      <c r="J138">
        <f>VLOOKUP(D138, '2019Actuals'!$A$1:$I$452, 6, FALSE)</f>
        <v>29</v>
      </c>
      <c r="K138">
        <f>VLOOKUP(D138, '2019Actuals'!$A$1:$I$452, 5, FALSE)</f>
        <v>8</v>
      </c>
      <c r="L138">
        <f>VLOOKUP(D138, '2019Actuals'!$A$1:$I$452, 7, FALSE)</f>
        <v>35</v>
      </c>
      <c r="M138">
        <f>VLOOKUP(D138, '2019Actuals'!$A$1:$I$452, 8, FALSE)</f>
        <v>0.28100000000000003</v>
      </c>
      <c r="N138">
        <f>VLOOKUP(D138, '2019Actuals'!$A$1:$I$452, 9, FALSE)</f>
        <v>0.748</v>
      </c>
    </row>
    <row r="139" spans="1:14" x14ac:dyDescent="0.35">
      <c r="A139">
        <v>137</v>
      </c>
      <c r="B139" t="s">
        <v>144</v>
      </c>
      <c r="C139">
        <v>2019</v>
      </c>
      <c r="D139">
        <v>5497</v>
      </c>
      <c r="E139">
        <v>66.2</v>
      </c>
      <c r="F139">
        <v>19.96</v>
      </c>
      <c r="G139">
        <v>53.84</v>
      </c>
      <c r="H139">
        <v>0.26700000000000002</v>
      </c>
      <c r="I139">
        <v>0.79200000000000004</v>
      </c>
      <c r="J139">
        <f>VLOOKUP(D139, '2019Actuals'!$A$1:$I$452, 6, FALSE)</f>
        <v>52</v>
      </c>
      <c r="K139">
        <f>VLOOKUP(D139, '2019Actuals'!$A$1:$I$452, 5, FALSE)</f>
        <v>15</v>
      </c>
      <c r="L139">
        <f>VLOOKUP(D139, '2019Actuals'!$A$1:$I$452, 7, FALSE)</f>
        <v>55</v>
      </c>
      <c r="M139">
        <f>VLOOKUP(D139, '2019Actuals'!$A$1:$I$452, 8, FALSE)</f>
        <v>0.26400000000000001</v>
      </c>
      <c r="N139">
        <f>VLOOKUP(D139, '2019Actuals'!$A$1:$I$452, 9, FALSE)</f>
        <v>0.73599999999999999</v>
      </c>
    </row>
    <row r="140" spans="1:14" x14ac:dyDescent="0.35">
      <c r="A140">
        <v>138</v>
      </c>
      <c r="B140" t="s">
        <v>145</v>
      </c>
      <c r="C140">
        <v>2019</v>
      </c>
      <c r="D140">
        <v>5557</v>
      </c>
      <c r="E140">
        <v>27.25</v>
      </c>
      <c r="F140">
        <v>18.649999999999999</v>
      </c>
      <c r="G140">
        <v>56.26</v>
      </c>
      <c r="H140">
        <v>0.16900000000000001</v>
      </c>
      <c r="I140">
        <v>0.77600000000000002</v>
      </c>
      <c r="J140" t="e">
        <f>VLOOKUP(D140, '2019Actuals'!$A$1:$I$452, 6, FALSE)</f>
        <v>#N/A</v>
      </c>
      <c r="K140" t="e">
        <f>VLOOKUP(D140, '2019Actuals'!$A$1:$I$452, 5, FALSE)</f>
        <v>#N/A</v>
      </c>
      <c r="L140" t="e">
        <f>VLOOKUP(D140, '2019Actuals'!$A$1:$I$452, 7, FALSE)</f>
        <v>#N/A</v>
      </c>
      <c r="M140" t="e">
        <f>VLOOKUP(D140, '2019Actuals'!$A$1:$I$452, 8, FALSE)</f>
        <v>#N/A</v>
      </c>
      <c r="N140" t="e">
        <f>VLOOKUP(D140, '2019Actuals'!$A$1:$I$452, 9, FALSE)</f>
        <v>#N/A</v>
      </c>
    </row>
    <row r="141" spans="1:14" x14ac:dyDescent="0.35">
      <c r="A141">
        <v>139</v>
      </c>
      <c r="B141" t="s">
        <v>146</v>
      </c>
      <c r="C141">
        <v>2019</v>
      </c>
      <c r="D141">
        <v>5631</v>
      </c>
      <c r="E141">
        <v>60.29</v>
      </c>
      <c r="F141">
        <v>20.51</v>
      </c>
      <c r="G141">
        <v>76.73</v>
      </c>
      <c r="H141">
        <v>0.27800000000000002</v>
      </c>
      <c r="I141">
        <v>0.79300000000000004</v>
      </c>
      <c r="J141" t="e">
        <f>VLOOKUP(D141, '2019Actuals'!$A$1:$I$452, 6, FALSE)</f>
        <v>#N/A</v>
      </c>
      <c r="K141" t="e">
        <f>VLOOKUP(D141, '2019Actuals'!$A$1:$I$452, 5, FALSE)</f>
        <v>#N/A</v>
      </c>
      <c r="L141" t="e">
        <f>VLOOKUP(D141, '2019Actuals'!$A$1:$I$452, 7, FALSE)</f>
        <v>#N/A</v>
      </c>
      <c r="M141" t="e">
        <f>VLOOKUP(D141, '2019Actuals'!$A$1:$I$452, 8, FALSE)</f>
        <v>#N/A</v>
      </c>
      <c r="N141" t="e">
        <f>VLOOKUP(D141, '2019Actuals'!$A$1:$I$452, 9, FALSE)</f>
        <v>#N/A</v>
      </c>
    </row>
    <row r="142" spans="1:14" x14ac:dyDescent="0.35">
      <c r="A142">
        <v>140</v>
      </c>
      <c r="B142" t="s">
        <v>147</v>
      </c>
      <c r="C142">
        <v>2019</v>
      </c>
      <c r="D142">
        <v>5666</v>
      </c>
      <c r="E142">
        <v>27.78</v>
      </c>
      <c r="F142">
        <v>23.85</v>
      </c>
      <c r="G142">
        <v>29.73</v>
      </c>
      <c r="H142">
        <v>0.22600000000000001</v>
      </c>
      <c r="I142">
        <v>0.70099999999999996</v>
      </c>
      <c r="J142" t="e">
        <f>VLOOKUP(D142, '2019Actuals'!$A$1:$I$452, 6, FALSE)</f>
        <v>#N/A</v>
      </c>
      <c r="K142" t="e">
        <f>VLOOKUP(D142, '2019Actuals'!$A$1:$I$452, 5, FALSE)</f>
        <v>#N/A</v>
      </c>
      <c r="L142" t="e">
        <f>VLOOKUP(D142, '2019Actuals'!$A$1:$I$452, 7, FALSE)</f>
        <v>#N/A</v>
      </c>
      <c r="M142" t="e">
        <f>VLOOKUP(D142, '2019Actuals'!$A$1:$I$452, 8, FALSE)</f>
        <v>#N/A</v>
      </c>
      <c r="N142" t="e">
        <f>VLOOKUP(D142, '2019Actuals'!$A$1:$I$452, 9, FALSE)</f>
        <v>#N/A</v>
      </c>
    </row>
    <row r="143" spans="1:14" x14ac:dyDescent="0.35">
      <c r="A143">
        <v>141</v>
      </c>
      <c r="B143" t="s">
        <v>148</v>
      </c>
      <c r="C143">
        <v>2019</v>
      </c>
      <c r="D143">
        <v>5667</v>
      </c>
      <c r="E143">
        <v>49.34</v>
      </c>
      <c r="F143">
        <v>14.93</v>
      </c>
      <c r="G143">
        <v>34.54</v>
      </c>
      <c r="H143">
        <v>0.23899999999999999</v>
      </c>
      <c r="I143">
        <v>0.79200000000000004</v>
      </c>
      <c r="J143" t="e">
        <f>VLOOKUP(D143, '2019Actuals'!$A$1:$I$452, 6, FALSE)</f>
        <v>#N/A</v>
      </c>
      <c r="K143" t="e">
        <f>VLOOKUP(D143, '2019Actuals'!$A$1:$I$452, 5, FALSE)</f>
        <v>#N/A</v>
      </c>
      <c r="L143" t="e">
        <f>VLOOKUP(D143, '2019Actuals'!$A$1:$I$452, 7, FALSE)</f>
        <v>#N/A</v>
      </c>
      <c r="M143" t="e">
        <f>VLOOKUP(D143, '2019Actuals'!$A$1:$I$452, 8, FALSE)</f>
        <v>#N/A</v>
      </c>
      <c r="N143" t="e">
        <f>VLOOKUP(D143, '2019Actuals'!$A$1:$I$452, 9, FALSE)</f>
        <v>#N/A</v>
      </c>
    </row>
    <row r="144" spans="1:14" x14ac:dyDescent="0.35">
      <c r="A144">
        <v>142</v>
      </c>
      <c r="B144" t="s">
        <v>149</v>
      </c>
      <c r="C144">
        <v>2019</v>
      </c>
      <c r="D144">
        <v>5751</v>
      </c>
      <c r="E144">
        <v>42.62</v>
      </c>
      <c r="F144">
        <v>9.59</v>
      </c>
      <c r="G144">
        <v>40.85</v>
      </c>
      <c r="H144">
        <v>0.25900000000000001</v>
      </c>
      <c r="I144">
        <v>0.70299999999999996</v>
      </c>
      <c r="J144">
        <f>VLOOKUP(D144, '2019Actuals'!$A$1:$I$452, 6, FALSE)</f>
        <v>29</v>
      </c>
      <c r="K144">
        <f>VLOOKUP(D144, '2019Actuals'!$A$1:$I$452, 5, FALSE)</f>
        <v>8</v>
      </c>
      <c r="L144">
        <f>VLOOKUP(D144, '2019Actuals'!$A$1:$I$452, 7, FALSE)</f>
        <v>18</v>
      </c>
      <c r="M144">
        <f>VLOOKUP(D144, '2019Actuals'!$A$1:$I$452, 8, FALSE)</f>
        <v>0.22800000000000001</v>
      </c>
      <c r="N144">
        <f>VLOOKUP(D144, '2019Actuals'!$A$1:$I$452, 9, FALSE)</f>
        <v>0.64200000000000002</v>
      </c>
    </row>
    <row r="145" spans="1:14" x14ac:dyDescent="0.35">
      <c r="A145">
        <v>143</v>
      </c>
      <c r="B145" t="s">
        <v>150</v>
      </c>
      <c r="C145">
        <v>2019</v>
      </c>
      <c r="D145">
        <v>5760</v>
      </c>
      <c r="E145">
        <v>53.67</v>
      </c>
      <c r="F145">
        <v>19.63</v>
      </c>
      <c r="G145">
        <v>58.27</v>
      </c>
      <c r="H145">
        <v>0.254</v>
      </c>
      <c r="I145">
        <v>0.73899999999999999</v>
      </c>
      <c r="J145">
        <f>VLOOKUP(D145, '2019Actuals'!$A$1:$I$452, 6, FALSE)</f>
        <v>61</v>
      </c>
      <c r="K145">
        <f>VLOOKUP(D145, '2019Actuals'!$A$1:$I$452, 5, FALSE)</f>
        <v>20</v>
      </c>
      <c r="L145">
        <f>VLOOKUP(D145, '2019Actuals'!$A$1:$I$452, 7, FALSE)</f>
        <v>72</v>
      </c>
      <c r="M145">
        <f>VLOOKUP(D145, '2019Actuals'!$A$1:$I$452, 8, FALSE)</f>
        <v>0.28199999999999997</v>
      </c>
      <c r="N145">
        <f>VLOOKUP(D145, '2019Actuals'!$A$1:$I$452, 9, FALSE)</f>
        <v>0.79600000000000004</v>
      </c>
    </row>
    <row r="146" spans="1:14" x14ac:dyDescent="0.35">
      <c r="A146">
        <v>144</v>
      </c>
      <c r="B146" t="s">
        <v>151</v>
      </c>
      <c r="C146">
        <v>2019</v>
      </c>
      <c r="D146">
        <v>5827</v>
      </c>
      <c r="E146">
        <v>42.33</v>
      </c>
      <c r="F146">
        <v>17.850000000000001</v>
      </c>
      <c r="G146">
        <v>77.209999999999994</v>
      </c>
      <c r="H146">
        <v>0.27400000000000002</v>
      </c>
      <c r="I146">
        <v>0.72</v>
      </c>
      <c r="J146">
        <f>VLOOKUP(D146, '2019Actuals'!$A$1:$I$452, 6, FALSE)</f>
        <v>31</v>
      </c>
      <c r="K146">
        <f>VLOOKUP(D146, '2019Actuals'!$A$1:$I$452, 5, FALSE)</f>
        <v>9</v>
      </c>
      <c r="L146">
        <f>VLOOKUP(D146, '2019Actuals'!$A$1:$I$452, 7, FALSE)</f>
        <v>37</v>
      </c>
      <c r="M146">
        <f>VLOOKUP(D146, '2019Actuals'!$A$1:$I$452, 8, FALSE)</f>
        <v>0.317</v>
      </c>
      <c r="N146">
        <f>VLOOKUP(D146, '2019Actuals'!$A$1:$I$452, 9, FALSE)</f>
        <v>0.84799999999999998</v>
      </c>
    </row>
    <row r="147" spans="1:14" x14ac:dyDescent="0.35">
      <c r="A147">
        <v>145</v>
      </c>
      <c r="B147" t="s">
        <v>152</v>
      </c>
      <c r="C147">
        <v>2019</v>
      </c>
      <c r="D147">
        <v>5887</v>
      </c>
      <c r="E147">
        <v>48.7</v>
      </c>
      <c r="F147">
        <v>16.309999999999999</v>
      </c>
      <c r="G147">
        <v>42.11</v>
      </c>
      <c r="H147">
        <v>0.251</v>
      </c>
      <c r="I147">
        <v>0.75</v>
      </c>
      <c r="J147" t="e">
        <f>VLOOKUP(D147, '2019Actuals'!$A$1:$I$452, 6, FALSE)</f>
        <v>#N/A</v>
      </c>
      <c r="K147" t="e">
        <f>VLOOKUP(D147, '2019Actuals'!$A$1:$I$452, 5, FALSE)</f>
        <v>#N/A</v>
      </c>
      <c r="L147" t="e">
        <f>VLOOKUP(D147, '2019Actuals'!$A$1:$I$452, 7, FALSE)</f>
        <v>#N/A</v>
      </c>
      <c r="M147" t="e">
        <f>VLOOKUP(D147, '2019Actuals'!$A$1:$I$452, 8, FALSE)</f>
        <v>#N/A</v>
      </c>
      <c r="N147" t="e">
        <f>VLOOKUP(D147, '2019Actuals'!$A$1:$I$452, 9, FALSE)</f>
        <v>#N/A</v>
      </c>
    </row>
    <row r="148" spans="1:14" x14ac:dyDescent="0.35">
      <c r="A148">
        <v>146</v>
      </c>
      <c r="B148" t="s">
        <v>153</v>
      </c>
      <c r="C148">
        <v>2019</v>
      </c>
      <c r="D148">
        <v>5913</v>
      </c>
      <c r="E148">
        <v>30.71</v>
      </c>
      <c r="F148">
        <v>2.08</v>
      </c>
      <c r="G148">
        <v>24.95</v>
      </c>
      <c r="H148">
        <v>0.26400000000000001</v>
      </c>
      <c r="I148">
        <v>0.66100000000000003</v>
      </c>
      <c r="J148">
        <f>VLOOKUP(D148, '2019Actuals'!$A$1:$I$452, 6, FALSE)</f>
        <v>93</v>
      </c>
      <c r="K148">
        <f>VLOOKUP(D148, '2019Actuals'!$A$1:$I$452, 5, FALSE)</f>
        <v>8</v>
      </c>
      <c r="L148">
        <f>VLOOKUP(D148, '2019Actuals'!$A$1:$I$452, 7, FALSE)</f>
        <v>40</v>
      </c>
      <c r="M148">
        <f>VLOOKUP(D148, '2019Actuals'!$A$1:$I$452, 8, FALSE)</f>
        <v>0.27900000000000003</v>
      </c>
      <c r="N148">
        <f>VLOOKUP(D148, '2019Actuals'!$A$1:$I$452, 9, FALSE)</f>
        <v>0.68799999999999994</v>
      </c>
    </row>
    <row r="149" spans="1:14" x14ac:dyDescent="0.35">
      <c r="A149">
        <v>147</v>
      </c>
      <c r="B149" t="s">
        <v>154</v>
      </c>
      <c r="C149">
        <v>2019</v>
      </c>
      <c r="D149">
        <v>5930</v>
      </c>
      <c r="E149">
        <v>90.62</v>
      </c>
      <c r="F149">
        <v>9.52</v>
      </c>
      <c r="G149">
        <v>91.04</v>
      </c>
      <c r="H149">
        <v>0.29399999999999998</v>
      </c>
      <c r="I149">
        <v>0.84299999999999997</v>
      </c>
      <c r="J149">
        <f>VLOOKUP(D149, '2019Actuals'!$A$1:$I$452, 6, FALSE)</f>
        <v>61</v>
      </c>
      <c r="K149">
        <f>VLOOKUP(D149, '2019Actuals'!$A$1:$I$452, 5, FALSE)</f>
        <v>9</v>
      </c>
      <c r="L149">
        <f>VLOOKUP(D149, '2019Actuals'!$A$1:$I$452, 7, FALSE)</f>
        <v>62</v>
      </c>
      <c r="M149">
        <f>VLOOKUP(D149, '2019Actuals'!$A$1:$I$452, 8, FALSE)</f>
        <v>0.28499999999999998</v>
      </c>
      <c r="N149">
        <f>VLOOKUP(D149, '2019Actuals'!$A$1:$I$452, 9, FALSE)</f>
        <v>0.77600000000000002</v>
      </c>
    </row>
    <row r="150" spans="1:14" x14ac:dyDescent="0.35">
      <c r="A150">
        <v>148</v>
      </c>
      <c r="B150" t="s">
        <v>155</v>
      </c>
      <c r="C150">
        <v>2019</v>
      </c>
      <c r="D150">
        <v>5933</v>
      </c>
      <c r="E150">
        <v>83.84</v>
      </c>
      <c r="F150">
        <v>8.08</v>
      </c>
      <c r="G150">
        <v>66.459999999999994</v>
      </c>
      <c r="H150">
        <v>0.29899999999999999</v>
      </c>
      <c r="I150">
        <v>0.72599999999999998</v>
      </c>
      <c r="J150">
        <f>VLOOKUP(D150, '2019Actuals'!$A$1:$I$452, 6, FALSE)</f>
        <v>79</v>
      </c>
      <c r="K150">
        <f>VLOOKUP(D150, '2019Actuals'!$A$1:$I$452, 5, FALSE)</f>
        <v>12</v>
      </c>
      <c r="L150">
        <f>VLOOKUP(D150, '2019Actuals'!$A$1:$I$452, 7, FALSE)</f>
        <v>60</v>
      </c>
      <c r="M150">
        <f>VLOOKUP(D150, '2019Actuals'!$A$1:$I$452, 8, FALSE)</f>
        <v>0.28000000000000003</v>
      </c>
      <c r="N150">
        <f>VLOOKUP(D150, '2019Actuals'!$A$1:$I$452, 9, FALSE)</f>
        <v>0.74299999999999999</v>
      </c>
    </row>
    <row r="151" spans="1:14" x14ac:dyDescent="0.35">
      <c r="A151">
        <v>149</v>
      </c>
      <c r="B151" t="s">
        <v>156</v>
      </c>
      <c r="C151">
        <v>2019</v>
      </c>
      <c r="D151">
        <v>6012</v>
      </c>
      <c r="E151">
        <v>73.69</v>
      </c>
      <c r="F151">
        <v>20.58</v>
      </c>
      <c r="G151">
        <v>97.19</v>
      </c>
      <c r="H151">
        <v>0.26500000000000001</v>
      </c>
      <c r="I151">
        <v>0.75600000000000001</v>
      </c>
      <c r="J151">
        <f>VLOOKUP(D151, '2019Actuals'!$A$1:$I$452, 6, FALSE)</f>
        <v>47</v>
      </c>
      <c r="K151">
        <f>VLOOKUP(D151, '2019Actuals'!$A$1:$I$452, 5, FALSE)</f>
        <v>16</v>
      </c>
      <c r="L151">
        <f>VLOOKUP(D151, '2019Actuals'!$A$1:$I$452, 7, FALSE)</f>
        <v>61</v>
      </c>
      <c r="M151">
        <f>VLOOKUP(D151, '2019Actuals'!$A$1:$I$452, 8, FALSE)</f>
        <v>0.23799999999999999</v>
      </c>
      <c r="N151">
        <f>VLOOKUP(D151, '2019Actuals'!$A$1:$I$452, 9, FALSE)</f>
        <v>0.71799999999999997</v>
      </c>
    </row>
    <row r="152" spans="1:14" x14ac:dyDescent="0.35">
      <c r="A152">
        <v>150</v>
      </c>
      <c r="B152" t="s">
        <v>157</v>
      </c>
      <c r="C152">
        <v>2019</v>
      </c>
      <c r="D152">
        <v>6013</v>
      </c>
      <c r="E152">
        <v>25.66</v>
      </c>
      <c r="F152">
        <v>-1.72</v>
      </c>
      <c r="G152">
        <v>11.48</v>
      </c>
      <c r="H152">
        <v>0.218</v>
      </c>
      <c r="I152">
        <v>0.622</v>
      </c>
      <c r="J152" t="e">
        <f>VLOOKUP(D152, '2019Actuals'!$A$1:$I$452, 6, FALSE)</f>
        <v>#N/A</v>
      </c>
      <c r="K152" t="e">
        <f>VLOOKUP(D152, '2019Actuals'!$A$1:$I$452, 5, FALSE)</f>
        <v>#N/A</v>
      </c>
      <c r="L152" t="e">
        <f>VLOOKUP(D152, '2019Actuals'!$A$1:$I$452, 7, FALSE)</f>
        <v>#N/A</v>
      </c>
      <c r="M152" t="e">
        <f>VLOOKUP(D152, '2019Actuals'!$A$1:$I$452, 8, FALSE)</f>
        <v>#N/A</v>
      </c>
      <c r="N152" t="e">
        <f>VLOOKUP(D152, '2019Actuals'!$A$1:$I$452, 9, FALSE)</f>
        <v>#N/A</v>
      </c>
    </row>
    <row r="153" spans="1:14" x14ac:dyDescent="0.35">
      <c r="A153">
        <v>151</v>
      </c>
      <c r="B153" t="s">
        <v>158</v>
      </c>
      <c r="C153">
        <v>2019</v>
      </c>
      <c r="D153">
        <v>6104</v>
      </c>
      <c r="E153">
        <v>55.76</v>
      </c>
      <c r="F153">
        <v>14.64</v>
      </c>
      <c r="G153">
        <v>50.9</v>
      </c>
      <c r="H153">
        <v>0.27200000000000002</v>
      </c>
      <c r="I153">
        <v>0.75700000000000001</v>
      </c>
      <c r="J153" t="e">
        <f>VLOOKUP(D153, '2019Actuals'!$A$1:$I$452, 6, FALSE)</f>
        <v>#N/A</v>
      </c>
      <c r="K153" t="e">
        <f>VLOOKUP(D153, '2019Actuals'!$A$1:$I$452, 5, FALSE)</f>
        <v>#N/A</v>
      </c>
      <c r="L153" t="e">
        <f>VLOOKUP(D153, '2019Actuals'!$A$1:$I$452, 7, FALSE)</f>
        <v>#N/A</v>
      </c>
      <c r="M153" t="e">
        <f>VLOOKUP(D153, '2019Actuals'!$A$1:$I$452, 8, FALSE)</f>
        <v>#N/A</v>
      </c>
      <c r="N153" t="e">
        <f>VLOOKUP(D153, '2019Actuals'!$A$1:$I$452, 9, FALSE)</f>
        <v>#N/A</v>
      </c>
    </row>
    <row r="154" spans="1:14" x14ac:dyDescent="0.35">
      <c r="A154">
        <v>152</v>
      </c>
      <c r="B154" t="s">
        <v>159</v>
      </c>
      <c r="C154">
        <v>2019</v>
      </c>
      <c r="D154">
        <v>6153</v>
      </c>
      <c r="E154">
        <v>70.25</v>
      </c>
      <c r="F154">
        <v>20.39</v>
      </c>
      <c r="G154">
        <v>82.41</v>
      </c>
      <c r="H154">
        <v>0.26200000000000001</v>
      </c>
      <c r="I154">
        <v>0.79100000000000004</v>
      </c>
      <c r="J154">
        <f>VLOOKUP(D154, '2019Actuals'!$A$1:$I$452, 6, FALSE)</f>
        <v>94</v>
      </c>
      <c r="K154">
        <f>VLOOKUP(D154, '2019Actuals'!$A$1:$I$452, 5, FALSE)</f>
        <v>35</v>
      </c>
      <c r="L154">
        <f>VLOOKUP(D154, '2019Actuals'!$A$1:$I$452, 7, FALSE)</f>
        <v>118</v>
      </c>
      <c r="M154">
        <f>VLOOKUP(D154, '2019Actuals'!$A$1:$I$452, 8, FALSE)</f>
        <v>0.26900000000000002</v>
      </c>
      <c r="N154">
        <f>VLOOKUP(D154, '2019Actuals'!$A$1:$I$452, 9, FALSE)</f>
        <v>0.83099999999999996</v>
      </c>
    </row>
    <row r="155" spans="1:14" x14ac:dyDescent="0.35">
      <c r="A155">
        <v>153</v>
      </c>
      <c r="B155" t="s">
        <v>160</v>
      </c>
      <c r="C155">
        <v>2019</v>
      </c>
      <c r="D155">
        <v>6184</v>
      </c>
      <c r="E155">
        <v>80.040000000000006</v>
      </c>
      <c r="F155">
        <v>29.34</v>
      </c>
      <c r="G155">
        <v>95.59</v>
      </c>
      <c r="H155">
        <v>0.30499999999999999</v>
      </c>
      <c r="I155">
        <v>0.86199999999999999</v>
      </c>
      <c r="J155">
        <f>VLOOKUP(D155, '2019Actuals'!$A$1:$I$452, 6, FALSE)</f>
        <v>98</v>
      </c>
      <c r="K155">
        <f>VLOOKUP(D155, '2019Actuals'!$A$1:$I$452, 5, FALSE)</f>
        <v>36</v>
      </c>
      <c r="L155">
        <f>VLOOKUP(D155, '2019Actuals'!$A$1:$I$452, 7, FALSE)</f>
        <v>105</v>
      </c>
      <c r="M155">
        <f>VLOOKUP(D155, '2019Actuals'!$A$1:$I$452, 8, FALSE)</f>
        <v>0.30399999999999999</v>
      </c>
      <c r="N155">
        <f>VLOOKUP(D155, '2019Actuals'!$A$1:$I$452, 9, FALSE)</f>
        <v>0.93899999999999995</v>
      </c>
    </row>
    <row r="156" spans="1:14" x14ac:dyDescent="0.35">
      <c r="A156">
        <v>154</v>
      </c>
      <c r="B156" t="s">
        <v>161</v>
      </c>
      <c r="C156">
        <v>2019</v>
      </c>
      <c r="D156">
        <v>6195</v>
      </c>
      <c r="E156">
        <v>72.69</v>
      </c>
      <c r="F156">
        <v>17.600000000000001</v>
      </c>
      <c r="G156">
        <v>56.28</v>
      </c>
      <c r="H156">
        <v>0.251</v>
      </c>
      <c r="I156">
        <v>0.77600000000000002</v>
      </c>
      <c r="J156">
        <f>VLOOKUP(D156, '2019Actuals'!$A$1:$I$452, 6, FALSE)</f>
        <v>28</v>
      </c>
      <c r="K156">
        <f>VLOOKUP(D156, '2019Actuals'!$A$1:$I$452, 5, FALSE)</f>
        <v>9</v>
      </c>
      <c r="L156">
        <f>VLOOKUP(D156, '2019Actuals'!$A$1:$I$452, 7, FALSE)</f>
        <v>22</v>
      </c>
      <c r="M156">
        <f>VLOOKUP(D156, '2019Actuals'!$A$1:$I$452, 8, FALSE)</f>
        <v>0.217</v>
      </c>
      <c r="N156">
        <f>VLOOKUP(D156, '2019Actuals'!$A$1:$I$452, 9, FALSE)</f>
        <v>0.64600000000000002</v>
      </c>
    </row>
    <row r="157" spans="1:14" x14ac:dyDescent="0.35">
      <c r="A157">
        <v>155</v>
      </c>
      <c r="B157" t="s">
        <v>162</v>
      </c>
      <c r="C157">
        <v>2019</v>
      </c>
      <c r="D157">
        <v>6310</v>
      </c>
      <c r="E157">
        <v>69.44</v>
      </c>
      <c r="F157">
        <v>8.76</v>
      </c>
      <c r="G157">
        <v>61.86</v>
      </c>
      <c r="H157">
        <v>0.25</v>
      </c>
      <c r="I157">
        <v>0.72699999999999998</v>
      </c>
      <c r="J157" t="e">
        <f>VLOOKUP(D157, '2019Actuals'!$A$1:$I$452, 6, FALSE)</f>
        <v>#N/A</v>
      </c>
      <c r="K157" t="e">
        <f>VLOOKUP(D157, '2019Actuals'!$A$1:$I$452, 5, FALSE)</f>
        <v>#N/A</v>
      </c>
      <c r="L157" t="e">
        <f>VLOOKUP(D157, '2019Actuals'!$A$1:$I$452, 7, FALSE)</f>
        <v>#N/A</v>
      </c>
      <c r="M157" t="e">
        <f>VLOOKUP(D157, '2019Actuals'!$A$1:$I$452, 8, FALSE)</f>
        <v>#N/A</v>
      </c>
      <c r="N157" t="e">
        <f>VLOOKUP(D157, '2019Actuals'!$A$1:$I$452, 9, FALSE)</f>
        <v>#N/A</v>
      </c>
    </row>
    <row r="158" spans="1:14" x14ac:dyDescent="0.35">
      <c r="A158">
        <v>156</v>
      </c>
      <c r="B158" t="s">
        <v>163</v>
      </c>
      <c r="C158">
        <v>2019</v>
      </c>
      <c r="D158">
        <v>6364</v>
      </c>
      <c r="E158">
        <v>39.909999999999997</v>
      </c>
      <c r="F158">
        <v>14.17</v>
      </c>
      <c r="G158">
        <v>60.54</v>
      </c>
      <c r="H158">
        <v>0.255</v>
      </c>
      <c r="I158">
        <v>0.72199999999999998</v>
      </c>
      <c r="J158" t="e">
        <f>VLOOKUP(D158, '2019Actuals'!$A$1:$I$452, 6, FALSE)</f>
        <v>#N/A</v>
      </c>
      <c r="K158" t="e">
        <f>VLOOKUP(D158, '2019Actuals'!$A$1:$I$452, 5, FALSE)</f>
        <v>#N/A</v>
      </c>
      <c r="L158" t="e">
        <f>VLOOKUP(D158, '2019Actuals'!$A$1:$I$452, 7, FALSE)</f>
        <v>#N/A</v>
      </c>
      <c r="M158" t="e">
        <f>VLOOKUP(D158, '2019Actuals'!$A$1:$I$452, 8, FALSE)</f>
        <v>#N/A</v>
      </c>
      <c r="N158" t="e">
        <f>VLOOKUP(D158, '2019Actuals'!$A$1:$I$452, 9, FALSE)</f>
        <v>#N/A</v>
      </c>
    </row>
    <row r="159" spans="1:14" x14ac:dyDescent="0.35">
      <c r="A159">
        <v>157</v>
      </c>
      <c r="B159" t="s">
        <v>164</v>
      </c>
      <c r="C159">
        <v>2019</v>
      </c>
      <c r="D159">
        <v>6368</v>
      </c>
      <c r="E159">
        <v>80.239999999999995</v>
      </c>
      <c r="F159">
        <v>16.72</v>
      </c>
      <c r="G159">
        <v>72.08</v>
      </c>
      <c r="H159">
        <v>0.27700000000000002</v>
      </c>
      <c r="I159">
        <v>0.751</v>
      </c>
      <c r="J159">
        <f>VLOOKUP(D159, '2019Actuals'!$A$1:$I$452, 6, FALSE)</f>
        <v>66</v>
      </c>
      <c r="K159">
        <f>VLOOKUP(D159, '2019Actuals'!$A$1:$I$452, 5, FALSE)</f>
        <v>16</v>
      </c>
      <c r="L159">
        <f>VLOOKUP(D159, '2019Actuals'!$A$1:$I$452, 7, FALSE)</f>
        <v>67</v>
      </c>
      <c r="M159">
        <f>VLOOKUP(D159, '2019Actuals'!$A$1:$I$452, 8, FALSE)</f>
        <v>0.26</v>
      </c>
      <c r="N159">
        <f>VLOOKUP(D159, '2019Actuals'!$A$1:$I$452, 9, FALSE)</f>
        <v>0.72799999999999998</v>
      </c>
    </row>
    <row r="160" spans="1:14" x14ac:dyDescent="0.35">
      <c r="A160">
        <v>158</v>
      </c>
      <c r="B160" t="s">
        <v>165</v>
      </c>
      <c r="C160">
        <v>2019</v>
      </c>
      <c r="D160">
        <v>6387</v>
      </c>
      <c r="E160">
        <v>49.67</v>
      </c>
      <c r="F160">
        <v>4.68</v>
      </c>
      <c r="G160">
        <v>37.03</v>
      </c>
      <c r="H160">
        <v>0.26500000000000001</v>
      </c>
      <c r="I160">
        <v>0.68799999999999994</v>
      </c>
      <c r="J160" t="e">
        <f>VLOOKUP(D160, '2019Actuals'!$A$1:$I$452, 6, FALSE)</f>
        <v>#N/A</v>
      </c>
      <c r="K160" t="e">
        <f>VLOOKUP(D160, '2019Actuals'!$A$1:$I$452, 5, FALSE)</f>
        <v>#N/A</v>
      </c>
      <c r="L160" t="e">
        <f>VLOOKUP(D160, '2019Actuals'!$A$1:$I$452, 7, FALSE)</f>
        <v>#N/A</v>
      </c>
      <c r="M160" t="e">
        <f>VLOOKUP(D160, '2019Actuals'!$A$1:$I$452, 8, FALSE)</f>
        <v>#N/A</v>
      </c>
      <c r="N160" t="e">
        <f>VLOOKUP(D160, '2019Actuals'!$A$1:$I$452, 9, FALSE)</f>
        <v>#N/A</v>
      </c>
    </row>
    <row r="161" spans="1:14" x14ac:dyDescent="0.35">
      <c r="A161">
        <v>159</v>
      </c>
      <c r="B161" t="s">
        <v>166</v>
      </c>
      <c r="C161">
        <v>2019</v>
      </c>
      <c r="D161">
        <v>6400</v>
      </c>
      <c r="E161">
        <v>46.22</v>
      </c>
      <c r="F161">
        <v>18.600000000000001</v>
      </c>
      <c r="G161">
        <v>32.119999999999997</v>
      </c>
      <c r="H161">
        <v>0.216</v>
      </c>
      <c r="I161">
        <v>0.77900000000000003</v>
      </c>
      <c r="J161" t="e">
        <f>VLOOKUP(D161, '2019Actuals'!$A$1:$I$452, 6, FALSE)</f>
        <v>#N/A</v>
      </c>
      <c r="K161" t="e">
        <f>VLOOKUP(D161, '2019Actuals'!$A$1:$I$452, 5, FALSE)</f>
        <v>#N/A</v>
      </c>
      <c r="L161" t="e">
        <f>VLOOKUP(D161, '2019Actuals'!$A$1:$I$452, 7, FALSE)</f>
        <v>#N/A</v>
      </c>
      <c r="M161" t="e">
        <f>VLOOKUP(D161, '2019Actuals'!$A$1:$I$452, 8, FALSE)</f>
        <v>#N/A</v>
      </c>
      <c r="N161" t="e">
        <f>VLOOKUP(D161, '2019Actuals'!$A$1:$I$452, 9, FALSE)</f>
        <v>#N/A</v>
      </c>
    </row>
    <row r="162" spans="1:14" x14ac:dyDescent="0.35">
      <c r="A162">
        <v>160</v>
      </c>
      <c r="B162" t="s">
        <v>167</v>
      </c>
      <c r="C162">
        <v>2019</v>
      </c>
      <c r="D162">
        <v>6547</v>
      </c>
      <c r="E162">
        <v>59.84</v>
      </c>
      <c r="F162">
        <v>13.68</v>
      </c>
      <c r="G162">
        <v>49.84</v>
      </c>
      <c r="H162">
        <v>0.25600000000000001</v>
      </c>
      <c r="I162">
        <v>0.74199999999999999</v>
      </c>
      <c r="J162">
        <f>VLOOKUP(D162, '2019Actuals'!$A$1:$I$452, 6, FALSE)</f>
        <v>24</v>
      </c>
      <c r="K162">
        <f>VLOOKUP(D162, '2019Actuals'!$A$1:$I$452, 5, FALSE)</f>
        <v>9</v>
      </c>
      <c r="L162">
        <f>VLOOKUP(D162, '2019Actuals'!$A$1:$I$452, 7, FALSE)</f>
        <v>22</v>
      </c>
      <c r="M162">
        <f>VLOOKUP(D162, '2019Actuals'!$A$1:$I$452, 8, FALSE)</f>
        <v>0.27</v>
      </c>
      <c r="N162">
        <f>VLOOKUP(D162, '2019Actuals'!$A$1:$I$452, 9, FALSE)</f>
        <v>0.747</v>
      </c>
    </row>
    <row r="163" spans="1:14" x14ac:dyDescent="0.35">
      <c r="A163">
        <v>161</v>
      </c>
      <c r="B163" t="s">
        <v>168</v>
      </c>
      <c r="C163">
        <v>2019</v>
      </c>
      <c r="D163">
        <v>6564</v>
      </c>
      <c r="E163">
        <v>20.76</v>
      </c>
      <c r="F163">
        <v>19.329999999999998</v>
      </c>
      <c r="G163">
        <v>39.07</v>
      </c>
      <c r="H163">
        <v>0.22500000000000001</v>
      </c>
      <c r="I163">
        <v>0.64500000000000002</v>
      </c>
      <c r="J163" t="e">
        <f>VLOOKUP(D163, '2019Actuals'!$A$1:$I$452, 6, FALSE)</f>
        <v>#N/A</v>
      </c>
      <c r="K163" t="e">
        <f>VLOOKUP(D163, '2019Actuals'!$A$1:$I$452, 5, FALSE)</f>
        <v>#N/A</v>
      </c>
      <c r="L163" t="e">
        <f>VLOOKUP(D163, '2019Actuals'!$A$1:$I$452, 7, FALSE)</f>
        <v>#N/A</v>
      </c>
      <c r="M163" t="e">
        <f>VLOOKUP(D163, '2019Actuals'!$A$1:$I$452, 8, FALSE)</f>
        <v>#N/A</v>
      </c>
      <c r="N163" t="e">
        <f>VLOOKUP(D163, '2019Actuals'!$A$1:$I$452, 9, FALSE)</f>
        <v>#N/A</v>
      </c>
    </row>
    <row r="164" spans="1:14" x14ac:dyDescent="0.35">
      <c r="A164">
        <v>162</v>
      </c>
      <c r="B164" t="s">
        <v>169</v>
      </c>
      <c r="C164">
        <v>2019</v>
      </c>
      <c r="D164">
        <v>6589</v>
      </c>
      <c r="E164">
        <v>41.84</v>
      </c>
      <c r="F164">
        <v>22</v>
      </c>
      <c r="G164">
        <v>52.25</v>
      </c>
      <c r="H164">
        <v>0.26900000000000002</v>
      </c>
      <c r="I164">
        <v>0.79100000000000004</v>
      </c>
      <c r="J164">
        <f>VLOOKUP(D164, '2019Actuals'!$A$1:$I$452, 6, FALSE)</f>
        <v>24</v>
      </c>
      <c r="K164">
        <f>VLOOKUP(D164, '2019Actuals'!$A$1:$I$452, 5, FALSE)</f>
        <v>4</v>
      </c>
      <c r="L164">
        <f>VLOOKUP(D164, '2019Actuals'!$A$1:$I$452, 7, FALSE)</f>
        <v>12</v>
      </c>
      <c r="M164">
        <f>VLOOKUP(D164, '2019Actuals'!$A$1:$I$452, 8, FALSE)</f>
        <v>0.223</v>
      </c>
      <c r="N164">
        <f>VLOOKUP(D164, '2019Actuals'!$A$1:$I$452, 9, FALSE)</f>
        <v>0.72299999999999998</v>
      </c>
    </row>
    <row r="165" spans="1:14" x14ac:dyDescent="0.35">
      <c r="A165">
        <v>163</v>
      </c>
      <c r="B165" t="s">
        <v>170</v>
      </c>
      <c r="C165">
        <v>2019</v>
      </c>
      <c r="D165">
        <v>6609</v>
      </c>
      <c r="E165">
        <v>77.8</v>
      </c>
      <c r="F165">
        <v>12.91</v>
      </c>
      <c r="G165">
        <v>78.98</v>
      </c>
      <c r="H165">
        <v>0.25800000000000001</v>
      </c>
      <c r="I165">
        <v>0.79400000000000004</v>
      </c>
      <c r="J165">
        <f>VLOOKUP(D165, '2019Actuals'!$A$1:$I$452, 6, FALSE)</f>
        <v>67</v>
      </c>
      <c r="K165">
        <f>VLOOKUP(D165, '2019Actuals'!$A$1:$I$452, 5, FALSE)</f>
        <v>23</v>
      </c>
      <c r="L165">
        <f>VLOOKUP(D165, '2019Actuals'!$A$1:$I$452, 7, FALSE)</f>
        <v>70</v>
      </c>
      <c r="M165">
        <f>VLOOKUP(D165, '2019Actuals'!$A$1:$I$452, 8, FALSE)</f>
        <v>0.26</v>
      </c>
      <c r="N165">
        <f>VLOOKUP(D165, '2019Actuals'!$A$1:$I$452, 9, FALSE)</f>
        <v>0.73399999999999999</v>
      </c>
    </row>
    <row r="166" spans="1:14" x14ac:dyDescent="0.35">
      <c r="A166">
        <v>164</v>
      </c>
      <c r="B166" t="s">
        <v>171</v>
      </c>
      <c r="C166">
        <v>2019</v>
      </c>
      <c r="D166">
        <v>6652</v>
      </c>
      <c r="E166">
        <v>30.4</v>
      </c>
      <c r="F166">
        <v>3.59</v>
      </c>
      <c r="G166">
        <v>30.02</v>
      </c>
      <c r="H166">
        <v>0.25800000000000001</v>
      </c>
      <c r="I166">
        <v>0.67800000000000005</v>
      </c>
      <c r="J166" t="e">
        <f>VLOOKUP(D166, '2019Actuals'!$A$1:$I$452, 6, FALSE)</f>
        <v>#N/A</v>
      </c>
      <c r="K166" t="e">
        <f>VLOOKUP(D166, '2019Actuals'!$A$1:$I$452, 5, FALSE)</f>
        <v>#N/A</v>
      </c>
      <c r="L166" t="e">
        <f>VLOOKUP(D166, '2019Actuals'!$A$1:$I$452, 7, FALSE)</f>
        <v>#N/A</v>
      </c>
      <c r="M166" t="e">
        <f>VLOOKUP(D166, '2019Actuals'!$A$1:$I$452, 8, FALSE)</f>
        <v>#N/A</v>
      </c>
      <c r="N166" t="e">
        <f>VLOOKUP(D166, '2019Actuals'!$A$1:$I$452, 9, FALSE)</f>
        <v>#N/A</v>
      </c>
    </row>
    <row r="167" spans="1:14" x14ac:dyDescent="0.35">
      <c r="A167">
        <v>165</v>
      </c>
      <c r="B167" t="s">
        <v>172</v>
      </c>
      <c r="C167">
        <v>2019</v>
      </c>
      <c r="D167">
        <v>6677</v>
      </c>
      <c r="E167">
        <v>16.84</v>
      </c>
      <c r="F167">
        <v>-0.65</v>
      </c>
      <c r="G167">
        <v>18.75</v>
      </c>
      <c r="H167">
        <v>0.219</v>
      </c>
      <c r="I167">
        <v>0.60299999999999998</v>
      </c>
      <c r="J167" t="e">
        <f>VLOOKUP(D167, '2019Actuals'!$A$1:$I$452, 6, FALSE)</f>
        <v>#N/A</v>
      </c>
      <c r="K167" t="e">
        <f>VLOOKUP(D167, '2019Actuals'!$A$1:$I$452, 5, FALSE)</f>
        <v>#N/A</v>
      </c>
      <c r="L167" t="e">
        <f>VLOOKUP(D167, '2019Actuals'!$A$1:$I$452, 7, FALSE)</f>
        <v>#N/A</v>
      </c>
      <c r="M167" t="e">
        <f>VLOOKUP(D167, '2019Actuals'!$A$1:$I$452, 8, FALSE)</f>
        <v>#N/A</v>
      </c>
      <c r="N167" t="e">
        <f>VLOOKUP(D167, '2019Actuals'!$A$1:$I$452, 9, FALSE)</f>
        <v>#N/A</v>
      </c>
    </row>
    <row r="168" spans="1:14" x14ac:dyDescent="0.35">
      <c r="A168">
        <v>166</v>
      </c>
      <c r="B168" t="s">
        <v>173</v>
      </c>
      <c r="C168">
        <v>2019</v>
      </c>
      <c r="D168">
        <v>6740</v>
      </c>
      <c r="E168">
        <v>36.799999999999997</v>
      </c>
      <c r="F168">
        <v>2.38</v>
      </c>
      <c r="G168">
        <v>41.48</v>
      </c>
      <c r="H168">
        <v>0.25900000000000001</v>
      </c>
      <c r="I168">
        <v>0.65800000000000003</v>
      </c>
      <c r="J168" t="e">
        <f>VLOOKUP(D168, '2019Actuals'!$A$1:$I$452, 6, FALSE)</f>
        <v>#N/A</v>
      </c>
      <c r="K168" t="e">
        <f>VLOOKUP(D168, '2019Actuals'!$A$1:$I$452, 5, FALSE)</f>
        <v>#N/A</v>
      </c>
      <c r="L168" t="e">
        <f>VLOOKUP(D168, '2019Actuals'!$A$1:$I$452, 7, FALSE)</f>
        <v>#N/A</v>
      </c>
      <c r="M168" t="e">
        <f>VLOOKUP(D168, '2019Actuals'!$A$1:$I$452, 8, FALSE)</f>
        <v>#N/A</v>
      </c>
      <c r="N168" t="e">
        <f>VLOOKUP(D168, '2019Actuals'!$A$1:$I$452, 9, FALSE)</f>
        <v>#N/A</v>
      </c>
    </row>
    <row r="169" spans="1:14" x14ac:dyDescent="0.35">
      <c r="A169">
        <v>167</v>
      </c>
      <c r="B169" t="s">
        <v>174</v>
      </c>
      <c r="C169">
        <v>2019</v>
      </c>
      <c r="D169">
        <v>6848</v>
      </c>
      <c r="E169">
        <v>58.04</v>
      </c>
      <c r="F169">
        <v>8.8699999999999992</v>
      </c>
      <c r="G169">
        <v>53.88</v>
      </c>
      <c r="H169">
        <v>0.28199999999999997</v>
      </c>
      <c r="I169">
        <v>0.68600000000000005</v>
      </c>
      <c r="J169">
        <f>VLOOKUP(D169, '2019Actuals'!$A$1:$I$452, 6, FALSE)</f>
        <v>13</v>
      </c>
      <c r="K169">
        <f>VLOOKUP(D169, '2019Actuals'!$A$1:$I$452, 5, FALSE)</f>
        <v>2</v>
      </c>
      <c r="L169">
        <f>VLOOKUP(D169, '2019Actuals'!$A$1:$I$452, 7, FALSE)</f>
        <v>20</v>
      </c>
      <c r="M169">
        <f>VLOOKUP(D169, '2019Actuals'!$A$1:$I$452, 8, FALSE)</f>
        <v>0.22800000000000001</v>
      </c>
      <c r="N169">
        <f>VLOOKUP(D169, '2019Actuals'!$A$1:$I$452, 9, FALSE)</f>
        <v>0.54800000000000004</v>
      </c>
    </row>
    <row r="170" spans="1:14" x14ac:dyDescent="0.35">
      <c r="A170">
        <v>168</v>
      </c>
      <c r="B170" t="s">
        <v>175</v>
      </c>
      <c r="C170">
        <v>2019</v>
      </c>
      <c r="D170">
        <v>6867</v>
      </c>
      <c r="E170">
        <v>48.45</v>
      </c>
      <c r="F170">
        <v>12.16</v>
      </c>
      <c r="G170">
        <v>53.45</v>
      </c>
      <c r="H170">
        <v>0.185</v>
      </c>
      <c r="I170">
        <v>0.76100000000000001</v>
      </c>
      <c r="J170" t="e">
        <f>VLOOKUP(D170, '2019Actuals'!$A$1:$I$452, 6, FALSE)</f>
        <v>#N/A</v>
      </c>
      <c r="K170" t="e">
        <f>VLOOKUP(D170, '2019Actuals'!$A$1:$I$452, 5, FALSE)</f>
        <v>#N/A</v>
      </c>
      <c r="L170" t="e">
        <f>VLOOKUP(D170, '2019Actuals'!$A$1:$I$452, 7, FALSE)</f>
        <v>#N/A</v>
      </c>
      <c r="M170" t="e">
        <f>VLOOKUP(D170, '2019Actuals'!$A$1:$I$452, 8, FALSE)</f>
        <v>#N/A</v>
      </c>
      <c r="N170" t="e">
        <f>VLOOKUP(D170, '2019Actuals'!$A$1:$I$452, 9, FALSE)</f>
        <v>#N/A</v>
      </c>
    </row>
    <row r="171" spans="1:14" x14ac:dyDescent="0.35">
      <c r="A171">
        <v>169</v>
      </c>
      <c r="B171" t="s">
        <v>176</v>
      </c>
      <c r="C171">
        <v>2019</v>
      </c>
      <c r="D171">
        <v>6876</v>
      </c>
      <c r="E171">
        <v>52.95</v>
      </c>
      <c r="F171">
        <v>13.14</v>
      </c>
      <c r="G171">
        <v>48.33</v>
      </c>
      <c r="H171">
        <v>0.24399999999999999</v>
      </c>
      <c r="I171">
        <v>0.76100000000000001</v>
      </c>
      <c r="J171" t="e">
        <f>VLOOKUP(D171, '2019Actuals'!$A$1:$I$452, 6, FALSE)</f>
        <v>#N/A</v>
      </c>
      <c r="K171" t="e">
        <f>VLOOKUP(D171, '2019Actuals'!$A$1:$I$452, 5, FALSE)</f>
        <v>#N/A</v>
      </c>
      <c r="L171" t="e">
        <f>VLOOKUP(D171, '2019Actuals'!$A$1:$I$452, 7, FALSE)</f>
        <v>#N/A</v>
      </c>
      <c r="M171" t="e">
        <f>VLOOKUP(D171, '2019Actuals'!$A$1:$I$452, 8, FALSE)</f>
        <v>#N/A</v>
      </c>
      <c r="N171" t="e">
        <f>VLOOKUP(D171, '2019Actuals'!$A$1:$I$452, 9, FALSE)</f>
        <v>#N/A</v>
      </c>
    </row>
    <row r="172" spans="1:14" x14ac:dyDescent="0.35">
      <c r="A172">
        <v>170</v>
      </c>
      <c r="B172" t="s">
        <v>177</v>
      </c>
      <c r="C172">
        <v>2019</v>
      </c>
      <c r="D172">
        <v>6878</v>
      </c>
      <c r="E172">
        <v>31.11</v>
      </c>
      <c r="F172">
        <v>3.71</v>
      </c>
      <c r="G172">
        <v>27.14</v>
      </c>
      <c r="H172">
        <v>0.189</v>
      </c>
      <c r="I172">
        <v>0.71299999999999997</v>
      </c>
      <c r="J172" t="e">
        <f>VLOOKUP(D172, '2019Actuals'!$A$1:$I$452, 6, FALSE)</f>
        <v>#N/A</v>
      </c>
      <c r="K172" t="e">
        <f>VLOOKUP(D172, '2019Actuals'!$A$1:$I$452, 5, FALSE)</f>
        <v>#N/A</v>
      </c>
      <c r="L172" t="e">
        <f>VLOOKUP(D172, '2019Actuals'!$A$1:$I$452, 7, FALSE)</f>
        <v>#N/A</v>
      </c>
      <c r="M172" t="e">
        <f>VLOOKUP(D172, '2019Actuals'!$A$1:$I$452, 8, FALSE)</f>
        <v>#N/A</v>
      </c>
      <c r="N172" t="e">
        <f>VLOOKUP(D172, '2019Actuals'!$A$1:$I$452, 9, FALSE)</f>
        <v>#N/A</v>
      </c>
    </row>
    <row r="173" spans="1:14" x14ac:dyDescent="0.35">
      <c r="A173">
        <v>171</v>
      </c>
      <c r="B173" t="s">
        <v>178</v>
      </c>
      <c r="C173">
        <v>2019</v>
      </c>
      <c r="D173">
        <v>6885</v>
      </c>
      <c r="E173">
        <v>70.349999999999994</v>
      </c>
      <c r="F173">
        <v>4.41</v>
      </c>
      <c r="G173">
        <v>65.31</v>
      </c>
      <c r="H173">
        <v>0.24399999999999999</v>
      </c>
      <c r="I173">
        <v>0.73499999999999999</v>
      </c>
      <c r="J173">
        <f>VLOOKUP(D173, '2019Actuals'!$A$1:$I$452, 6, FALSE)</f>
        <v>64</v>
      </c>
      <c r="K173">
        <f>VLOOKUP(D173, '2019Actuals'!$A$1:$I$452, 5, FALSE)</f>
        <v>20</v>
      </c>
      <c r="L173">
        <f>VLOOKUP(D173, '2019Actuals'!$A$1:$I$452, 7, FALSE)</f>
        <v>65</v>
      </c>
      <c r="M173">
        <f>VLOOKUP(D173, '2019Actuals'!$A$1:$I$452, 8, FALSE)</f>
        <v>0.255</v>
      </c>
      <c r="N173">
        <f>VLOOKUP(D173, '2019Actuals'!$A$1:$I$452, 9, FALSE)</f>
        <v>0.78800000000000003</v>
      </c>
    </row>
    <row r="174" spans="1:14" x14ac:dyDescent="0.35">
      <c r="A174">
        <v>172</v>
      </c>
      <c r="B174" t="s">
        <v>179</v>
      </c>
      <c r="C174">
        <v>2019</v>
      </c>
      <c r="D174">
        <v>6887</v>
      </c>
      <c r="E174">
        <v>40.18</v>
      </c>
      <c r="F174">
        <v>12.36</v>
      </c>
      <c r="G174">
        <v>39.159999999999997</v>
      </c>
      <c r="H174">
        <v>0.22500000000000001</v>
      </c>
      <c r="I174">
        <v>0.69199999999999995</v>
      </c>
      <c r="J174">
        <f>VLOOKUP(D174, '2019Actuals'!$A$1:$I$452, 6, FALSE)</f>
        <v>46</v>
      </c>
      <c r="K174">
        <f>VLOOKUP(D174, '2019Actuals'!$A$1:$I$452, 5, FALSE)</f>
        <v>12</v>
      </c>
      <c r="L174">
        <f>VLOOKUP(D174, '2019Actuals'!$A$1:$I$452, 7, FALSE)</f>
        <v>27</v>
      </c>
      <c r="M174">
        <f>VLOOKUP(D174, '2019Actuals'!$A$1:$I$452, 8, FALSE)</f>
        <v>0.21299999999999999</v>
      </c>
      <c r="N174">
        <f>VLOOKUP(D174, '2019Actuals'!$A$1:$I$452, 9, FALSE)</f>
        <v>0.67100000000000004</v>
      </c>
    </row>
    <row r="175" spans="1:14" x14ac:dyDescent="0.35">
      <c r="A175">
        <v>173</v>
      </c>
      <c r="B175" t="s">
        <v>180</v>
      </c>
      <c r="C175">
        <v>2019</v>
      </c>
      <c r="D175">
        <v>6908</v>
      </c>
      <c r="E175">
        <v>17.62</v>
      </c>
      <c r="F175">
        <v>2.38</v>
      </c>
      <c r="G175">
        <v>40.32</v>
      </c>
      <c r="H175">
        <v>0.24199999999999999</v>
      </c>
      <c r="I175">
        <v>0.66600000000000004</v>
      </c>
      <c r="J175" t="e">
        <f>VLOOKUP(D175, '2019Actuals'!$A$1:$I$452, 6, FALSE)</f>
        <v>#N/A</v>
      </c>
      <c r="K175" t="e">
        <f>VLOOKUP(D175, '2019Actuals'!$A$1:$I$452, 5, FALSE)</f>
        <v>#N/A</v>
      </c>
      <c r="L175" t="e">
        <f>VLOOKUP(D175, '2019Actuals'!$A$1:$I$452, 7, FALSE)</f>
        <v>#N/A</v>
      </c>
      <c r="M175" t="e">
        <f>VLOOKUP(D175, '2019Actuals'!$A$1:$I$452, 8, FALSE)</f>
        <v>#N/A</v>
      </c>
      <c r="N175" t="e">
        <f>VLOOKUP(D175, '2019Actuals'!$A$1:$I$452, 9, FALSE)</f>
        <v>#N/A</v>
      </c>
    </row>
    <row r="176" spans="1:14" x14ac:dyDescent="0.35">
      <c r="A176">
        <v>174</v>
      </c>
      <c r="B176" t="s">
        <v>181</v>
      </c>
      <c r="C176">
        <v>2019</v>
      </c>
      <c r="D176">
        <v>7007</v>
      </c>
      <c r="E176">
        <v>59.7</v>
      </c>
      <c r="F176">
        <v>22.3</v>
      </c>
      <c r="G176">
        <v>79.77</v>
      </c>
      <c r="H176">
        <v>0.27300000000000002</v>
      </c>
      <c r="I176">
        <v>0.78800000000000003</v>
      </c>
      <c r="J176">
        <f>VLOOKUP(D176, '2019Actuals'!$A$1:$I$452, 6, FALSE)</f>
        <v>45</v>
      </c>
      <c r="K176">
        <f>VLOOKUP(D176, '2019Actuals'!$A$1:$I$452, 5, FALSE)</f>
        <v>10</v>
      </c>
      <c r="L176">
        <f>VLOOKUP(D176, '2019Actuals'!$A$1:$I$452, 7, FALSE)</f>
        <v>57</v>
      </c>
      <c r="M176">
        <f>VLOOKUP(D176, '2019Actuals'!$A$1:$I$452, 8, FALSE)</f>
        <v>0.27</v>
      </c>
      <c r="N176">
        <f>VLOOKUP(D176, '2019Actuals'!$A$1:$I$452, 9, FALSE)</f>
        <v>0.71099999999999997</v>
      </c>
    </row>
    <row r="177" spans="1:14" x14ac:dyDescent="0.35">
      <c r="A177">
        <v>175</v>
      </c>
      <c r="B177" t="s">
        <v>182</v>
      </c>
      <c r="C177">
        <v>2019</v>
      </c>
      <c r="D177">
        <v>7087</v>
      </c>
      <c r="E177">
        <v>21.64</v>
      </c>
      <c r="F177">
        <v>5.39</v>
      </c>
      <c r="G177">
        <v>21.83</v>
      </c>
      <c r="H177">
        <v>0.23100000000000001</v>
      </c>
      <c r="I177">
        <v>0.63800000000000001</v>
      </c>
      <c r="J177" t="e">
        <f>VLOOKUP(D177, '2019Actuals'!$A$1:$I$452, 6, FALSE)</f>
        <v>#N/A</v>
      </c>
      <c r="K177" t="e">
        <f>VLOOKUP(D177, '2019Actuals'!$A$1:$I$452, 5, FALSE)</f>
        <v>#N/A</v>
      </c>
      <c r="L177" t="e">
        <f>VLOOKUP(D177, '2019Actuals'!$A$1:$I$452, 7, FALSE)</f>
        <v>#N/A</v>
      </c>
      <c r="M177" t="e">
        <f>VLOOKUP(D177, '2019Actuals'!$A$1:$I$452, 8, FALSE)</f>
        <v>#N/A</v>
      </c>
      <c r="N177" t="e">
        <f>VLOOKUP(D177, '2019Actuals'!$A$1:$I$452, 9, FALSE)</f>
        <v>#N/A</v>
      </c>
    </row>
    <row r="178" spans="1:14" x14ac:dyDescent="0.35">
      <c r="A178">
        <v>176</v>
      </c>
      <c r="B178" t="s">
        <v>183</v>
      </c>
      <c r="C178">
        <v>2019</v>
      </c>
      <c r="D178">
        <v>7185</v>
      </c>
      <c r="E178">
        <v>56.02</v>
      </c>
      <c r="F178">
        <v>3.45</v>
      </c>
      <c r="G178">
        <v>38.43</v>
      </c>
      <c r="H178">
        <v>0.25</v>
      </c>
      <c r="I178">
        <v>0.77</v>
      </c>
      <c r="J178">
        <f>VLOOKUP(D178, '2019Actuals'!$A$1:$I$452, 6, FALSE)</f>
        <v>38</v>
      </c>
      <c r="K178">
        <f>VLOOKUP(D178, '2019Actuals'!$A$1:$I$452, 5, FALSE)</f>
        <v>7</v>
      </c>
      <c r="L178">
        <f>VLOOKUP(D178, '2019Actuals'!$A$1:$I$452, 7, FALSE)</f>
        <v>39</v>
      </c>
      <c r="M178">
        <f>VLOOKUP(D178, '2019Actuals'!$A$1:$I$452, 8, FALSE)</f>
        <v>0.22700000000000001</v>
      </c>
      <c r="N178">
        <f>VLOOKUP(D178, '2019Actuals'!$A$1:$I$452, 9, FALSE)</f>
        <v>0.67800000000000005</v>
      </c>
    </row>
    <row r="179" spans="1:14" x14ac:dyDescent="0.35">
      <c r="A179">
        <v>177</v>
      </c>
      <c r="B179" t="s">
        <v>184</v>
      </c>
      <c r="C179">
        <v>2019</v>
      </c>
      <c r="D179">
        <v>7226</v>
      </c>
      <c r="E179">
        <v>52.1</v>
      </c>
      <c r="F179">
        <v>16.989999999999998</v>
      </c>
      <c r="G179">
        <v>64.02</v>
      </c>
      <c r="H179">
        <v>0.22700000000000001</v>
      </c>
      <c r="I179">
        <v>0.78400000000000003</v>
      </c>
      <c r="J179" t="e">
        <f>VLOOKUP(D179, '2019Actuals'!$A$1:$I$452, 6, FALSE)</f>
        <v>#N/A</v>
      </c>
      <c r="K179" t="e">
        <f>VLOOKUP(D179, '2019Actuals'!$A$1:$I$452, 5, FALSE)</f>
        <v>#N/A</v>
      </c>
      <c r="L179" t="e">
        <f>VLOOKUP(D179, '2019Actuals'!$A$1:$I$452, 7, FALSE)</f>
        <v>#N/A</v>
      </c>
      <c r="M179" t="e">
        <f>VLOOKUP(D179, '2019Actuals'!$A$1:$I$452, 8, FALSE)</f>
        <v>#N/A</v>
      </c>
      <c r="N179" t="e">
        <f>VLOOKUP(D179, '2019Actuals'!$A$1:$I$452, 9, FALSE)</f>
        <v>#N/A</v>
      </c>
    </row>
    <row r="180" spans="1:14" x14ac:dyDescent="0.35">
      <c r="A180">
        <v>178</v>
      </c>
      <c r="B180" t="s">
        <v>185</v>
      </c>
      <c r="C180">
        <v>2019</v>
      </c>
      <c r="D180">
        <v>7244</v>
      </c>
      <c r="E180">
        <v>14.96</v>
      </c>
      <c r="F180">
        <v>19.809999999999999</v>
      </c>
      <c r="G180">
        <v>41.92</v>
      </c>
      <c r="H180">
        <v>0.23899999999999999</v>
      </c>
      <c r="I180">
        <v>0.65800000000000003</v>
      </c>
      <c r="J180" t="e">
        <f>VLOOKUP(D180, '2019Actuals'!$A$1:$I$452, 6, FALSE)</f>
        <v>#N/A</v>
      </c>
      <c r="K180" t="e">
        <f>VLOOKUP(D180, '2019Actuals'!$A$1:$I$452, 5, FALSE)</f>
        <v>#N/A</v>
      </c>
      <c r="L180" t="e">
        <f>VLOOKUP(D180, '2019Actuals'!$A$1:$I$452, 7, FALSE)</f>
        <v>#N/A</v>
      </c>
      <c r="M180" t="e">
        <f>VLOOKUP(D180, '2019Actuals'!$A$1:$I$452, 8, FALSE)</f>
        <v>#N/A</v>
      </c>
      <c r="N180" t="e">
        <f>VLOOKUP(D180, '2019Actuals'!$A$1:$I$452, 9, FALSE)</f>
        <v>#N/A</v>
      </c>
    </row>
    <row r="181" spans="1:14" x14ac:dyDescent="0.35">
      <c r="A181">
        <v>179</v>
      </c>
      <c r="B181" t="s">
        <v>186</v>
      </c>
      <c r="C181">
        <v>2019</v>
      </c>
      <c r="D181">
        <v>7287</v>
      </c>
      <c r="E181">
        <v>67.41</v>
      </c>
      <c r="F181">
        <v>14.5</v>
      </c>
      <c r="G181">
        <v>64.48</v>
      </c>
      <c r="H181">
        <v>0.27800000000000002</v>
      </c>
      <c r="I181">
        <v>0.75800000000000001</v>
      </c>
      <c r="J181">
        <f>VLOOKUP(D181, '2019Actuals'!$A$1:$I$452, 6, FALSE)</f>
        <v>21</v>
      </c>
      <c r="K181">
        <f>VLOOKUP(D181, '2019Actuals'!$A$1:$I$452, 5, FALSE)</f>
        <v>3</v>
      </c>
      <c r="L181">
        <f>VLOOKUP(D181, '2019Actuals'!$A$1:$I$452, 7, FALSE)</f>
        <v>10</v>
      </c>
      <c r="M181">
        <f>VLOOKUP(D181, '2019Actuals'!$A$1:$I$452, 8, FALSE)</f>
        <v>0.2</v>
      </c>
      <c r="N181">
        <f>VLOOKUP(D181, '2019Actuals'!$A$1:$I$452, 9, FALSE)</f>
        <v>0.57199999999999995</v>
      </c>
    </row>
    <row r="182" spans="1:14" x14ac:dyDescent="0.35">
      <c r="A182">
        <v>180</v>
      </c>
      <c r="B182" t="s">
        <v>187</v>
      </c>
      <c r="C182">
        <v>2019</v>
      </c>
      <c r="D182">
        <v>7304</v>
      </c>
      <c r="E182">
        <v>55.85</v>
      </c>
      <c r="F182">
        <v>27.69</v>
      </c>
      <c r="G182">
        <v>75.92</v>
      </c>
      <c r="H182">
        <v>0.245</v>
      </c>
      <c r="I182">
        <v>0.78500000000000003</v>
      </c>
      <c r="J182" t="e">
        <f>VLOOKUP(D182, '2019Actuals'!$A$1:$I$452, 6, FALSE)</f>
        <v>#N/A</v>
      </c>
      <c r="K182" t="e">
        <f>VLOOKUP(D182, '2019Actuals'!$A$1:$I$452, 5, FALSE)</f>
        <v>#N/A</v>
      </c>
      <c r="L182" t="e">
        <f>VLOOKUP(D182, '2019Actuals'!$A$1:$I$452, 7, FALSE)</f>
        <v>#N/A</v>
      </c>
      <c r="M182" t="e">
        <f>VLOOKUP(D182, '2019Actuals'!$A$1:$I$452, 8, FALSE)</f>
        <v>#N/A</v>
      </c>
      <c r="N182" t="e">
        <f>VLOOKUP(D182, '2019Actuals'!$A$1:$I$452, 9, FALSE)</f>
        <v>#N/A</v>
      </c>
    </row>
    <row r="183" spans="1:14" x14ac:dyDescent="0.35">
      <c r="A183">
        <v>181</v>
      </c>
      <c r="B183" t="s">
        <v>188</v>
      </c>
      <c r="C183">
        <v>2019</v>
      </c>
      <c r="D183">
        <v>7324</v>
      </c>
      <c r="E183">
        <v>27.37</v>
      </c>
      <c r="F183">
        <v>20.98</v>
      </c>
      <c r="G183">
        <v>17.45</v>
      </c>
      <c r="H183">
        <v>0.221</v>
      </c>
      <c r="I183">
        <v>0.74199999999999999</v>
      </c>
      <c r="J183" t="e">
        <f>VLOOKUP(D183, '2019Actuals'!$A$1:$I$452, 6, FALSE)</f>
        <v>#N/A</v>
      </c>
      <c r="K183" t="e">
        <f>VLOOKUP(D183, '2019Actuals'!$A$1:$I$452, 5, FALSE)</f>
        <v>#N/A</v>
      </c>
      <c r="L183" t="e">
        <f>VLOOKUP(D183, '2019Actuals'!$A$1:$I$452, 7, FALSE)</f>
        <v>#N/A</v>
      </c>
      <c r="M183" t="e">
        <f>VLOOKUP(D183, '2019Actuals'!$A$1:$I$452, 8, FALSE)</f>
        <v>#N/A</v>
      </c>
      <c r="N183" t="e">
        <f>VLOOKUP(D183, '2019Actuals'!$A$1:$I$452, 9, FALSE)</f>
        <v>#N/A</v>
      </c>
    </row>
    <row r="184" spans="1:14" x14ac:dyDescent="0.35">
      <c r="A184">
        <v>182</v>
      </c>
      <c r="B184" t="s">
        <v>189</v>
      </c>
      <c r="C184">
        <v>2019</v>
      </c>
      <c r="D184">
        <v>7331</v>
      </c>
      <c r="E184">
        <v>51.31</v>
      </c>
      <c r="F184">
        <v>15.31</v>
      </c>
      <c r="G184">
        <v>49.25</v>
      </c>
      <c r="H184">
        <v>0.252</v>
      </c>
      <c r="I184">
        <v>0.76</v>
      </c>
      <c r="J184" t="e">
        <f>VLOOKUP(D184, '2019Actuals'!$A$1:$I$452, 6, FALSE)</f>
        <v>#N/A</v>
      </c>
      <c r="K184" t="e">
        <f>VLOOKUP(D184, '2019Actuals'!$A$1:$I$452, 5, FALSE)</f>
        <v>#N/A</v>
      </c>
      <c r="L184" t="e">
        <f>VLOOKUP(D184, '2019Actuals'!$A$1:$I$452, 7, FALSE)</f>
        <v>#N/A</v>
      </c>
      <c r="M184" t="e">
        <f>VLOOKUP(D184, '2019Actuals'!$A$1:$I$452, 8, FALSE)</f>
        <v>#N/A</v>
      </c>
      <c r="N184" t="e">
        <f>VLOOKUP(D184, '2019Actuals'!$A$1:$I$452, 9, FALSE)</f>
        <v>#N/A</v>
      </c>
    </row>
    <row r="185" spans="1:14" x14ac:dyDescent="0.35">
      <c r="A185">
        <v>183</v>
      </c>
      <c r="B185" t="s">
        <v>190</v>
      </c>
      <c r="C185">
        <v>2019</v>
      </c>
      <c r="D185">
        <v>7399</v>
      </c>
      <c r="E185">
        <v>28.85</v>
      </c>
      <c r="F185">
        <v>5.7</v>
      </c>
      <c r="G185">
        <v>34.69</v>
      </c>
      <c r="H185">
        <v>0.28000000000000003</v>
      </c>
      <c r="I185">
        <v>0.72199999999999998</v>
      </c>
      <c r="J185" t="e">
        <f>VLOOKUP(D185, '2019Actuals'!$A$1:$I$452, 6, FALSE)</f>
        <v>#N/A</v>
      </c>
      <c r="K185" t="e">
        <f>VLOOKUP(D185, '2019Actuals'!$A$1:$I$452, 5, FALSE)</f>
        <v>#N/A</v>
      </c>
      <c r="L185" t="e">
        <f>VLOOKUP(D185, '2019Actuals'!$A$1:$I$452, 7, FALSE)</f>
        <v>#N/A</v>
      </c>
      <c r="M185" t="e">
        <f>VLOOKUP(D185, '2019Actuals'!$A$1:$I$452, 8, FALSE)</f>
        <v>#N/A</v>
      </c>
      <c r="N185" t="e">
        <f>VLOOKUP(D185, '2019Actuals'!$A$1:$I$452, 9, FALSE)</f>
        <v>#N/A</v>
      </c>
    </row>
    <row r="186" spans="1:14" x14ac:dyDescent="0.35">
      <c r="A186">
        <v>184</v>
      </c>
      <c r="B186" t="s">
        <v>191</v>
      </c>
      <c r="C186">
        <v>2019</v>
      </c>
      <c r="D186">
        <v>7435</v>
      </c>
      <c r="E186">
        <v>70.95</v>
      </c>
      <c r="F186">
        <v>20.66</v>
      </c>
      <c r="G186">
        <v>69.09</v>
      </c>
      <c r="H186">
        <v>0.28499999999999998</v>
      </c>
      <c r="I186">
        <v>0.77900000000000003</v>
      </c>
      <c r="J186">
        <f>VLOOKUP(D186, '2019Actuals'!$A$1:$I$452, 6, FALSE)</f>
        <v>24</v>
      </c>
      <c r="K186">
        <f>VLOOKUP(D186, '2019Actuals'!$A$1:$I$452, 5, FALSE)</f>
        <v>1</v>
      </c>
      <c r="L186">
        <f>VLOOKUP(D186, '2019Actuals'!$A$1:$I$452, 7, FALSE)</f>
        <v>17</v>
      </c>
      <c r="M186">
        <f>VLOOKUP(D186, '2019Actuals'!$A$1:$I$452, 8, FALSE)</f>
        <v>0.26</v>
      </c>
      <c r="N186">
        <f>VLOOKUP(D186, '2019Actuals'!$A$1:$I$452, 9, FALSE)</f>
        <v>0.67100000000000004</v>
      </c>
    </row>
    <row r="187" spans="1:14" x14ac:dyDescent="0.35">
      <c r="A187">
        <v>185</v>
      </c>
      <c r="B187" t="s">
        <v>192</v>
      </c>
      <c r="C187">
        <v>2019</v>
      </c>
      <c r="D187">
        <v>7462</v>
      </c>
      <c r="E187">
        <v>41.27</v>
      </c>
      <c r="F187">
        <v>14.83</v>
      </c>
      <c r="G187">
        <v>42.88</v>
      </c>
      <c r="H187">
        <v>0.23799999999999999</v>
      </c>
      <c r="I187">
        <v>0.72799999999999998</v>
      </c>
      <c r="J187" t="e">
        <f>VLOOKUP(D187, '2019Actuals'!$A$1:$I$452, 6, FALSE)</f>
        <v>#N/A</v>
      </c>
      <c r="K187" t="e">
        <f>VLOOKUP(D187, '2019Actuals'!$A$1:$I$452, 5, FALSE)</f>
        <v>#N/A</v>
      </c>
      <c r="L187" t="e">
        <f>VLOOKUP(D187, '2019Actuals'!$A$1:$I$452, 7, FALSE)</f>
        <v>#N/A</v>
      </c>
      <c r="M187" t="e">
        <f>VLOOKUP(D187, '2019Actuals'!$A$1:$I$452, 8, FALSE)</f>
        <v>#N/A</v>
      </c>
      <c r="N187" t="e">
        <f>VLOOKUP(D187, '2019Actuals'!$A$1:$I$452, 9, FALSE)</f>
        <v>#N/A</v>
      </c>
    </row>
    <row r="188" spans="1:14" x14ac:dyDescent="0.35">
      <c r="A188">
        <v>186</v>
      </c>
      <c r="B188" t="s">
        <v>193</v>
      </c>
      <c r="C188">
        <v>2019</v>
      </c>
      <c r="D188">
        <v>7476</v>
      </c>
      <c r="E188">
        <v>30.59</v>
      </c>
      <c r="F188">
        <v>12.7</v>
      </c>
      <c r="G188">
        <v>30.59</v>
      </c>
      <c r="H188">
        <v>0.21299999999999999</v>
      </c>
      <c r="I188">
        <v>0.83799999999999997</v>
      </c>
      <c r="J188">
        <f>VLOOKUP(D188, '2019Actuals'!$A$1:$I$452, 6, FALSE)</f>
        <v>22</v>
      </c>
      <c r="K188">
        <f>VLOOKUP(D188, '2019Actuals'!$A$1:$I$452, 5, FALSE)</f>
        <v>9</v>
      </c>
      <c r="L188">
        <f>VLOOKUP(D188, '2019Actuals'!$A$1:$I$452, 7, FALSE)</f>
        <v>24</v>
      </c>
      <c r="M188">
        <f>VLOOKUP(D188, '2019Actuals'!$A$1:$I$452, 8, FALSE)</f>
        <v>0.20699999999999999</v>
      </c>
      <c r="N188">
        <f>VLOOKUP(D188, '2019Actuals'!$A$1:$I$452, 9, FALSE)</f>
        <v>0.77400000000000002</v>
      </c>
    </row>
    <row r="189" spans="1:14" x14ac:dyDescent="0.35">
      <c r="A189">
        <v>187</v>
      </c>
      <c r="B189" t="s">
        <v>194</v>
      </c>
      <c r="C189">
        <v>2019</v>
      </c>
      <c r="D189">
        <v>7539</v>
      </c>
      <c r="E189">
        <v>51.21</v>
      </c>
      <c r="F189">
        <v>17.09</v>
      </c>
      <c r="G189">
        <v>50.73</v>
      </c>
      <c r="H189">
        <v>0.24299999999999999</v>
      </c>
      <c r="I189">
        <v>0.78300000000000003</v>
      </c>
      <c r="J189">
        <f>VLOOKUP(D189, '2019Actuals'!$A$1:$I$452, 6, FALSE)</f>
        <v>37</v>
      </c>
      <c r="K189">
        <f>VLOOKUP(D189, '2019Actuals'!$A$1:$I$452, 5, FALSE)</f>
        <v>8</v>
      </c>
      <c r="L189">
        <f>VLOOKUP(D189, '2019Actuals'!$A$1:$I$452, 7, FALSE)</f>
        <v>38</v>
      </c>
      <c r="M189">
        <f>VLOOKUP(D189, '2019Actuals'!$A$1:$I$452, 8, FALSE)</f>
        <v>0.26100000000000001</v>
      </c>
      <c r="N189">
        <f>VLOOKUP(D189, '2019Actuals'!$A$1:$I$452, 9, FALSE)</f>
        <v>0.73799999999999999</v>
      </c>
    </row>
    <row r="190" spans="1:14" x14ac:dyDescent="0.35">
      <c r="A190">
        <v>188</v>
      </c>
      <c r="B190" t="s">
        <v>195</v>
      </c>
      <c r="C190">
        <v>2019</v>
      </c>
      <c r="D190">
        <v>7571</v>
      </c>
      <c r="E190">
        <v>49.24</v>
      </c>
      <c r="F190">
        <v>16.11</v>
      </c>
      <c r="G190">
        <v>51.3</v>
      </c>
      <c r="H190">
        <v>0.27600000000000002</v>
      </c>
      <c r="I190">
        <v>0.72399999999999998</v>
      </c>
      <c r="J190" t="e">
        <f>VLOOKUP(D190, '2019Actuals'!$A$1:$I$452, 6, FALSE)</f>
        <v>#N/A</v>
      </c>
      <c r="K190" t="e">
        <f>VLOOKUP(D190, '2019Actuals'!$A$1:$I$452, 5, FALSE)</f>
        <v>#N/A</v>
      </c>
      <c r="L190" t="e">
        <f>VLOOKUP(D190, '2019Actuals'!$A$1:$I$452, 7, FALSE)</f>
        <v>#N/A</v>
      </c>
      <c r="M190" t="e">
        <f>VLOOKUP(D190, '2019Actuals'!$A$1:$I$452, 8, FALSE)</f>
        <v>#N/A</v>
      </c>
      <c r="N190" t="e">
        <f>VLOOKUP(D190, '2019Actuals'!$A$1:$I$452, 9, FALSE)</f>
        <v>#N/A</v>
      </c>
    </row>
    <row r="191" spans="1:14" x14ac:dyDescent="0.35">
      <c r="A191">
        <v>189</v>
      </c>
      <c r="B191" t="s">
        <v>196</v>
      </c>
      <c r="C191">
        <v>2019</v>
      </c>
      <c r="D191">
        <v>7619</v>
      </c>
      <c r="E191">
        <v>41.69</v>
      </c>
      <c r="F191">
        <v>23.35</v>
      </c>
      <c r="G191">
        <v>51.36</v>
      </c>
      <c r="H191">
        <v>0.25</v>
      </c>
      <c r="I191">
        <v>0.746</v>
      </c>
      <c r="J191">
        <f>VLOOKUP(D191, '2019Actuals'!$A$1:$I$452, 6, FALSE)</f>
        <v>13</v>
      </c>
      <c r="K191">
        <f>VLOOKUP(D191, '2019Actuals'!$A$1:$I$452, 5, FALSE)</f>
        <v>4</v>
      </c>
      <c r="L191">
        <f>VLOOKUP(D191, '2019Actuals'!$A$1:$I$452, 7, FALSE)</f>
        <v>20</v>
      </c>
      <c r="M191">
        <f>VLOOKUP(D191, '2019Actuals'!$A$1:$I$452, 8, FALSE)</f>
        <v>0.17</v>
      </c>
      <c r="N191">
        <f>VLOOKUP(D191, '2019Actuals'!$A$1:$I$452, 9, FALSE)</f>
        <v>0.60099999999999998</v>
      </c>
    </row>
    <row r="192" spans="1:14" x14ac:dyDescent="0.35">
      <c r="A192">
        <v>190</v>
      </c>
      <c r="B192" t="s">
        <v>197</v>
      </c>
      <c r="C192">
        <v>2019</v>
      </c>
      <c r="D192">
        <v>7739</v>
      </c>
      <c r="E192">
        <v>43.01</v>
      </c>
      <c r="F192">
        <v>11.41</v>
      </c>
      <c r="G192">
        <v>42.25</v>
      </c>
      <c r="H192">
        <v>0.254</v>
      </c>
      <c r="I192">
        <v>0.71499999999999997</v>
      </c>
      <c r="J192">
        <f>VLOOKUP(D192, '2019Actuals'!$A$1:$I$452, 6, FALSE)</f>
        <v>52</v>
      </c>
      <c r="K192">
        <f>VLOOKUP(D192, '2019Actuals'!$A$1:$I$452, 5, FALSE)</f>
        <v>16</v>
      </c>
      <c r="L192">
        <f>VLOOKUP(D192, '2019Actuals'!$A$1:$I$452, 7, FALSE)</f>
        <v>69</v>
      </c>
      <c r="M192">
        <f>VLOOKUP(D192, '2019Actuals'!$A$1:$I$452, 8, FALSE)</f>
        <v>0.251</v>
      </c>
      <c r="N192">
        <f>VLOOKUP(D192, '2019Actuals'!$A$1:$I$452, 9, FALSE)</f>
        <v>0.745</v>
      </c>
    </row>
    <row r="193" spans="1:14" x14ac:dyDescent="0.35">
      <c r="A193">
        <v>191</v>
      </c>
      <c r="B193" t="s">
        <v>198</v>
      </c>
      <c r="C193">
        <v>2019</v>
      </c>
      <c r="D193">
        <v>7802</v>
      </c>
      <c r="E193">
        <v>49.88</v>
      </c>
      <c r="F193">
        <v>0.15</v>
      </c>
      <c r="G193">
        <v>43.86</v>
      </c>
      <c r="H193">
        <v>0.26200000000000001</v>
      </c>
      <c r="I193">
        <v>0.68</v>
      </c>
      <c r="J193">
        <f>VLOOKUP(D193, '2019Actuals'!$A$1:$I$452, 6, FALSE)</f>
        <v>52</v>
      </c>
      <c r="K193">
        <f>VLOOKUP(D193, '2019Actuals'!$A$1:$I$452, 5, FALSE)</f>
        <v>5</v>
      </c>
      <c r="L193">
        <f>VLOOKUP(D193, '2019Actuals'!$A$1:$I$452, 7, FALSE)</f>
        <v>46</v>
      </c>
      <c r="M193">
        <f>VLOOKUP(D193, '2019Actuals'!$A$1:$I$452, 8, FALSE)</f>
        <v>0.28399999999999997</v>
      </c>
      <c r="N193">
        <f>VLOOKUP(D193, '2019Actuals'!$A$1:$I$452, 9, FALSE)</f>
        <v>0.71</v>
      </c>
    </row>
    <row r="194" spans="1:14" x14ac:dyDescent="0.35">
      <c r="A194">
        <v>192</v>
      </c>
      <c r="B194" t="s">
        <v>199</v>
      </c>
      <c r="C194">
        <v>2019</v>
      </c>
      <c r="D194">
        <v>7859</v>
      </c>
      <c r="E194">
        <v>97.48</v>
      </c>
      <c r="F194">
        <v>25.63</v>
      </c>
      <c r="G194">
        <v>74.23</v>
      </c>
      <c r="H194">
        <v>0.29799999999999999</v>
      </c>
      <c r="I194">
        <v>0.82799999999999996</v>
      </c>
      <c r="J194">
        <f>VLOOKUP(D194, '2019Actuals'!$A$1:$I$452, 6, FALSE)</f>
        <v>112</v>
      </c>
      <c r="K194">
        <f>VLOOKUP(D194, '2019Actuals'!$A$1:$I$452, 5, FALSE)</f>
        <v>32</v>
      </c>
      <c r="L194">
        <f>VLOOKUP(D194, '2019Actuals'!$A$1:$I$452, 7, FALSE)</f>
        <v>86</v>
      </c>
      <c r="M194">
        <f>VLOOKUP(D194, '2019Actuals'!$A$1:$I$452, 8, FALSE)</f>
        <v>0.314</v>
      </c>
      <c r="N194">
        <f>VLOOKUP(D194, '2019Actuals'!$A$1:$I$452, 9, FALSE)</f>
        <v>0.94</v>
      </c>
    </row>
    <row r="195" spans="1:14" x14ac:dyDescent="0.35">
      <c r="A195">
        <v>193</v>
      </c>
      <c r="B195" t="s">
        <v>200</v>
      </c>
      <c r="C195">
        <v>2019</v>
      </c>
      <c r="D195">
        <v>7870</v>
      </c>
      <c r="E195">
        <v>54.52</v>
      </c>
      <c r="F195">
        <v>2.97</v>
      </c>
      <c r="G195">
        <v>60.72</v>
      </c>
      <c r="H195">
        <v>0.26200000000000001</v>
      </c>
      <c r="I195">
        <v>0.73899999999999999</v>
      </c>
      <c r="J195">
        <f>VLOOKUP(D195, '2019Actuals'!$A$1:$I$452, 6, FALSE)</f>
        <v>30</v>
      </c>
      <c r="K195">
        <f>VLOOKUP(D195, '2019Actuals'!$A$1:$I$452, 5, FALSE)</f>
        <v>8</v>
      </c>
      <c r="L195">
        <f>VLOOKUP(D195, '2019Actuals'!$A$1:$I$452, 7, FALSE)</f>
        <v>36</v>
      </c>
      <c r="M195">
        <f>VLOOKUP(D195, '2019Actuals'!$A$1:$I$452, 8, FALSE)</f>
        <v>0.23200000000000001</v>
      </c>
      <c r="N195">
        <f>VLOOKUP(D195, '2019Actuals'!$A$1:$I$452, 9, FALSE)</f>
        <v>0.66</v>
      </c>
    </row>
    <row r="196" spans="1:14" x14ac:dyDescent="0.35">
      <c r="A196">
        <v>194</v>
      </c>
      <c r="B196" t="s">
        <v>201</v>
      </c>
      <c r="C196">
        <v>2019</v>
      </c>
      <c r="D196">
        <v>7927</v>
      </c>
      <c r="E196">
        <v>42.92</v>
      </c>
      <c r="F196">
        <v>7.16</v>
      </c>
      <c r="G196">
        <v>14.33</v>
      </c>
      <c r="H196">
        <v>0.27900000000000003</v>
      </c>
      <c r="I196">
        <v>0.73799999999999999</v>
      </c>
      <c r="J196">
        <f>VLOOKUP(D196, '2019Actuals'!$A$1:$I$452, 6, FALSE)</f>
        <v>59</v>
      </c>
      <c r="K196">
        <f>VLOOKUP(D196, '2019Actuals'!$A$1:$I$452, 5, FALSE)</f>
        <v>13</v>
      </c>
      <c r="L196">
        <f>VLOOKUP(D196, '2019Actuals'!$A$1:$I$452, 7, FALSE)</f>
        <v>40</v>
      </c>
      <c r="M196">
        <f>VLOOKUP(D196, '2019Actuals'!$A$1:$I$452, 8, FALSE)</f>
        <v>0.28999999999999998</v>
      </c>
      <c r="N196">
        <f>VLOOKUP(D196, '2019Actuals'!$A$1:$I$452, 9, FALSE)</f>
        <v>0.81</v>
      </c>
    </row>
    <row r="197" spans="1:14" x14ac:dyDescent="0.35">
      <c r="A197">
        <v>195</v>
      </c>
      <c r="B197" t="s">
        <v>202</v>
      </c>
      <c r="C197">
        <v>2019</v>
      </c>
      <c r="D197">
        <v>7949</v>
      </c>
      <c r="E197">
        <v>48.88</v>
      </c>
      <c r="F197">
        <v>15</v>
      </c>
      <c r="G197">
        <v>42.57</v>
      </c>
      <c r="H197">
        <v>0.245</v>
      </c>
      <c r="I197">
        <v>0.73199999999999998</v>
      </c>
      <c r="J197">
        <f>VLOOKUP(D197, '2019Actuals'!$A$1:$I$452, 6, FALSE)</f>
        <v>39</v>
      </c>
      <c r="K197">
        <f>VLOOKUP(D197, '2019Actuals'!$A$1:$I$452, 5, FALSE)</f>
        <v>15</v>
      </c>
      <c r="L197">
        <f>VLOOKUP(D197, '2019Actuals'!$A$1:$I$452, 7, FALSE)</f>
        <v>47</v>
      </c>
      <c r="M197">
        <f>VLOOKUP(D197, '2019Actuals'!$A$1:$I$452, 8, FALSE)</f>
        <v>0.23699999999999999</v>
      </c>
      <c r="N197">
        <f>VLOOKUP(D197, '2019Actuals'!$A$1:$I$452, 9, FALSE)</f>
        <v>0.753</v>
      </c>
    </row>
    <row r="198" spans="1:14" x14ac:dyDescent="0.35">
      <c r="A198">
        <v>196</v>
      </c>
      <c r="B198" t="s">
        <v>203</v>
      </c>
      <c r="C198">
        <v>2019</v>
      </c>
      <c r="D198">
        <v>7996</v>
      </c>
      <c r="E198">
        <v>68.06</v>
      </c>
      <c r="F198">
        <v>11.88</v>
      </c>
      <c r="G198">
        <v>53.78</v>
      </c>
      <c r="H198">
        <v>0.30099999999999999</v>
      </c>
      <c r="I198">
        <v>0.80200000000000005</v>
      </c>
      <c r="J198">
        <f>VLOOKUP(D198, '2019Actuals'!$A$1:$I$452, 6, FALSE)</f>
        <v>45</v>
      </c>
      <c r="K198">
        <f>VLOOKUP(D198, '2019Actuals'!$A$1:$I$452, 5, FALSE)</f>
        <v>10</v>
      </c>
      <c r="L198">
        <f>VLOOKUP(D198, '2019Actuals'!$A$1:$I$452, 7, FALSE)</f>
        <v>42</v>
      </c>
      <c r="M198">
        <f>VLOOKUP(D198, '2019Actuals'!$A$1:$I$452, 8, FALSE)</f>
        <v>0.26900000000000002</v>
      </c>
      <c r="N198">
        <f>VLOOKUP(D198, '2019Actuals'!$A$1:$I$452, 9, FALSE)</f>
        <v>0.751</v>
      </c>
    </row>
    <row r="199" spans="1:14" x14ac:dyDescent="0.35">
      <c r="A199">
        <v>197</v>
      </c>
      <c r="B199" t="s">
        <v>204</v>
      </c>
      <c r="C199">
        <v>2019</v>
      </c>
      <c r="D199">
        <v>8001</v>
      </c>
      <c r="E199">
        <v>65.989999999999995</v>
      </c>
      <c r="F199">
        <v>17.239999999999998</v>
      </c>
      <c r="G199">
        <v>57.9</v>
      </c>
      <c r="H199">
        <v>0.25700000000000001</v>
      </c>
      <c r="I199">
        <v>0.78300000000000003</v>
      </c>
      <c r="J199" t="e">
        <f>VLOOKUP(D199, '2019Actuals'!$A$1:$I$452, 6, FALSE)</f>
        <v>#N/A</v>
      </c>
      <c r="K199" t="e">
        <f>VLOOKUP(D199, '2019Actuals'!$A$1:$I$452, 5, FALSE)</f>
        <v>#N/A</v>
      </c>
      <c r="L199" t="e">
        <f>VLOOKUP(D199, '2019Actuals'!$A$1:$I$452, 7, FALSE)</f>
        <v>#N/A</v>
      </c>
      <c r="M199" t="e">
        <f>VLOOKUP(D199, '2019Actuals'!$A$1:$I$452, 8, FALSE)</f>
        <v>#N/A</v>
      </c>
      <c r="N199" t="e">
        <f>VLOOKUP(D199, '2019Actuals'!$A$1:$I$452, 9, FALSE)</f>
        <v>#N/A</v>
      </c>
    </row>
    <row r="200" spans="1:14" x14ac:dyDescent="0.35">
      <c r="A200">
        <v>198</v>
      </c>
      <c r="B200" t="s">
        <v>205</v>
      </c>
      <c r="C200">
        <v>2019</v>
      </c>
      <c r="D200">
        <v>8027</v>
      </c>
      <c r="E200">
        <v>47.63</v>
      </c>
      <c r="F200">
        <v>15.35</v>
      </c>
      <c r="G200">
        <v>55.16</v>
      </c>
      <c r="H200">
        <v>0.26</v>
      </c>
      <c r="I200">
        <v>0.746</v>
      </c>
      <c r="J200" t="e">
        <f>VLOOKUP(D200, '2019Actuals'!$A$1:$I$452, 6, FALSE)</f>
        <v>#N/A</v>
      </c>
      <c r="K200" t="e">
        <f>VLOOKUP(D200, '2019Actuals'!$A$1:$I$452, 5, FALSE)</f>
        <v>#N/A</v>
      </c>
      <c r="L200" t="e">
        <f>VLOOKUP(D200, '2019Actuals'!$A$1:$I$452, 7, FALSE)</f>
        <v>#N/A</v>
      </c>
      <c r="M200" t="e">
        <f>VLOOKUP(D200, '2019Actuals'!$A$1:$I$452, 8, FALSE)</f>
        <v>#N/A</v>
      </c>
      <c r="N200" t="e">
        <f>VLOOKUP(D200, '2019Actuals'!$A$1:$I$452, 9, FALSE)</f>
        <v>#N/A</v>
      </c>
    </row>
    <row r="201" spans="1:14" x14ac:dyDescent="0.35">
      <c r="A201">
        <v>199</v>
      </c>
      <c r="B201" t="s">
        <v>206</v>
      </c>
      <c r="C201">
        <v>2019</v>
      </c>
      <c r="D201">
        <v>8090</v>
      </c>
      <c r="E201">
        <v>87.13</v>
      </c>
      <c r="F201">
        <v>32.33</v>
      </c>
      <c r="G201">
        <v>82.55</v>
      </c>
      <c r="H201">
        <v>0.26200000000000001</v>
      </c>
      <c r="I201">
        <v>0.92700000000000005</v>
      </c>
      <c r="J201">
        <f>VLOOKUP(D201, '2019Actuals'!$A$1:$I$452, 6, FALSE)</f>
        <v>59</v>
      </c>
      <c r="K201">
        <f>VLOOKUP(D201, '2019Actuals'!$A$1:$I$452, 5, FALSE)</f>
        <v>15</v>
      </c>
      <c r="L201">
        <f>VLOOKUP(D201, '2019Actuals'!$A$1:$I$452, 7, FALSE)</f>
        <v>46</v>
      </c>
      <c r="M201">
        <f>VLOOKUP(D201, '2019Actuals'!$A$1:$I$452, 8, FALSE)</f>
        <v>0.22600000000000001</v>
      </c>
      <c r="N201">
        <f>VLOOKUP(D201, '2019Actuals'!$A$1:$I$452, 9, FALSE)</f>
        <v>0.72599999999999998</v>
      </c>
    </row>
    <row r="202" spans="1:14" x14ac:dyDescent="0.35">
      <c r="A202">
        <v>200</v>
      </c>
      <c r="B202" t="s">
        <v>207</v>
      </c>
      <c r="C202">
        <v>2019</v>
      </c>
      <c r="D202">
        <v>8202</v>
      </c>
      <c r="E202">
        <v>54.19</v>
      </c>
      <c r="F202">
        <v>16.68</v>
      </c>
      <c r="G202">
        <v>57.96</v>
      </c>
      <c r="H202">
        <v>0.26400000000000001</v>
      </c>
      <c r="I202">
        <v>0.72399999999999998</v>
      </c>
      <c r="J202">
        <f>VLOOKUP(D202, '2019Actuals'!$A$1:$I$452, 6, FALSE)</f>
        <v>10</v>
      </c>
      <c r="K202">
        <f>VLOOKUP(D202, '2019Actuals'!$A$1:$I$452, 5, FALSE)</f>
        <v>1</v>
      </c>
      <c r="L202">
        <f>VLOOKUP(D202, '2019Actuals'!$A$1:$I$452, 7, FALSE)</f>
        <v>8</v>
      </c>
      <c r="M202">
        <f>VLOOKUP(D202, '2019Actuals'!$A$1:$I$452, 8, FALSE)</f>
        <v>0.17499999999999999</v>
      </c>
      <c r="N202">
        <f>VLOOKUP(D202, '2019Actuals'!$A$1:$I$452, 9, FALSE)</f>
        <v>0.48</v>
      </c>
    </row>
    <row r="203" spans="1:14" x14ac:dyDescent="0.35">
      <c r="A203">
        <v>201</v>
      </c>
      <c r="B203" t="s">
        <v>208</v>
      </c>
      <c r="C203">
        <v>2019</v>
      </c>
      <c r="D203">
        <v>8203</v>
      </c>
      <c r="E203">
        <v>78.819999999999993</v>
      </c>
      <c r="F203">
        <v>-0.76</v>
      </c>
      <c r="G203">
        <v>61.93</v>
      </c>
      <c r="H203">
        <v>0.27</v>
      </c>
      <c r="I203">
        <v>0.66100000000000003</v>
      </c>
      <c r="J203">
        <f>VLOOKUP(D203, '2019Actuals'!$A$1:$I$452, 6, FALSE)</f>
        <v>36</v>
      </c>
      <c r="K203">
        <f>VLOOKUP(D203, '2019Actuals'!$A$1:$I$452, 5, FALSE)</f>
        <v>3</v>
      </c>
      <c r="L203">
        <f>VLOOKUP(D203, '2019Actuals'!$A$1:$I$452, 7, FALSE)</f>
        <v>34</v>
      </c>
      <c r="M203">
        <f>VLOOKUP(D203, '2019Actuals'!$A$1:$I$452, 8, FALSE)</f>
        <v>0.27500000000000002</v>
      </c>
      <c r="N203">
        <f>VLOOKUP(D203, '2019Actuals'!$A$1:$I$452, 9, FALSE)</f>
        <v>0.66300000000000003</v>
      </c>
    </row>
    <row r="204" spans="1:14" x14ac:dyDescent="0.35">
      <c r="A204">
        <v>202</v>
      </c>
      <c r="B204" t="s">
        <v>209</v>
      </c>
      <c r="C204">
        <v>2019</v>
      </c>
      <c r="D204">
        <v>8252</v>
      </c>
      <c r="E204">
        <v>38.68</v>
      </c>
      <c r="F204">
        <v>1.65</v>
      </c>
      <c r="G204">
        <v>39.159999999999997</v>
      </c>
      <c r="H204">
        <v>0.24299999999999999</v>
      </c>
      <c r="I204">
        <v>0.67700000000000005</v>
      </c>
      <c r="J204">
        <f>VLOOKUP(D204, '2019Actuals'!$A$1:$I$452, 6, FALSE)</f>
        <v>53</v>
      </c>
      <c r="K204">
        <f>VLOOKUP(D204, '2019Actuals'!$A$1:$I$452, 5, FALSE)</f>
        <v>18</v>
      </c>
      <c r="L204">
        <f>VLOOKUP(D204, '2019Actuals'!$A$1:$I$452, 7, FALSE)</f>
        <v>59</v>
      </c>
      <c r="M204">
        <f>VLOOKUP(D204, '2019Actuals'!$A$1:$I$452, 8, FALSE)</f>
        <v>0.29699999999999999</v>
      </c>
      <c r="N204">
        <f>VLOOKUP(D204, '2019Actuals'!$A$1:$I$452, 9, FALSE)</f>
        <v>0.91</v>
      </c>
    </row>
    <row r="205" spans="1:14" x14ac:dyDescent="0.35">
      <c r="A205">
        <v>203</v>
      </c>
      <c r="B205" t="s">
        <v>210</v>
      </c>
      <c r="C205">
        <v>2019</v>
      </c>
      <c r="D205">
        <v>8259</v>
      </c>
      <c r="E205">
        <v>42.44</v>
      </c>
      <c r="F205">
        <v>27.37</v>
      </c>
      <c r="G205">
        <v>58.52</v>
      </c>
      <c r="H205">
        <v>0.27500000000000002</v>
      </c>
      <c r="I205">
        <v>0.72799999999999998</v>
      </c>
      <c r="J205">
        <f>VLOOKUP(D205, '2019Actuals'!$A$1:$I$452, 6, FALSE)</f>
        <v>37</v>
      </c>
      <c r="K205">
        <f>VLOOKUP(D205, '2019Actuals'!$A$1:$I$452, 5, FALSE)</f>
        <v>17</v>
      </c>
      <c r="L205">
        <f>VLOOKUP(D205, '2019Actuals'!$A$1:$I$452, 7, FALSE)</f>
        <v>63</v>
      </c>
      <c r="M205">
        <f>VLOOKUP(D205, '2019Actuals'!$A$1:$I$452, 8, FALSE)</f>
        <v>0.26400000000000001</v>
      </c>
      <c r="N205">
        <f>VLOOKUP(D205, '2019Actuals'!$A$1:$I$452, 9, FALSE)</f>
        <v>0.80900000000000005</v>
      </c>
    </row>
    <row r="206" spans="1:14" x14ac:dyDescent="0.35">
      <c r="A206">
        <v>204</v>
      </c>
      <c r="B206" t="s">
        <v>211</v>
      </c>
      <c r="C206">
        <v>2019</v>
      </c>
      <c r="D206">
        <v>8267</v>
      </c>
      <c r="E206">
        <v>41.07</v>
      </c>
      <c r="F206">
        <v>16.420000000000002</v>
      </c>
      <c r="G206">
        <v>42.67</v>
      </c>
      <c r="H206">
        <v>0.23799999999999999</v>
      </c>
      <c r="I206">
        <v>0.77900000000000003</v>
      </c>
      <c r="J206">
        <f>VLOOKUP(D206, '2019Actuals'!$A$1:$I$452, 6, FALSE)</f>
        <v>20</v>
      </c>
      <c r="K206">
        <f>VLOOKUP(D206, '2019Actuals'!$A$1:$I$452, 5, FALSE)</f>
        <v>6</v>
      </c>
      <c r="L206">
        <f>VLOOKUP(D206, '2019Actuals'!$A$1:$I$452, 7, FALSE)</f>
        <v>21</v>
      </c>
      <c r="M206">
        <f>VLOOKUP(D206, '2019Actuals'!$A$1:$I$452, 8, FALSE)</f>
        <v>0.222</v>
      </c>
      <c r="N206">
        <f>VLOOKUP(D206, '2019Actuals'!$A$1:$I$452, 9, FALSE)</f>
        <v>0.72799999999999998</v>
      </c>
    </row>
    <row r="207" spans="1:14" x14ac:dyDescent="0.35">
      <c r="A207">
        <v>205</v>
      </c>
      <c r="B207" t="s">
        <v>212</v>
      </c>
      <c r="C207">
        <v>2019</v>
      </c>
      <c r="D207">
        <v>8347</v>
      </c>
      <c r="E207">
        <v>69.680000000000007</v>
      </c>
      <c r="F207">
        <v>12.8</v>
      </c>
      <c r="G207">
        <v>66.89</v>
      </c>
      <c r="H207">
        <v>0.26200000000000001</v>
      </c>
      <c r="I207">
        <v>0.75600000000000001</v>
      </c>
      <c r="J207" t="e">
        <f>VLOOKUP(D207, '2019Actuals'!$A$1:$I$452, 6, FALSE)</f>
        <v>#N/A</v>
      </c>
      <c r="K207" t="e">
        <f>VLOOKUP(D207, '2019Actuals'!$A$1:$I$452, 5, FALSE)</f>
        <v>#N/A</v>
      </c>
      <c r="L207" t="e">
        <f>VLOOKUP(D207, '2019Actuals'!$A$1:$I$452, 7, FALSE)</f>
        <v>#N/A</v>
      </c>
      <c r="M207" t="e">
        <f>VLOOKUP(D207, '2019Actuals'!$A$1:$I$452, 8, FALSE)</f>
        <v>#N/A</v>
      </c>
      <c r="N207" t="e">
        <f>VLOOKUP(D207, '2019Actuals'!$A$1:$I$452, 9, FALSE)</f>
        <v>#N/A</v>
      </c>
    </row>
    <row r="208" spans="1:14" x14ac:dyDescent="0.35">
      <c r="A208">
        <v>206</v>
      </c>
      <c r="B208" t="s">
        <v>213</v>
      </c>
      <c r="C208">
        <v>2019</v>
      </c>
      <c r="D208">
        <v>8370</v>
      </c>
      <c r="E208">
        <v>67.61</v>
      </c>
      <c r="F208">
        <v>11.75</v>
      </c>
      <c r="G208">
        <v>56.15</v>
      </c>
      <c r="H208">
        <v>0.28299999999999997</v>
      </c>
      <c r="I208">
        <v>0.76300000000000001</v>
      </c>
      <c r="J208" t="e">
        <f>VLOOKUP(D208, '2019Actuals'!$A$1:$I$452, 6, FALSE)</f>
        <v>#N/A</v>
      </c>
      <c r="K208" t="e">
        <f>VLOOKUP(D208, '2019Actuals'!$A$1:$I$452, 5, FALSE)</f>
        <v>#N/A</v>
      </c>
      <c r="L208" t="e">
        <f>VLOOKUP(D208, '2019Actuals'!$A$1:$I$452, 7, FALSE)</f>
        <v>#N/A</v>
      </c>
      <c r="M208" t="e">
        <f>VLOOKUP(D208, '2019Actuals'!$A$1:$I$452, 8, FALSE)</f>
        <v>#N/A</v>
      </c>
      <c r="N208" t="e">
        <f>VLOOKUP(D208, '2019Actuals'!$A$1:$I$452, 9, FALSE)</f>
        <v>#N/A</v>
      </c>
    </row>
    <row r="209" spans="1:14" x14ac:dyDescent="0.35">
      <c r="A209">
        <v>207</v>
      </c>
      <c r="B209" t="s">
        <v>214</v>
      </c>
      <c r="C209">
        <v>2019</v>
      </c>
      <c r="D209">
        <v>8392</v>
      </c>
      <c r="E209">
        <v>53.09</v>
      </c>
      <c r="F209">
        <v>22.55</v>
      </c>
      <c r="G209">
        <v>63.9</v>
      </c>
      <c r="H209">
        <v>0.254</v>
      </c>
      <c r="I209">
        <v>0.81200000000000006</v>
      </c>
      <c r="J209">
        <f>VLOOKUP(D209, '2019Actuals'!$A$1:$I$452, 6, FALSE)</f>
        <v>20</v>
      </c>
      <c r="K209">
        <f>VLOOKUP(D209, '2019Actuals'!$A$1:$I$452, 5, FALSE)</f>
        <v>2</v>
      </c>
      <c r="L209">
        <f>VLOOKUP(D209, '2019Actuals'!$A$1:$I$452, 7, FALSE)</f>
        <v>15</v>
      </c>
      <c r="M209">
        <f>VLOOKUP(D209, '2019Actuals'!$A$1:$I$452, 8, FALSE)</f>
        <v>0.17299999999999999</v>
      </c>
      <c r="N209">
        <f>VLOOKUP(D209, '2019Actuals'!$A$1:$I$452, 9, FALSE)</f>
        <v>0.52100000000000002</v>
      </c>
    </row>
    <row r="210" spans="1:14" x14ac:dyDescent="0.35">
      <c r="A210">
        <v>208</v>
      </c>
      <c r="B210" t="s">
        <v>215</v>
      </c>
      <c r="C210">
        <v>2019</v>
      </c>
      <c r="D210">
        <v>8418</v>
      </c>
      <c r="E210">
        <v>40.299999999999997</v>
      </c>
      <c r="F210">
        <v>15.79</v>
      </c>
      <c r="G210">
        <v>36.49</v>
      </c>
      <c r="H210">
        <v>0.26200000000000001</v>
      </c>
      <c r="I210">
        <v>0.745</v>
      </c>
      <c r="J210">
        <f>VLOOKUP(D210, '2019Actuals'!$A$1:$I$452, 6, FALSE)</f>
        <v>34</v>
      </c>
      <c r="K210">
        <f>VLOOKUP(D210, '2019Actuals'!$A$1:$I$452, 5, FALSE)</f>
        <v>5</v>
      </c>
      <c r="L210">
        <f>VLOOKUP(D210, '2019Actuals'!$A$1:$I$452, 7, FALSE)</f>
        <v>22</v>
      </c>
      <c r="M210">
        <f>VLOOKUP(D210, '2019Actuals'!$A$1:$I$452, 8, FALSE)</f>
        <v>0.27200000000000002</v>
      </c>
      <c r="N210">
        <f>VLOOKUP(D210, '2019Actuals'!$A$1:$I$452, 9, FALSE)</f>
        <v>0.76500000000000001</v>
      </c>
    </row>
    <row r="211" spans="1:14" x14ac:dyDescent="0.35">
      <c r="A211">
        <v>209</v>
      </c>
      <c r="B211" t="s">
        <v>216</v>
      </c>
      <c r="C211">
        <v>2019</v>
      </c>
      <c r="D211">
        <v>8434</v>
      </c>
      <c r="E211">
        <v>26.7</v>
      </c>
      <c r="F211">
        <v>9.6999999999999993</v>
      </c>
      <c r="G211">
        <v>23.4</v>
      </c>
      <c r="H211">
        <v>0.19400000000000001</v>
      </c>
      <c r="I211">
        <v>0.72399999999999998</v>
      </c>
      <c r="J211" t="e">
        <f>VLOOKUP(D211, '2019Actuals'!$A$1:$I$452, 6, FALSE)</f>
        <v>#N/A</v>
      </c>
      <c r="K211" t="e">
        <f>VLOOKUP(D211, '2019Actuals'!$A$1:$I$452, 5, FALSE)</f>
        <v>#N/A</v>
      </c>
      <c r="L211" t="e">
        <f>VLOOKUP(D211, '2019Actuals'!$A$1:$I$452, 7, FALSE)</f>
        <v>#N/A</v>
      </c>
      <c r="M211" t="e">
        <f>VLOOKUP(D211, '2019Actuals'!$A$1:$I$452, 8, FALSE)</f>
        <v>#N/A</v>
      </c>
      <c r="N211" t="e">
        <f>VLOOKUP(D211, '2019Actuals'!$A$1:$I$452, 9, FALSE)</f>
        <v>#N/A</v>
      </c>
    </row>
    <row r="212" spans="1:14" x14ac:dyDescent="0.35">
      <c r="A212">
        <v>210</v>
      </c>
      <c r="B212" t="s">
        <v>217</v>
      </c>
      <c r="C212">
        <v>2019</v>
      </c>
      <c r="D212">
        <v>8553</v>
      </c>
      <c r="E212">
        <v>51.61</v>
      </c>
      <c r="F212">
        <v>7.7</v>
      </c>
      <c r="G212">
        <v>54.52</v>
      </c>
      <c r="H212">
        <v>0.28999999999999998</v>
      </c>
      <c r="I212">
        <v>0.73199999999999998</v>
      </c>
      <c r="J212">
        <f>VLOOKUP(D212, '2019Actuals'!$A$1:$I$452, 6, FALSE)</f>
        <v>38</v>
      </c>
      <c r="K212">
        <f>VLOOKUP(D212, '2019Actuals'!$A$1:$I$452, 5, FALSE)</f>
        <v>9</v>
      </c>
      <c r="L212">
        <f>VLOOKUP(D212, '2019Actuals'!$A$1:$I$452, 7, FALSE)</f>
        <v>48</v>
      </c>
      <c r="M212">
        <f>VLOOKUP(D212, '2019Actuals'!$A$1:$I$452, 8, FALSE)</f>
        <v>0.23400000000000001</v>
      </c>
      <c r="N212">
        <f>VLOOKUP(D212, '2019Actuals'!$A$1:$I$452, 9, FALSE)</f>
        <v>0.68400000000000005</v>
      </c>
    </row>
    <row r="213" spans="1:14" x14ac:dyDescent="0.35">
      <c r="A213">
        <v>211</v>
      </c>
      <c r="B213" t="s">
        <v>218</v>
      </c>
      <c r="C213">
        <v>2019</v>
      </c>
      <c r="D213">
        <v>8610</v>
      </c>
      <c r="E213">
        <v>58.34</v>
      </c>
      <c r="F213">
        <v>15.86</v>
      </c>
      <c r="G213">
        <v>70.290000000000006</v>
      </c>
      <c r="H213">
        <v>0.247</v>
      </c>
      <c r="I213">
        <v>0.8</v>
      </c>
      <c r="J213">
        <f>VLOOKUP(D213, '2019Actuals'!$A$1:$I$452, 6, FALSE)</f>
        <v>16</v>
      </c>
      <c r="K213">
        <f>VLOOKUP(D213, '2019Actuals'!$A$1:$I$452, 5, FALSE)</f>
        <v>2</v>
      </c>
      <c r="L213">
        <f>VLOOKUP(D213, '2019Actuals'!$A$1:$I$452, 7, FALSE)</f>
        <v>12</v>
      </c>
      <c r="M213">
        <f>VLOOKUP(D213, '2019Actuals'!$A$1:$I$452, 8, FALSE)</f>
        <v>0.19400000000000001</v>
      </c>
      <c r="N213">
        <f>VLOOKUP(D213, '2019Actuals'!$A$1:$I$452, 9, FALSE)</f>
        <v>0.56599999999999995</v>
      </c>
    </row>
    <row r="214" spans="1:14" x14ac:dyDescent="0.35">
      <c r="A214">
        <v>212</v>
      </c>
      <c r="B214" t="s">
        <v>219</v>
      </c>
      <c r="C214">
        <v>2019</v>
      </c>
      <c r="D214">
        <v>8628</v>
      </c>
      <c r="E214">
        <v>62.14</v>
      </c>
      <c r="F214">
        <v>5.9</v>
      </c>
      <c r="G214">
        <v>47.65</v>
      </c>
      <c r="H214">
        <v>0.30299999999999999</v>
      </c>
      <c r="I214">
        <v>0.69399999999999995</v>
      </c>
      <c r="J214" t="e">
        <f>VLOOKUP(D214, '2019Actuals'!$A$1:$I$452, 6, FALSE)</f>
        <v>#N/A</v>
      </c>
      <c r="K214" t="e">
        <f>VLOOKUP(D214, '2019Actuals'!$A$1:$I$452, 5, FALSE)</f>
        <v>#N/A</v>
      </c>
      <c r="L214" t="e">
        <f>VLOOKUP(D214, '2019Actuals'!$A$1:$I$452, 7, FALSE)</f>
        <v>#N/A</v>
      </c>
      <c r="M214" t="e">
        <f>VLOOKUP(D214, '2019Actuals'!$A$1:$I$452, 8, FALSE)</f>
        <v>#N/A</v>
      </c>
      <c r="N214" t="e">
        <f>VLOOKUP(D214, '2019Actuals'!$A$1:$I$452, 9, FALSE)</f>
        <v>#N/A</v>
      </c>
    </row>
    <row r="215" spans="1:14" x14ac:dyDescent="0.35">
      <c r="A215">
        <v>213</v>
      </c>
      <c r="B215" t="s">
        <v>220</v>
      </c>
      <c r="C215">
        <v>2019</v>
      </c>
      <c r="D215">
        <v>8709</v>
      </c>
      <c r="E215">
        <v>69.37</v>
      </c>
      <c r="F215">
        <v>14.76</v>
      </c>
      <c r="G215">
        <v>55</v>
      </c>
      <c r="H215">
        <v>0.27500000000000002</v>
      </c>
      <c r="I215">
        <v>0.74</v>
      </c>
      <c r="J215">
        <f>VLOOKUP(D215, '2019Actuals'!$A$1:$I$452, 6, FALSE)</f>
        <v>81</v>
      </c>
      <c r="K215">
        <f>VLOOKUP(D215, '2019Actuals'!$A$1:$I$452, 5, FALSE)</f>
        <v>12</v>
      </c>
      <c r="L215">
        <f>VLOOKUP(D215, '2019Actuals'!$A$1:$I$452, 7, FALSE)</f>
        <v>72</v>
      </c>
      <c r="M215">
        <f>VLOOKUP(D215, '2019Actuals'!$A$1:$I$452, 8, FALSE)</f>
        <v>0.27500000000000002</v>
      </c>
      <c r="N215">
        <f>VLOOKUP(D215, '2019Actuals'!$A$1:$I$452, 9, FALSE)</f>
        <v>0.70699999999999996</v>
      </c>
    </row>
    <row r="216" spans="1:14" x14ac:dyDescent="0.35">
      <c r="A216">
        <v>214</v>
      </c>
      <c r="B216" t="s">
        <v>221</v>
      </c>
      <c r="C216">
        <v>2019</v>
      </c>
      <c r="D216">
        <v>8722</v>
      </c>
      <c r="E216">
        <v>48.26</v>
      </c>
      <c r="F216">
        <v>12.15</v>
      </c>
      <c r="G216">
        <v>40.99</v>
      </c>
      <c r="H216">
        <v>0.24199999999999999</v>
      </c>
      <c r="I216">
        <v>0.76600000000000001</v>
      </c>
      <c r="J216">
        <f>VLOOKUP(D216, '2019Actuals'!$A$1:$I$452, 6, FALSE)</f>
        <v>39</v>
      </c>
      <c r="K216">
        <f>VLOOKUP(D216, '2019Actuals'!$A$1:$I$452, 5, FALSE)</f>
        <v>13</v>
      </c>
      <c r="L216">
        <f>VLOOKUP(D216, '2019Actuals'!$A$1:$I$452, 7, FALSE)</f>
        <v>30</v>
      </c>
      <c r="M216">
        <f>VLOOKUP(D216, '2019Actuals'!$A$1:$I$452, 8, FALSE)</f>
        <v>0.23200000000000001</v>
      </c>
      <c r="N216">
        <f>VLOOKUP(D216, '2019Actuals'!$A$1:$I$452, 9, FALSE)</f>
        <v>0.76700000000000002</v>
      </c>
    </row>
    <row r="217" spans="1:14" x14ac:dyDescent="0.35">
      <c r="A217">
        <v>215</v>
      </c>
      <c r="B217" t="s">
        <v>222</v>
      </c>
      <c r="C217">
        <v>2019</v>
      </c>
      <c r="D217">
        <v>9009</v>
      </c>
      <c r="E217">
        <v>19.22</v>
      </c>
      <c r="F217">
        <v>12.21</v>
      </c>
      <c r="G217">
        <v>23.58</v>
      </c>
      <c r="H217">
        <v>0.26500000000000001</v>
      </c>
      <c r="I217">
        <v>0.67400000000000004</v>
      </c>
      <c r="J217" t="e">
        <f>VLOOKUP(D217, '2019Actuals'!$A$1:$I$452, 6, FALSE)</f>
        <v>#N/A</v>
      </c>
      <c r="K217" t="e">
        <f>VLOOKUP(D217, '2019Actuals'!$A$1:$I$452, 5, FALSE)</f>
        <v>#N/A</v>
      </c>
      <c r="L217" t="e">
        <f>VLOOKUP(D217, '2019Actuals'!$A$1:$I$452, 7, FALSE)</f>
        <v>#N/A</v>
      </c>
      <c r="M217" t="e">
        <f>VLOOKUP(D217, '2019Actuals'!$A$1:$I$452, 8, FALSE)</f>
        <v>#N/A</v>
      </c>
      <c r="N217" t="e">
        <f>VLOOKUP(D217, '2019Actuals'!$A$1:$I$452, 9, FALSE)</f>
        <v>#N/A</v>
      </c>
    </row>
    <row r="218" spans="1:14" x14ac:dyDescent="0.35">
      <c r="A218">
        <v>216</v>
      </c>
      <c r="B218" t="s">
        <v>223</v>
      </c>
      <c r="C218">
        <v>2019</v>
      </c>
      <c r="D218">
        <v>9015</v>
      </c>
      <c r="E218">
        <v>28.52</v>
      </c>
      <c r="F218">
        <v>6.96</v>
      </c>
      <c r="G218">
        <v>43.64</v>
      </c>
      <c r="H218">
        <v>0.23</v>
      </c>
      <c r="I218">
        <v>0.68799999999999994</v>
      </c>
      <c r="J218">
        <f>VLOOKUP(D218, '2019Actuals'!$A$1:$I$452, 6, FALSE)</f>
        <v>29</v>
      </c>
      <c r="K218">
        <f>VLOOKUP(D218, '2019Actuals'!$A$1:$I$452, 5, FALSE)</f>
        <v>6</v>
      </c>
      <c r="L218">
        <f>VLOOKUP(D218, '2019Actuals'!$A$1:$I$452, 7, FALSE)</f>
        <v>15</v>
      </c>
      <c r="M218">
        <f>VLOOKUP(D218, '2019Actuals'!$A$1:$I$452, 8, FALSE)</f>
        <v>0.215</v>
      </c>
      <c r="N218">
        <f>VLOOKUP(D218, '2019Actuals'!$A$1:$I$452, 9, FALSE)</f>
        <v>0.64300000000000002</v>
      </c>
    </row>
    <row r="219" spans="1:14" x14ac:dyDescent="0.35">
      <c r="A219">
        <v>217</v>
      </c>
      <c r="B219" t="s">
        <v>224</v>
      </c>
      <c r="C219">
        <v>2019</v>
      </c>
      <c r="D219">
        <v>9048</v>
      </c>
      <c r="E219">
        <v>47.38</v>
      </c>
      <c r="F219">
        <v>10.35</v>
      </c>
      <c r="G219">
        <v>35.909999999999997</v>
      </c>
      <c r="H219">
        <v>0.26100000000000001</v>
      </c>
      <c r="I219">
        <v>0.70599999999999996</v>
      </c>
      <c r="J219" t="e">
        <f>VLOOKUP(D219, '2019Actuals'!$A$1:$I$452, 6, FALSE)</f>
        <v>#N/A</v>
      </c>
      <c r="K219" t="e">
        <f>VLOOKUP(D219, '2019Actuals'!$A$1:$I$452, 5, FALSE)</f>
        <v>#N/A</v>
      </c>
      <c r="L219" t="e">
        <f>VLOOKUP(D219, '2019Actuals'!$A$1:$I$452, 7, FALSE)</f>
        <v>#N/A</v>
      </c>
      <c r="M219" t="e">
        <f>VLOOKUP(D219, '2019Actuals'!$A$1:$I$452, 8, FALSE)</f>
        <v>#N/A</v>
      </c>
      <c r="N219" t="e">
        <f>VLOOKUP(D219, '2019Actuals'!$A$1:$I$452, 9, FALSE)</f>
        <v>#N/A</v>
      </c>
    </row>
    <row r="220" spans="1:14" x14ac:dyDescent="0.35">
      <c r="A220">
        <v>218</v>
      </c>
      <c r="B220" t="s">
        <v>225</v>
      </c>
      <c r="C220">
        <v>2019</v>
      </c>
      <c r="D220">
        <v>9054</v>
      </c>
      <c r="E220">
        <v>68.489999999999995</v>
      </c>
      <c r="F220">
        <v>25.45</v>
      </c>
      <c r="G220">
        <v>65.010000000000005</v>
      </c>
      <c r="H220">
        <v>0.247</v>
      </c>
      <c r="I220">
        <v>0.82899999999999996</v>
      </c>
      <c r="J220">
        <f>VLOOKUP(D220, '2019Actuals'!$A$1:$I$452, 6, FALSE)</f>
        <v>54</v>
      </c>
      <c r="K220">
        <f>VLOOKUP(D220, '2019Actuals'!$A$1:$I$452, 5, FALSE)</f>
        <v>22</v>
      </c>
      <c r="L220">
        <f>VLOOKUP(D220, '2019Actuals'!$A$1:$I$452, 7, FALSE)</f>
        <v>61</v>
      </c>
      <c r="M220">
        <f>VLOOKUP(D220, '2019Actuals'!$A$1:$I$452, 8, FALSE)</f>
        <v>0.20799999999999999</v>
      </c>
      <c r="N220">
        <f>VLOOKUP(D220, '2019Actuals'!$A$1:$I$452, 9, FALSE)</f>
        <v>0.748</v>
      </c>
    </row>
    <row r="221" spans="1:14" x14ac:dyDescent="0.35">
      <c r="A221">
        <v>219</v>
      </c>
      <c r="B221" t="s">
        <v>226</v>
      </c>
      <c r="C221">
        <v>2019</v>
      </c>
      <c r="D221">
        <v>9077</v>
      </c>
      <c r="E221">
        <v>92.25</v>
      </c>
      <c r="F221">
        <v>6.31</v>
      </c>
      <c r="G221">
        <v>52.42</v>
      </c>
      <c r="H221">
        <v>0.30499999999999999</v>
      </c>
      <c r="I221">
        <v>0.80300000000000005</v>
      </c>
      <c r="J221">
        <f>VLOOKUP(D221, '2019Actuals'!$A$1:$I$452, 6, FALSE)</f>
        <v>75</v>
      </c>
      <c r="K221">
        <f>VLOOKUP(D221, '2019Actuals'!$A$1:$I$452, 5, FALSE)</f>
        <v>11</v>
      </c>
      <c r="L221">
        <f>VLOOKUP(D221, '2019Actuals'!$A$1:$I$452, 7, FALSE)</f>
        <v>48</v>
      </c>
      <c r="M221">
        <f>VLOOKUP(D221, '2019Actuals'!$A$1:$I$452, 8, FALSE)</f>
        <v>0.26</v>
      </c>
      <c r="N221">
        <f>VLOOKUP(D221, '2019Actuals'!$A$1:$I$452, 9, FALSE)</f>
        <v>0.69699999999999995</v>
      </c>
    </row>
    <row r="222" spans="1:14" x14ac:dyDescent="0.35">
      <c r="A222">
        <v>220</v>
      </c>
      <c r="B222" t="s">
        <v>227</v>
      </c>
      <c r="C222">
        <v>2019</v>
      </c>
      <c r="D222">
        <v>9112</v>
      </c>
      <c r="E222">
        <v>79.2</v>
      </c>
      <c r="F222">
        <v>23.77</v>
      </c>
      <c r="G222">
        <v>105.44</v>
      </c>
      <c r="H222">
        <v>0.23100000000000001</v>
      </c>
      <c r="I222">
        <v>0.85399999999999998</v>
      </c>
      <c r="J222">
        <f>VLOOKUP(D222, '2019Actuals'!$A$1:$I$452, 6, FALSE)</f>
        <v>61</v>
      </c>
      <c r="K222">
        <f>VLOOKUP(D222, '2019Actuals'!$A$1:$I$452, 5, FALSE)</f>
        <v>23</v>
      </c>
      <c r="L222">
        <f>VLOOKUP(D222, '2019Actuals'!$A$1:$I$452, 7, FALSE)</f>
        <v>73</v>
      </c>
      <c r="M222">
        <f>VLOOKUP(D222, '2019Actuals'!$A$1:$I$452, 8, FALSE)</f>
        <v>0.22</v>
      </c>
      <c r="N222">
        <f>VLOOKUP(D222, '2019Actuals'!$A$1:$I$452, 9, FALSE)</f>
        <v>0.67900000000000005</v>
      </c>
    </row>
    <row r="223" spans="1:14" x14ac:dyDescent="0.35">
      <c r="A223">
        <v>221</v>
      </c>
      <c r="B223" t="s">
        <v>228</v>
      </c>
      <c r="C223">
        <v>2019</v>
      </c>
      <c r="D223">
        <v>9134</v>
      </c>
      <c r="E223">
        <v>41.39</v>
      </c>
      <c r="F223">
        <v>16.510000000000002</v>
      </c>
      <c r="G223">
        <v>31.4</v>
      </c>
      <c r="H223">
        <v>0.26500000000000001</v>
      </c>
      <c r="I223">
        <v>0.79100000000000004</v>
      </c>
      <c r="J223">
        <f>VLOOKUP(D223, '2019Actuals'!$A$1:$I$452, 6, FALSE)</f>
        <v>36</v>
      </c>
      <c r="K223">
        <f>VLOOKUP(D223, '2019Actuals'!$A$1:$I$452, 5, FALSE)</f>
        <v>11</v>
      </c>
      <c r="L223">
        <f>VLOOKUP(D223, '2019Actuals'!$A$1:$I$452, 7, FALSE)</f>
        <v>34</v>
      </c>
      <c r="M223">
        <f>VLOOKUP(D223, '2019Actuals'!$A$1:$I$452, 8, FALSE)</f>
        <v>0.22900000000000001</v>
      </c>
      <c r="N223">
        <f>VLOOKUP(D223, '2019Actuals'!$A$1:$I$452, 9, FALSE)</f>
        <v>0.73299999999999998</v>
      </c>
    </row>
    <row r="224" spans="1:14" x14ac:dyDescent="0.35">
      <c r="A224">
        <v>222</v>
      </c>
      <c r="B224" t="s">
        <v>229</v>
      </c>
      <c r="C224">
        <v>2019</v>
      </c>
      <c r="D224">
        <v>9166</v>
      </c>
      <c r="E224">
        <v>66</v>
      </c>
      <c r="F224">
        <v>9.2799999999999994</v>
      </c>
      <c r="G224">
        <v>51.99</v>
      </c>
      <c r="H224">
        <v>0.30399999999999999</v>
      </c>
      <c r="I224">
        <v>0.78100000000000003</v>
      </c>
      <c r="J224">
        <f>VLOOKUP(D224, '2019Actuals'!$A$1:$I$452, 6, FALSE)</f>
        <v>43</v>
      </c>
      <c r="K224">
        <f>VLOOKUP(D224, '2019Actuals'!$A$1:$I$452, 5, FALSE)</f>
        <v>7</v>
      </c>
      <c r="L224">
        <f>VLOOKUP(D224, '2019Actuals'!$A$1:$I$452, 7, FALSE)</f>
        <v>38</v>
      </c>
      <c r="M224">
        <f>VLOOKUP(D224, '2019Actuals'!$A$1:$I$452, 8, FALSE)</f>
        <v>0.25700000000000001</v>
      </c>
      <c r="N224">
        <f>VLOOKUP(D224, '2019Actuals'!$A$1:$I$452, 9, FALSE)</f>
        <v>0.68799999999999994</v>
      </c>
    </row>
    <row r="225" spans="1:14" x14ac:dyDescent="0.35">
      <c r="A225">
        <v>223</v>
      </c>
      <c r="B225" t="s">
        <v>230</v>
      </c>
      <c r="C225">
        <v>2019</v>
      </c>
      <c r="D225">
        <v>9205</v>
      </c>
      <c r="E225">
        <v>49.88</v>
      </c>
      <c r="F225">
        <v>22.76</v>
      </c>
      <c r="G225">
        <v>49.75</v>
      </c>
      <c r="H225">
        <v>0.20399999999999999</v>
      </c>
      <c r="I225">
        <v>0.78700000000000003</v>
      </c>
      <c r="J225" t="e">
        <f>VLOOKUP(D225, '2019Actuals'!$A$1:$I$452, 6, FALSE)</f>
        <v>#N/A</v>
      </c>
      <c r="K225" t="e">
        <f>VLOOKUP(D225, '2019Actuals'!$A$1:$I$452, 5, FALSE)</f>
        <v>#N/A</v>
      </c>
      <c r="L225" t="e">
        <f>VLOOKUP(D225, '2019Actuals'!$A$1:$I$452, 7, FALSE)</f>
        <v>#N/A</v>
      </c>
      <c r="M225" t="e">
        <f>VLOOKUP(D225, '2019Actuals'!$A$1:$I$452, 8, FALSE)</f>
        <v>#N/A</v>
      </c>
      <c r="N225" t="e">
        <f>VLOOKUP(D225, '2019Actuals'!$A$1:$I$452, 9, FALSE)</f>
        <v>#N/A</v>
      </c>
    </row>
    <row r="226" spans="1:14" x14ac:dyDescent="0.35">
      <c r="A226">
        <v>224</v>
      </c>
      <c r="B226" t="s">
        <v>231</v>
      </c>
      <c r="C226">
        <v>2019</v>
      </c>
      <c r="D226">
        <v>9218</v>
      </c>
      <c r="E226">
        <v>98.57</v>
      </c>
      <c r="F226">
        <v>23.93</v>
      </c>
      <c r="G226">
        <v>70.44</v>
      </c>
      <c r="H226">
        <v>0.29699999999999999</v>
      </c>
      <c r="I226">
        <v>0.89800000000000002</v>
      </c>
      <c r="J226">
        <f>VLOOKUP(D226, '2019Actuals'!$A$1:$I$452, 6, FALSE)</f>
        <v>97</v>
      </c>
      <c r="K226">
        <f>VLOOKUP(D226, '2019Actuals'!$A$1:$I$452, 5, FALSE)</f>
        <v>34</v>
      </c>
      <c r="L226">
        <f>VLOOKUP(D226, '2019Actuals'!$A$1:$I$452, 7, FALSE)</f>
        <v>97</v>
      </c>
      <c r="M226">
        <f>VLOOKUP(D226, '2019Actuals'!$A$1:$I$452, 8, FALSE)</f>
        <v>0.26</v>
      </c>
      <c r="N226">
        <f>VLOOKUP(D226, '2019Actuals'!$A$1:$I$452, 9, FALSE)</f>
        <v>0.82099999999999995</v>
      </c>
    </row>
    <row r="227" spans="1:14" x14ac:dyDescent="0.35">
      <c r="A227">
        <v>225</v>
      </c>
      <c r="B227" t="s">
        <v>232</v>
      </c>
      <c r="C227">
        <v>2019</v>
      </c>
      <c r="D227">
        <v>9219</v>
      </c>
      <c r="E227">
        <v>50.63</v>
      </c>
      <c r="F227">
        <v>17.7</v>
      </c>
      <c r="G227">
        <v>52.04</v>
      </c>
      <c r="H227">
        <v>0.22</v>
      </c>
      <c r="I227">
        <v>0.74199999999999999</v>
      </c>
      <c r="J227" t="e">
        <f>VLOOKUP(D227, '2019Actuals'!$A$1:$I$452, 6, FALSE)</f>
        <v>#N/A</v>
      </c>
      <c r="K227" t="e">
        <f>VLOOKUP(D227, '2019Actuals'!$A$1:$I$452, 5, FALSE)</f>
        <v>#N/A</v>
      </c>
      <c r="L227" t="e">
        <f>VLOOKUP(D227, '2019Actuals'!$A$1:$I$452, 7, FALSE)</f>
        <v>#N/A</v>
      </c>
      <c r="M227" t="e">
        <f>VLOOKUP(D227, '2019Actuals'!$A$1:$I$452, 8, FALSE)</f>
        <v>#N/A</v>
      </c>
      <c r="N227" t="e">
        <f>VLOOKUP(D227, '2019Actuals'!$A$1:$I$452, 9, FALSE)</f>
        <v>#N/A</v>
      </c>
    </row>
    <row r="228" spans="1:14" x14ac:dyDescent="0.35">
      <c r="A228">
        <v>226</v>
      </c>
      <c r="B228" t="s">
        <v>233</v>
      </c>
      <c r="C228">
        <v>2019</v>
      </c>
      <c r="D228">
        <v>9241</v>
      </c>
      <c r="E228">
        <v>69.510000000000005</v>
      </c>
      <c r="F228">
        <v>13.63</v>
      </c>
      <c r="G228">
        <v>52.9</v>
      </c>
      <c r="H228">
        <v>0.27900000000000003</v>
      </c>
      <c r="I228">
        <v>0.72499999999999998</v>
      </c>
      <c r="J228">
        <f>VLOOKUP(D228, '2019Actuals'!$A$1:$I$452, 6, FALSE)</f>
        <v>97</v>
      </c>
      <c r="K228">
        <f>VLOOKUP(D228, '2019Actuals'!$A$1:$I$452, 5, FALSE)</f>
        <v>23</v>
      </c>
      <c r="L228">
        <f>VLOOKUP(D228, '2019Actuals'!$A$1:$I$452, 7, FALSE)</f>
        <v>82</v>
      </c>
      <c r="M228">
        <f>VLOOKUP(D228, '2019Actuals'!$A$1:$I$452, 8, FALSE)</f>
        <v>0.29499999999999998</v>
      </c>
      <c r="N228">
        <f>VLOOKUP(D228, '2019Actuals'!$A$1:$I$452, 9, FALSE)</f>
        <v>0.84499999999999997</v>
      </c>
    </row>
    <row r="229" spans="1:14" x14ac:dyDescent="0.35">
      <c r="A229">
        <v>227</v>
      </c>
      <c r="B229" t="s">
        <v>234</v>
      </c>
      <c r="C229">
        <v>2019</v>
      </c>
      <c r="D229">
        <v>9253</v>
      </c>
      <c r="E229">
        <v>48.71</v>
      </c>
      <c r="F229">
        <v>13.55</v>
      </c>
      <c r="G229">
        <v>41.82</v>
      </c>
      <c r="H229">
        <v>0.248</v>
      </c>
      <c r="I229">
        <v>0.76900000000000002</v>
      </c>
      <c r="J229">
        <f>VLOOKUP(D229, '2019Actuals'!$A$1:$I$452, 6, FALSE)</f>
        <v>24</v>
      </c>
      <c r="K229">
        <f>VLOOKUP(D229, '2019Actuals'!$A$1:$I$452, 5, FALSE)</f>
        <v>6</v>
      </c>
      <c r="L229">
        <f>VLOOKUP(D229, '2019Actuals'!$A$1:$I$452, 7, FALSE)</f>
        <v>16</v>
      </c>
      <c r="M229">
        <f>VLOOKUP(D229, '2019Actuals'!$A$1:$I$452, 8, FALSE)</f>
        <v>0.16700000000000001</v>
      </c>
      <c r="N229">
        <f>VLOOKUP(D229, '2019Actuals'!$A$1:$I$452, 9, FALSE)</f>
        <v>0.51700000000000002</v>
      </c>
    </row>
    <row r="230" spans="1:14" x14ac:dyDescent="0.35">
      <c r="A230">
        <v>228</v>
      </c>
      <c r="B230" t="s">
        <v>235</v>
      </c>
      <c r="C230">
        <v>2019</v>
      </c>
      <c r="D230">
        <v>9256</v>
      </c>
      <c r="E230">
        <v>59.52</v>
      </c>
      <c r="F230">
        <v>25.22</v>
      </c>
      <c r="G230">
        <v>71.53</v>
      </c>
      <c r="H230">
        <v>0.25800000000000001</v>
      </c>
      <c r="I230">
        <v>0.78100000000000003</v>
      </c>
      <c r="J230">
        <f>VLOOKUP(D230, '2019Actuals'!$A$1:$I$452, 6, FALSE)</f>
        <v>49</v>
      </c>
      <c r="K230">
        <f>VLOOKUP(D230, '2019Actuals'!$A$1:$I$452, 5, FALSE)</f>
        <v>15</v>
      </c>
      <c r="L230">
        <f>VLOOKUP(D230, '2019Actuals'!$A$1:$I$452, 7, FALSE)</f>
        <v>47</v>
      </c>
      <c r="M230">
        <f>VLOOKUP(D230, '2019Actuals'!$A$1:$I$452, 8, FALSE)</f>
        <v>0.26600000000000001</v>
      </c>
      <c r="N230">
        <f>VLOOKUP(D230, '2019Actuals'!$A$1:$I$452, 9, FALSE)</f>
        <v>0.79500000000000004</v>
      </c>
    </row>
    <row r="231" spans="1:14" x14ac:dyDescent="0.35">
      <c r="A231">
        <v>229</v>
      </c>
      <c r="B231" t="s">
        <v>236</v>
      </c>
      <c r="C231">
        <v>2019</v>
      </c>
      <c r="D231">
        <v>9272</v>
      </c>
      <c r="E231">
        <v>55.98</v>
      </c>
      <c r="F231">
        <v>13.8</v>
      </c>
      <c r="G231">
        <v>66.72</v>
      </c>
      <c r="H231">
        <v>0.18099999999999999</v>
      </c>
      <c r="I231">
        <v>0.80900000000000005</v>
      </c>
      <c r="J231">
        <f>VLOOKUP(D231, '2019Actuals'!$A$1:$I$452, 6, FALSE)</f>
        <v>26</v>
      </c>
      <c r="K231">
        <f>VLOOKUP(D231, '2019Actuals'!$A$1:$I$452, 5, FALSE)</f>
        <v>12</v>
      </c>
      <c r="L231">
        <f>VLOOKUP(D231, '2019Actuals'!$A$1:$I$452, 7, FALSE)</f>
        <v>36</v>
      </c>
      <c r="M231">
        <f>VLOOKUP(D231, '2019Actuals'!$A$1:$I$452, 8, FALSE)</f>
        <v>0.17899999999999999</v>
      </c>
      <c r="N231">
        <f>VLOOKUP(D231, '2019Actuals'!$A$1:$I$452, 9, FALSE)</f>
        <v>0.60099999999999998</v>
      </c>
    </row>
    <row r="232" spans="1:14" x14ac:dyDescent="0.35">
      <c r="A232">
        <v>230</v>
      </c>
      <c r="B232" t="s">
        <v>237</v>
      </c>
      <c r="C232">
        <v>2019</v>
      </c>
      <c r="D232">
        <v>9284</v>
      </c>
      <c r="E232">
        <v>23.45</v>
      </c>
      <c r="F232">
        <v>4.5</v>
      </c>
      <c r="G232">
        <v>28.24</v>
      </c>
      <c r="H232">
        <v>0.17299999999999999</v>
      </c>
      <c r="I232">
        <v>0.71899999999999997</v>
      </c>
      <c r="J232" t="e">
        <f>VLOOKUP(D232, '2019Actuals'!$A$1:$I$452, 6, FALSE)</f>
        <v>#N/A</v>
      </c>
      <c r="K232" t="e">
        <f>VLOOKUP(D232, '2019Actuals'!$A$1:$I$452, 5, FALSE)</f>
        <v>#N/A</v>
      </c>
      <c r="L232" t="e">
        <f>VLOOKUP(D232, '2019Actuals'!$A$1:$I$452, 7, FALSE)</f>
        <v>#N/A</v>
      </c>
      <c r="M232" t="e">
        <f>VLOOKUP(D232, '2019Actuals'!$A$1:$I$452, 8, FALSE)</f>
        <v>#N/A</v>
      </c>
      <c r="N232" t="e">
        <f>VLOOKUP(D232, '2019Actuals'!$A$1:$I$452, 9, FALSE)</f>
        <v>#N/A</v>
      </c>
    </row>
    <row r="233" spans="1:14" x14ac:dyDescent="0.35">
      <c r="A233">
        <v>231</v>
      </c>
      <c r="B233" t="s">
        <v>238</v>
      </c>
      <c r="C233">
        <v>2019</v>
      </c>
      <c r="D233">
        <v>9345</v>
      </c>
      <c r="E233">
        <v>43.07</v>
      </c>
      <c r="F233">
        <v>9.43</v>
      </c>
      <c r="G233">
        <v>36.479999999999997</v>
      </c>
      <c r="H233">
        <v>0.26400000000000001</v>
      </c>
      <c r="I233">
        <v>0.70599999999999996</v>
      </c>
      <c r="J233">
        <f>VLOOKUP(D233, '2019Actuals'!$A$1:$I$452, 6, FALSE)</f>
        <v>38</v>
      </c>
      <c r="K233">
        <f>VLOOKUP(D233, '2019Actuals'!$A$1:$I$452, 5, FALSE)</f>
        <v>3</v>
      </c>
      <c r="L233">
        <f>VLOOKUP(D233, '2019Actuals'!$A$1:$I$452, 7, FALSE)</f>
        <v>31</v>
      </c>
      <c r="M233">
        <f>VLOOKUP(D233, '2019Actuals'!$A$1:$I$452, 8, FALSE)</f>
        <v>0.29699999999999999</v>
      </c>
      <c r="N233">
        <f>VLOOKUP(D233, '2019Actuals'!$A$1:$I$452, 9, FALSE)</f>
        <v>0.77100000000000002</v>
      </c>
    </row>
    <row r="234" spans="1:14" x14ac:dyDescent="0.35">
      <c r="A234">
        <v>232</v>
      </c>
      <c r="B234" t="s">
        <v>239</v>
      </c>
      <c r="C234">
        <v>2019</v>
      </c>
      <c r="D234">
        <v>9368</v>
      </c>
      <c r="E234">
        <v>68.56</v>
      </c>
      <c r="F234">
        <v>19.329999999999998</v>
      </c>
      <c r="G234">
        <v>90.82</v>
      </c>
      <c r="H234">
        <v>0.25600000000000001</v>
      </c>
      <c r="I234">
        <v>0.78200000000000003</v>
      </c>
      <c r="J234">
        <f>VLOOKUP(D234, '2019Actuals'!$A$1:$I$452, 6, FALSE)</f>
        <v>59</v>
      </c>
      <c r="K234">
        <f>VLOOKUP(D234, '2019Actuals'!$A$1:$I$452, 5, FALSE)</f>
        <v>20</v>
      </c>
      <c r="L234">
        <f>VLOOKUP(D234, '2019Actuals'!$A$1:$I$452, 7, FALSE)</f>
        <v>69</v>
      </c>
      <c r="M234">
        <f>VLOOKUP(D234, '2019Actuals'!$A$1:$I$452, 8, FALSE)</f>
        <v>0.254</v>
      </c>
      <c r="N234">
        <f>VLOOKUP(D234, '2019Actuals'!$A$1:$I$452, 9, FALSE)</f>
        <v>0.76200000000000001</v>
      </c>
    </row>
    <row r="235" spans="1:14" x14ac:dyDescent="0.35">
      <c r="A235">
        <v>233</v>
      </c>
      <c r="B235" t="s">
        <v>240</v>
      </c>
      <c r="C235">
        <v>2019</v>
      </c>
      <c r="D235">
        <v>9393</v>
      </c>
      <c r="E235">
        <v>37.200000000000003</v>
      </c>
      <c r="F235">
        <v>26.02</v>
      </c>
      <c r="G235">
        <v>44.69</v>
      </c>
      <c r="H235">
        <v>0.24</v>
      </c>
      <c r="I235">
        <v>0.74399999999999999</v>
      </c>
      <c r="J235">
        <f>VLOOKUP(D235, '2019Actuals'!$A$1:$I$452, 6, FALSE)</f>
        <v>42</v>
      </c>
      <c r="K235">
        <f>VLOOKUP(D235, '2019Actuals'!$A$1:$I$452, 5, FALSE)</f>
        <v>20</v>
      </c>
      <c r="L235">
        <f>VLOOKUP(D235, '2019Actuals'!$A$1:$I$452, 7, FALSE)</f>
        <v>56</v>
      </c>
      <c r="M235">
        <f>VLOOKUP(D235, '2019Actuals'!$A$1:$I$452, 8, FALSE)</f>
        <v>0.22600000000000001</v>
      </c>
      <c r="N235">
        <f>VLOOKUP(D235, '2019Actuals'!$A$1:$I$452, 9, FALSE)</f>
        <v>0.74099999999999999</v>
      </c>
    </row>
    <row r="236" spans="1:14" x14ac:dyDescent="0.35">
      <c r="A236">
        <v>234</v>
      </c>
      <c r="B236" t="s">
        <v>241</v>
      </c>
      <c r="C236">
        <v>2019</v>
      </c>
      <c r="D236">
        <v>9399</v>
      </c>
      <c r="E236">
        <v>18.579999999999998</v>
      </c>
      <c r="F236">
        <v>11.76</v>
      </c>
      <c r="G236">
        <v>39.409999999999997</v>
      </c>
      <c r="H236">
        <v>0.219</v>
      </c>
      <c r="I236">
        <v>0.66400000000000003</v>
      </c>
      <c r="J236" t="e">
        <f>VLOOKUP(D236, '2019Actuals'!$A$1:$I$452, 6, FALSE)</f>
        <v>#N/A</v>
      </c>
      <c r="K236" t="e">
        <f>VLOOKUP(D236, '2019Actuals'!$A$1:$I$452, 5, FALSE)</f>
        <v>#N/A</v>
      </c>
      <c r="L236" t="e">
        <f>VLOOKUP(D236, '2019Actuals'!$A$1:$I$452, 7, FALSE)</f>
        <v>#N/A</v>
      </c>
      <c r="M236" t="e">
        <f>VLOOKUP(D236, '2019Actuals'!$A$1:$I$452, 8, FALSE)</f>
        <v>#N/A</v>
      </c>
      <c r="N236" t="e">
        <f>VLOOKUP(D236, '2019Actuals'!$A$1:$I$452, 9, FALSE)</f>
        <v>#N/A</v>
      </c>
    </row>
    <row r="237" spans="1:14" x14ac:dyDescent="0.35">
      <c r="A237">
        <v>235</v>
      </c>
      <c r="B237" t="s">
        <v>242</v>
      </c>
      <c r="C237">
        <v>2019</v>
      </c>
      <c r="D237">
        <v>9549</v>
      </c>
      <c r="E237">
        <v>49.07</v>
      </c>
      <c r="F237">
        <v>6.39</v>
      </c>
      <c r="G237">
        <v>44.91</v>
      </c>
      <c r="H237">
        <v>0.28299999999999997</v>
      </c>
      <c r="I237">
        <v>0.73399999999999999</v>
      </c>
      <c r="J237">
        <f>VLOOKUP(D237, '2019Actuals'!$A$1:$I$452, 6, FALSE)</f>
        <v>35</v>
      </c>
      <c r="K237">
        <f>VLOOKUP(D237, '2019Actuals'!$A$1:$I$452, 5, FALSE)</f>
        <v>11</v>
      </c>
      <c r="L237">
        <f>VLOOKUP(D237, '2019Actuals'!$A$1:$I$452, 7, FALSE)</f>
        <v>29</v>
      </c>
      <c r="M237">
        <f>VLOOKUP(D237, '2019Actuals'!$A$1:$I$452, 8, FALSE)</f>
        <v>0.315</v>
      </c>
      <c r="N237">
        <f>VLOOKUP(D237, '2019Actuals'!$A$1:$I$452, 9, FALSE)</f>
        <v>1.002</v>
      </c>
    </row>
    <row r="238" spans="1:14" x14ac:dyDescent="0.35">
      <c r="A238">
        <v>236</v>
      </c>
      <c r="B238" t="s">
        <v>243</v>
      </c>
      <c r="C238">
        <v>2019</v>
      </c>
      <c r="D238">
        <v>9627</v>
      </c>
      <c r="E238">
        <v>43.75</v>
      </c>
      <c r="F238">
        <v>18.440000000000001</v>
      </c>
      <c r="G238">
        <v>48.72</v>
      </c>
      <c r="H238">
        <v>0.247</v>
      </c>
      <c r="I238">
        <v>0.751</v>
      </c>
      <c r="J238">
        <f>VLOOKUP(D238, '2019Actuals'!$A$1:$I$452, 6, FALSE)</f>
        <v>36</v>
      </c>
      <c r="K238">
        <f>VLOOKUP(D238, '2019Actuals'!$A$1:$I$452, 5, FALSE)</f>
        <v>12</v>
      </c>
      <c r="L238">
        <f>VLOOKUP(D238, '2019Actuals'!$A$1:$I$452, 7, FALSE)</f>
        <v>43</v>
      </c>
      <c r="M238">
        <f>VLOOKUP(D238, '2019Actuals'!$A$1:$I$452, 8, FALSE)</f>
        <v>0.223</v>
      </c>
      <c r="N238">
        <f>VLOOKUP(D238, '2019Actuals'!$A$1:$I$452, 9, FALSE)</f>
        <v>0.70399999999999996</v>
      </c>
    </row>
    <row r="239" spans="1:14" x14ac:dyDescent="0.35">
      <c r="A239">
        <v>237</v>
      </c>
      <c r="B239" t="s">
        <v>244</v>
      </c>
      <c r="C239">
        <v>2019</v>
      </c>
      <c r="D239">
        <v>9629</v>
      </c>
      <c r="E239">
        <v>21.33</v>
      </c>
      <c r="F239">
        <v>-2.06</v>
      </c>
      <c r="G239">
        <v>10.3</v>
      </c>
      <c r="H239">
        <v>0.22900000000000001</v>
      </c>
      <c r="I239">
        <v>0.623</v>
      </c>
      <c r="J239" t="e">
        <f>VLOOKUP(D239, '2019Actuals'!$A$1:$I$452, 6, FALSE)</f>
        <v>#N/A</v>
      </c>
      <c r="K239" t="e">
        <f>VLOOKUP(D239, '2019Actuals'!$A$1:$I$452, 5, FALSE)</f>
        <v>#N/A</v>
      </c>
      <c r="L239" t="e">
        <f>VLOOKUP(D239, '2019Actuals'!$A$1:$I$452, 7, FALSE)</f>
        <v>#N/A</v>
      </c>
      <c r="M239" t="e">
        <f>VLOOKUP(D239, '2019Actuals'!$A$1:$I$452, 8, FALSE)</f>
        <v>#N/A</v>
      </c>
      <c r="N239" t="e">
        <f>VLOOKUP(D239, '2019Actuals'!$A$1:$I$452, 9, FALSE)</f>
        <v>#N/A</v>
      </c>
    </row>
    <row r="240" spans="1:14" x14ac:dyDescent="0.35">
      <c r="A240">
        <v>238</v>
      </c>
      <c r="B240" t="s">
        <v>245</v>
      </c>
      <c r="C240">
        <v>2019</v>
      </c>
      <c r="D240">
        <v>9682</v>
      </c>
      <c r="E240">
        <v>39.869999999999997</v>
      </c>
      <c r="F240">
        <v>17.78</v>
      </c>
      <c r="G240">
        <v>51.77</v>
      </c>
      <c r="H240">
        <v>0.24</v>
      </c>
      <c r="I240">
        <v>0.72599999999999998</v>
      </c>
      <c r="J240" t="e">
        <f>VLOOKUP(D240, '2019Actuals'!$A$1:$I$452, 6, FALSE)</f>
        <v>#N/A</v>
      </c>
      <c r="K240" t="e">
        <f>VLOOKUP(D240, '2019Actuals'!$A$1:$I$452, 5, FALSE)</f>
        <v>#N/A</v>
      </c>
      <c r="L240" t="e">
        <f>VLOOKUP(D240, '2019Actuals'!$A$1:$I$452, 7, FALSE)</f>
        <v>#N/A</v>
      </c>
      <c r="M240" t="e">
        <f>VLOOKUP(D240, '2019Actuals'!$A$1:$I$452, 8, FALSE)</f>
        <v>#N/A</v>
      </c>
      <c r="N240" t="e">
        <f>VLOOKUP(D240, '2019Actuals'!$A$1:$I$452, 9, FALSE)</f>
        <v>#N/A</v>
      </c>
    </row>
    <row r="241" spans="1:14" x14ac:dyDescent="0.35">
      <c r="A241">
        <v>239</v>
      </c>
      <c r="B241" t="s">
        <v>246</v>
      </c>
      <c r="C241">
        <v>2019</v>
      </c>
      <c r="D241">
        <v>9744</v>
      </c>
      <c r="E241">
        <v>52.7</v>
      </c>
      <c r="F241">
        <v>19.829999999999998</v>
      </c>
      <c r="G241">
        <v>58.78</v>
      </c>
      <c r="H241">
        <v>0.246</v>
      </c>
      <c r="I241">
        <v>0.8</v>
      </c>
      <c r="J241">
        <f>VLOOKUP(D241, '2019Actuals'!$A$1:$I$452, 6, FALSE)</f>
        <v>18</v>
      </c>
      <c r="K241">
        <f>VLOOKUP(D241, '2019Actuals'!$A$1:$I$452, 5, FALSE)</f>
        <v>8</v>
      </c>
      <c r="L241">
        <f>VLOOKUP(D241, '2019Actuals'!$A$1:$I$452, 7, FALSE)</f>
        <v>26</v>
      </c>
      <c r="M241">
        <f>VLOOKUP(D241, '2019Actuals'!$A$1:$I$452, 8, FALSE)</f>
        <v>0.17199999999999999</v>
      </c>
      <c r="N241">
        <f>VLOOKUP(D241, '2019Actuals'!$A$1:$I$452, 9, FALSE)</f>
        <v>0.623</v>
      </c>
    </row>
    <row r="242" spans="1:14" x14ac:dyDescent="0.35">
      <c r="A242">
        <v>240</v>
      </c>
      <c r="B242" t="s">
        <v>247</v>
      </c>
      <c r="C242">
        <v>2019</v>
      </c>
      <c r="D242">
        <v>9774</v>
      </c>
      <c r="E242">
        <v>25.08</v>
      </c>
      <c r="F242">
        <v>-1.21</v>
      </c>
      <c r="G242">
        <v>16.77</v>
      </c>
      <c r="H242">
        <v>0.24199999999999999</v>
      </c>
      <c r="I242">
        <v>0.66</v>
      </c>
      <c r="J242">
        <f>VLOOKUP(D242, '2019Actuals'!$A$1:$I$452, 6, FALSE)</f>
        <v>66</v>
      </c>
      <c r="K242">
        <f>VLOOKUP(D242, '2019Actuals'!$A$1:$I$452, 5, FALSE)</f>
        <v>23</v>
      </c>
      <c r="L242">
        <f>VLOOKUP(D242, '2019Actuals'!$A$1:$I$452, 7, FALSE)</f>
        <v>72</v>
      </c>
      <c r="M242">
        <f>VLOOKUP(D242, '2019Actuals'!$A$1:$I$452, 8, FALSE)</f>
        <v>0.27600000000000002</v>
      </c>
      <c r="N242">
        <f>VLOOKUP(D242, '2019Actuals'!$A$1:$I$452, 9, FALSE)</f>
        <v>0.79800000000000004</v>
      </c>
    </row>
    <row r="243" spans="1:14" x14ac:dyDescent="0.35">
      <c r="A243">
        <v>241</v>
      </c>
      <c r="B243" t="s">
        <v>248</v>
      </c>
      <c r="C243">
        <v>2019</v>
      </c>
      <c r="D243">
        <v>9776</v>
      </c>
      <c r="E243">
        <v>66.91</v>
      </c>
      <c r="F243">
        <v>15.68</v>
      </c>
      <c r="G243">
        <v>66.66</v>
      </c>
      <c r="H243">
        <v>0.24099999999999999</v>
      </c>
      <c r="I243">
        <v>0.78500000000000003</v>
      </c>
      <c r="J243">
        <f>VLOOKUP(D243, '2019Actuals'!$A$1:$I$452, 6, FALSE)</f>
        <v>52</v>
      </c>
      <c r="K243">
        <f>VLOOKUP(D243, '2019Actuals'!$A$1:$I$452, 5, FALSE)</f>
        <v>17</v>
      </c>
      <c r="L243">
        <f>VLOOKUP(D243, '2019Actuals'!$A$1:$I$452, 7, FALSE)</f>
        <v>65</v>
      </c>
      <c r="M243">
        <f>VLOOKUP(D243, '2019Actuals'!$A$1:$I$452, 8, FALSE)</f>
        <v>0.245</v>
      </c>
      <c r="N243">
        <f>VLOOKUP(D243, '2019Actuals'!$A$1:$I$452, 9, FALSE)</f>
        <v>0.71499999999999997</v>
      </c>
    </row>
    <row r="244" spans="1:14" x14ac:dyDescent="0.35">
      <c r="A244">
        <v>242</v>
      </c>
      <c r="B244" t="s">
        <v>249</v>
      </c>
      <c r="C244">
        <v>2019</v>
      </c>
      <c r="D244">
        <v>9777</v>
      </c>
      <c r="E244">
        <v>93.4</v>
      </c>
      <c r="F244">
        <v>27.94</v>
      </c>
      <c r="G244">
        <v>99.26</v>
      </c>
      <c r="H244">
        <v>0.29099999999999998</v>
      </c>
      <c r="I244">
        <v>0.85299999999999998</v>
      </c>
      <c r="J244">
        <f>VLOOKUP(D244, '2019Actuals'!$A$1:$I$452, 6, FALSE)</f>
        <v>102</v>
      </c>
      <c r="K244">
        <f>VLOOKUP(D244, '2019Actuals'!$A$1:$I$452, 5, FALSE)</f>
        <v>41</v>
      </c>
      <c r="L244">
        <f>VLOOKUP(D244, '2019Actuals'!$A$1:$I$452, 7, FALSE)</f>
        <v>118</v>
      </c>
      <c r="M244">
        <f>VLOOKUP(D244, '2019Actuals'!$A$1:$I$452, 8, FALSE)</f>
        <v>0.315</v>
      </c>
      <c r="N244">
        <f>VLOOKUP(D244, '2019Actuals'!$A$1:$I$452, 9, FALSE)</f>
        <v>0.96199999999999997</v>
      </c>
    </row>
    <row r="245" spans="1:14" x14ac:dyDescent="0.35">
      <c r="A245">
        <v>243</v>
      </c>
      <c r="B245" t="s">
        <v>250</v>
      </c>
      <c r="C245">
        <v>2019</v>
      </c>
      <c r="D245">
        <v>9785</v>
      </c>
      <c r="E245">
        <v>72.430000000000007</v>
      </c>
      <c r="F245">
        <v>21.26</v>
      </c>
      <c r="G245">
        <v>79.77</v>
      </c>
      <c r="H245">
        <v>0.24</v>
      </c>
      <c r="I245">
        <v>0.81200000000000006</v>
      </c>
      <c r="J245">
        <f>VLOOKUP(D245, '2019Actuals'!$A$1:$I$452, 6, FALSE)</f>
        <v>55</v>
      </c>
      <c r="K245">
        <f>VLOOKUP(D245, '2019Actuals'!$A$1:$I$452, 5, FALSE)</f>
        <v>23</v>
      </c>
      <c r="L245">
        <f>VLOOKUP(D245, '2019Actuals'!$A$1:$I$452, 7, FALSE)</f>
        <v>63</v>
      </c>
      <c r="M245">
        <f>VLOOKUP(D245, '2019Actuals'!$A$1:$I$452, 8, FALSE)</f>
        <v>0.23899999999999999</v>
      </c>
      <c r="N245">
        <f>VLOOKUP(D245, '2019Actuals'!$A$1:$I$452, 9, FALSE)</f>
        <v>0.78900000000000003</v>
      </c>
    </row>
    <row r="246" spans="1:14" x14ac:dyDescent="0.35">
      <c r="A246">
        <v>244</v>
      </c>
      <c r="B246" t="s">
        <v>251</v>
      </c>
      <c r="C246">
        <v>2019</v>
      </c>
      <c r="D246">
        <v>9807</v>
      </c>
      <c r="E246">
        <v>50.32</v>
      </c>
      <c r="F246">
        <v>3.78</v>
      </c>
      <c r="G246">
        <v>61.26</v>
      </c>
      <c r="H246">
        <v>0.24199999999999999</v>
      </c>
      <c r="I246">
        <v>0.69499999999999995</v>
      </c>
      <c r="J246">
        <f>VLOOKUP(D246, '2019Actuals'!$A$1:$I$452, 6, FALSE)</f>
        <v>13</v>
      </c>
      <c r="K246">
        <f>VLOOKUP(D246, '2019Actuals'!$A$1:$I$452, 5, FALSE)</f>
        <v>2</v>
      </c>
      <c r="L246">
        <f>VLOOKUP(D246, '2019Actuals'!$A$1:$I$452, 7, FALSE)</f>
        <v>10</v>
      </c>
      <c r="M246">
        <f>VLOOKUP(D246, '2019Actuals'!$A$1:$I$452, 8, FALSE)</f>
        <v>0.25</v>
      </c>
      <c r="N246">
        <f>VLOOKUP(D246, '2019Actuals'!$A$1:$I$452, 9, FALSE)</f>
        <v>0.68100000000000005</v>
      </c>
    </row>
    <row r="247" spans="1:14" x14ac:dyDescent="0.35">
      <c r="A247">
        <v>245</v>
      </c>
      <c r="B247" t="s">
        <v>252</v>
      </c>
      <c r="C247">
        <v>2019</v>
      </c>
      <c r="D247">
        <v>9810</v>
      </c>
      <c r="E247">
        <v>85.27</v>
      </c>
      <c r="F247">
        <v>28.09</v>
      </c>
      <c r="G247">
        <v>79.48</v>
      </c>
      <c r="H247">
        <v>0.24</v>
      </c>
      <c r="I247">
        <v>0.82599999999999996</v>
      </c>
      <c r="J247">
        <f>VLOOKUP(D247, '2019Actuals'!$A$1:$I$452, 6, FALSE)</f>
        <v>54</v>
      </c>
      <c r="K247">
        <f>VLOOKUP(D247, '2019Actuals'!$A$1:$I$452, 5, FALSE)</f>
        <v>20</v>
      </c>
      <c r="L247">
        <f>VLOOKUP(D247, '2019Actuals'!$A$1:$I$452, 7, FALSE)</f>
        <v>50</v>
      </c>
      <c r="M247">
        <f>VLOOKUP(D247, '2019Actuals'!$A$1:$I$452, 8, FALSE)</f>
        <v>0.23799999999999999</v>
      </c>
      <c r="N247">
        <f>VLOOKUP(D247, '2019Actuals'!$A$1:$I$452, 9, FALSE)</f>
        <v>0.77100000000000002</v>
      </c>
    </row>
    <row r="248" spans="1:14" x14ac:dyDescent="0.35">
      <c r="A248">
        <v>246</v>
      </c>
      <c r="B248" t="s">
        <v>253</v>
      </c>
      <c r="C248">
        <v>2019</v>
      </c>
      <c r="D248">
        <v>9847</v>
      </c>
      <c r="E248">
        <v>85.36</v>
      </c>
      <c r="F248">
        <v>21.9</v>
      </c>
      <c r="G248">
        <v>84.05</v>
      </c>
      <c r="H248">
        <v>0.26900000000000002</v>
      </c>
      <c r="I248">
        <v>0.86699999999999999</v>
      </c>
      <c r="J248">
        <f>VLOOKUP(D248, '2019Actuals'!$A$1:$I$452, 6, FALSE)</f>
        <v>45</v>
      </c>
      <c r="K248">
        <f>VLOOKUP(D248, '2019Actuals'!$A$1:$I$452, 5, FALSE)</f>
        <v>10</v>
      </c>
      <c r="L248">
        <f>VLOOKUP(D248, '2019Actuals'!$A$1:$I$452, 7, FALSE)</f>
        <v>29</v>
      </c>
      <c r="M248">
        <f>VLOOKUP(D248, '2019Actuals'!$A$1:$I$452, 8, FALSE)</f>
        <v>0.25600000000000001</v>
      </c>
      <c r="N248">
        <f>VLOOKUP(D248, '2019Actuals'!$A$1:$I$452, 9, FALSE)</f>
        <v>0.83399999999999996</v>
      </c>
    </row>
    <row r="249" spans="1:14" x14ac:dyDescent="0.35">
      <c r="A249">
        <v>247</v>
      </c>
      <c r="B249" t="s">
        <v>254</v>
      </c>
      <c r="C249">
        <v>2019</v>
      </c>
      <c r="D249">
        <v>9848</v>
      </c>
      <c r="E249">
        <v>41.84</v>
      </c>
      <c r="F249">
        <v>5.57</v>
      </c>
      <c r="G249">
        <v>31.37</v>
      </c>
      <c r="H249">
        <v>0.28199999999999997</v>
      </c>
      <c r="I249">
        <v>0.71299999999999997</v>
      </c>
      <c r="J249" t="e">
        <f>VLOOKUP(D249, '2019Actuals'!$A$1:$I$452, 6, FALSE)</f>
        <v>#N/A</v>
      </c>
      <c r="K249" t="e">
        <f>VLOOKUP(D249, '2019Actuals'!$A$1:$I$452, 5, FALSE)</f>
        <v>#N/A</v>
      </c>
      <c r="L249" t="e">
        <f>VLOOKUP(D249, '2019Actuals'!$A$1:$I$452, 7, FALSE)</f>
        <v>#N/A</v>
      </c>
      <c r="M249" t="e">
        <f>VLOOKUP(D249, '2019Actuals'!$A$1:$I$452, 8, FALSE)</f>
        <v>#N/A</v>
      </c>
      <c r="N249" t="e">
        <f>VLOOKUP(D249, '2019Actuals'!$A$1:$I$452, 9, FALSE)</f>
        <v>#N/A</v>
      </c>
    </row>
    <row r="250" spans="1:14" x14ac:dyDescent="0.35">
      <c r="A250">
        <v>248</v>
      </c>
      <c r="B250" t="s">
        <v>255</v>
      </c>
      <c r="C250">
        <v>2019</v>
      </c>
      <c r="D250">
        <v>9874</v>
      </c>
      <c r="E250">
        <v>80.180000000000007</v>
      </c>
      <c r="F250">
        <v>3.15</v>
      </c>
      <c r="G250">
        <v>80.88</v>
      </c>
      <c r="H250">
        <v>0.28999999999999998</v>
      </c>
      <c r="I250">
        <v>0.77800000000000002</v>
      </c>
      <c r="J250">
        <f>VLOOKUP(D250, '2019Actuals'!$A$1:$I$452, 6, FALSE)</f>
        <v>109</v>
      </c>
      <c r="K250">
        <f>VLOOKUP(D250, '2019Actuals'!$A$1:$I$452, 5, FALSE)</f>
        <v>26</v>
      </c>
      <c r="L250">
        <f>VLOOKUP(D250, '2019Actuals'!$A$1:$I$452, 7, FALSE)</f>
        <v>102</v>
      </c>
      <c r="M250">
        <f>VLOOKUP(D250, '2019Actuals'!$A$1:$I$452, 8, FALSE)</f>
        <v>0.32700000000000001</v>
      </c>
      <c r="N250">
        <f>VLOOKUP(D250, '2019Actuals'!$A$1:$I$452, 9, FALSE)</f>
        <v>0.89300000000000002</v>
      </c>
    </row>
    <row r="251" spans="1:14" x14ac:dyDescent="0.35">
      <c r="A251">
        <v>249</v>
      </c>
      <c r="B251" t="s">
        <v>256</v>
      </c>
      <c r="C251">
        <v>2019</v>
      </c>
      <c r="D251">
        <v>9886</v>
      </c>
      <c r="E251">
        <v>25.08</v>
      </c>
      <c r="F251">
        <v>-5.9</v>
      </c>
      <c r="G251">
        <v>12.81</v>
      </c>
      <c r="H251">
        <v>0.254</v>
      </c>
      <c r="I251">
        <v>0.64700000000000002</v>
      </c>
      <c r="J251" t="e">
        <f>VLOOKUP(D251, '2019Actuals'!$A$1:$I$452, 6, FALSE)</f>
        <v>#N/A</v>
      </c>
      <c r="K251" t="e">
        <f>VLOOKUP(D251, '2019Actuals'!$A$1:$I$452, 5, FALSE)</f>
        <v>#N/A</v>
      </c>
      <c r="L251" t="e">
        <f>VLOOKUP(D251, '2019Actuals'!$A$1:$I$452, 7, FALSE)</f>
        <v>#N/A</v>
      </c>
      <c r="M251" t="e">
        <f>VLOOKUP(D251, '2019Actuals'!$A$1:$I$452, 8, FALSE)</f>
        <v>#N/A</v>
      </c>
      <c r="N251" t="e">
        <f>VLOOKUP(D251, '2019Actuals'!$A$1:$I$452, 9, FALSE)</f>
        <v>#N/A</v>
      </c>
    </row>
    <row r="252" spans="1:14" x14ac:dyDescent="0.35">
      <c r="A252">
        <v>250</v>
      </c>
      <c r="B252" t="s">
        <v>257</v>
      </c>
      <c r="C252">
        <v>2019</v>
      </c>
      <c r="D252">
        <v>9892</v>
      </c>
      <c r="E252">
        <v>52.78</v>
      </c>
      <c r="F252">
        <v>21.97</v>
      </c>
      <c r="G252">
        <v>49.78</v>
      </c>
      <c r="H252">
        <v>0.24</v>
      </c>
      <c r="I252">
        <v>0.78800000000000003</v>
      </c>
      <c r="J252">
        <f>VLOOKUP(D252, '2019Actuals'!$A$1:$I$452, 6, FALSE)</f>
        <v>43</v>
      </c>
      <c r="K252">
        <f>VLOOKUP(D252, '2019Actuals'!$A$1:$I$452, 5, FALSE)</f>
        <v>26</v>
      </c>
      <c r="L252">
        <f>VLOOKUP(D252, '2019Actuals'!$A$1:$I$452, 7, FALSE)</f>
        <v>59</v>
      </c>
      <c r="M252">
        <f>VLOOKUP(D252, '2019Actuals'!$A$1:$I$452, 8, FALSE)</f>
        <v>0.216</v>
      </c>
      <c r="N252">
        <f>VLOOKUP(D252, '2019Actuals'!$A$1:$I$452, 9, FALSE)</f>
        <v>0.78400000000000003</v>
      </c>
    </row>
    <row r="253" spans="1:14" x14ac:dyDescent="0.35">
      <c r="A253">
        <v>251</v>
      </c>
      <c r="B253" t="s">
        <v>258</v>
      </c>
      <c r="C253">
        <v>2019</v>
      </c>
      <c r="D253">
        <v>9893</v>
      </c>
      <c r="E253">
        <v>43.49</v>
      </c>
      <c r="F253">
        <v>22.58</v>
      </c>
      <c r="G253">
        <v>55.97</v>
      </c>
      <c r="H253">
        <v>0.20399999999999999</v>
      </c>
      <c r="I253">
        <v>0.77600000000000002</v>
      </c>
      <c r="J253" t="e">
        <f>VLOOKUP(D253, '2019Actuals'!$A$1:$I$452, 6, FALSE)</f>
        <v>#N/A</v>
      </c>
      <c r="K253" t="e">
        <f>VLOOKUP(D253, '2019Actuals'!$A$1:$I$452, 5, FALSE)</f>
        <v>#N/A</v>
      </c>
      <c r="L253" t="e">
        <f>VLOOKUP(D253, '2019Actuals'!$A$1:$I$452, 7, FALSE)</f>
        <v>#N/A</v>
      </c>
      <c r="M253" t="e">
        <f>VLOOKUP(D253, '2019Actuals'!$A$1:$I$452, 8, FALSE)</f>
        <v>#N/A</v>
      </c>
      <c r="N253" t="e">
        <f>VLOOKUP(D253, '2019Actuals'!$A$1:$I$452, 9, FALSE)</f>
        <v>#N/A</v>
      </c>
    </row>
    <row r="254" spans="1:14" x14ac:dyDescent="0.35">
      <c r="A254">
        <v>252</v>
      </c>
      <c r="B254" t="s">
        <v>259</v>
      </c>
      <c r="C254">
        <v>2019</v>
      </c>
      <c r="D254">
        <v>9911</v>
      </c>
      <c r="E254">
        <v>49.66</v>
      </c>
      <c r="F254">
        <v>18.77</v>
      </c>
      <c r="G254">
        <v>67.34</v>
      </c>
      <c r="H254">
        <v>0.22700000000000001</v>
      </c>
      <c r="I254">
        <v>0.77400000000000002</v>
      </c>
      <c r="J254" t="e">
        <f>VLOOKUP(D254, '2019Actuals'!$A$1:$I$452, 6, FALSE)</f>
        <v>#N/A</v>
      </c>
      <c r="K254" t="e">
        <f>VLOOKUP(D254, '2019Actuals'!$A$1:$I$452, 5, FALSE)</f>
        <v>#N/A</v>
      </c>
      <c r="L254" t="e">
        <f>VLOOKUP(D254, '2019Actuals'!$A$1:$I$452, 7, FALSE)</f>
        <v>#N/A</v>
      </c>
      <c r="M254" t="e">
        <f>VLOOKUP(D254, '2019Actuals'!$A$1:$I$452, 8, FALSE)</f>
        <v>#N/A</v>
      </c>
      <c r="N254" t="e">
        <f>VLOOKUP(D254, '2019Actuals'!$A$1:$I$452, 9, FALSE)</f>
        <v>#N/A</v>
      </c>
    </row>
    <row r="255" spans="1:14" x14ac:dyDescent="0.35">
      <c r="A255">
        <v>253</v>
      </c>
      <c r="B255" t="s">
        <v>260</v>
      </c>
      <c r="C255">
        <v>2019</v>
      </c>
      <c r="D255">
        <v>9927</v>
      </c>
      <c r="E255">
        <v>90.08</v>
      </c>
      <c r="F255">
        <v>9.0299999999999994</v>
      </c>
      <c r="G255">
        <v>71.44</v>
      </c>
      <c r="H255">
        <v>0.247</v>
      </c>
      <c r="I255">
        <v>0.77500000000000002</v>
      </c>
      <c r="J255">
        <f>VLOOKUP(D255, '2019Actuals'!$A$1:$I$452, 6, FALSE)</f>
        <v>86</v>
      </c>
      <c r="K255">
        <f>VLOOKUP(D255, '2019Actuals'!$A$1:$I$452, 5, FALSE)</f>
        <v>28</v>
      </c>
      <c r="L255">
        <f>VLOOKUP(D255, '2019Actuals'!$A$1:$I$452, 7, FALSE)</f>
        <v>74</v>
      </c>
      <c r="M255">
        <f>VLOOKUP(D255, '2019Actuals'!$A$1:$I$452, 8, FALSE)</f>
        <v>0.251</v>
      </c>
      <c r="N255">
        <f>VLOOKUP(D255, '2019Actuals'!$A$1:$I$452, 9, FALSE)</f>
        <v>0.82899999999999996</v>
      </c>
    </row>
    <row r="256" spans="1:14" x14ac:dyDescent="0.35">
      <c r="A256">
        <v>254</v>
      </c>
      <c r="B256" t="s">
        <v>261</v>
      </c>
      <c r="C256">
        <v>2019</v>
      </c>
      <c r="D256">
        <v>9952</v>
      </c>
      <c r="E256">
        <v>31.23</v>
      </c>
      <c r="F256">
        <v>13.74</v>
      </c>
      <c r="G256">
        <v>26.67</v>
      </c>
      <c r="H256">
        <v>0.20699999999999999</v>
      </c>
      <c r="I256">
        <v>0.68899999999999995</v>
      </c>
      <c r="J256" t="e">
        <f>VLOOKUP(D256, '2019Actuals'!$A$1:$I$452, 6, FALSE)</f>
        <v>#N/A</v>
      </c>
      <c r="K256" t="e">
        <f>VLOOKUP(D256, '2019Actuals'!$A$1:$I$452, 5, FALSE)</f>
        <v>#N/A</v>
      </c>
      <c r="L256" t="e">
        <f>VLOOKUP(D256, '2019Actuals'!$A$1:$I$452, 7, FALSE)</f>
        <v>#N/A</v>
      </c>
      <c r="M256" t="e">
        <f>VLOOKUP(D256, '2019Actuals'!$A$1:$I$452, 8, FALSE)</f>
        <v>#N/A</v>
      </c>
      <c r="N256" t="e">
        <f>VLOOKUP(D256, '2019Actuals'!$A$1:$I$452, 9, FALSE)</f>
        <v>#N/A</v>
      </c>
    </row>
    <row r="257" spans="1:14" x14ac:dyDescent="0.35">
      <c r="A257">
        <v>255</v>
      </c>
      <c r="B257" t="s">
        <v>262</v>
      </c>
      <c r="C257">
        <v>2019</v>
      </c>
      <c r="D257">
        <v>9953</v>
      </c>
      <c r="E257">
        <v>45.97</v>
      </c>
      <c r="F257">
        <v>29.56</v>
      </c>
      <c r="G257">
        <v>61.36</v>
      </c>
      <c r="H257">
        <v>0.223</v>
      </c>
      <c r="I257">
        <v>0.79</v>
      </c>
      <c r="J257" t="e">
        <f>VLOOKUP(D257, '2019Actuals'!$A$1:$I$452, 6, FALSE)</f>
        <v>#N/A</v>
      </c>
      <c r="K257" t="e">
        <f>VLOOKUP(D257, '2019Actuals'!$A$1:$I$452, 5, FALSE)</f>
        <v>#N/A</v>
      </c>
      <c r="L257" t="e">
        <f>VLOOKUP(D257, '2019Actuals'!$A$1:$I$452, 7, FALSE)</f>
        <v>#N/A</v>
      </c>
      <c r="M257" t="e">
        <f>VLOOKUP(D257, '2019Actuals'!$A$1:$I$452, 8, FALSE)</f>
        <v>#N/A</v>
      </c>
      <c r="N257" t="e">
        <f>VLOOKUP(D257, '2019Actuals'!$A$1:$I$452, 9, FALSE)</f>
        <v>#N/A</v>
      </c>
    </row>
    <row r="258" spans="1:14" x14ac:dyDescent="0.35">
      <c r="A258">
        <v>256</v>
      </c>
      <c r="B258" t="s">
        <v>263</v>
      </c>
      <c r="C258">
        <v>2019</v>
      </c>
      <c r="D258">
        <v>9957</v>
      </c>
      <c r="E258">
        <v>38.880000000000003</v>
      </c>
      <c r="F258">
        <v>25.2</v>
      </c>
      <c r="G258">
        <v>39.79</v>
      </c>
      <c r="H258">
        <v>0.26900000000000002</v>
      </c>
      <c r="I258">
        <v>0.73899999999999999</v>
      </c>
      <c r="J258" t="e">
        <f>VLOOKUP(D258, '2019Actuals'!$A$1:$I$452, 6, FALSE)</f>
        <v>#N/A</v>
      </c>
      <c r="K258" t="e">
        <f>VLOOKUP(D258, '2019Actuals'!$A$1:$I$452, 5, FALSE)</f>
        <v>#N/A</v>
      </c>
      <c r="L258" t="e">
        <f>VLOOKUP(D258, '2019Actuals'!$A$1:$I$452, 7, FALSE)</f>
        <v>#N/A</v>
      </c>
      <c r="M258" t="e">
        <f>VLOOKUP(D258, '2019Actuals'!$A$1:$I$452, 8, FALSE)</f>
        <v>#N/A</v>
      </c>
      <c r="N258" t="e">
        <f>VLOOKUP(D258, '2019Actuals'!$A$1:$I$452, 9, FALSE)</f>
        <v>#N/A</v>
      </c>
    </row>
    <row r="259" spans="1:14" x14ac:dyDescent="0.35">
      <c r="A259">
        <v>257</v>
      </c>
      <c r="B259" t="s">
        <v>264</v>
      </c>
      <c r="C259">
        <v>2019</v>
      </c>
      <c r="D259">
        <v>9981</v>
      </c>
      <c r="E259">
        <v>49.47</v>
      </c>
      <c r="F259">
        <v>15.52</v>
      </c>
      <c r="G259">
        <v>46.93</v>
      </c>
      <c r="H259">
        <v>0.23899999999999999</v>
      </c>
      <c r="I259">
        <v>0.74099999999999999</v>
      </c>
      <c r="J259" t="e">
        <f>VLOOKUP(D259, '2019Actuals'!$A$1:$I$452, 6, FALSE)</f>
        <v>#N/A</v>
      </c>
      <c r="K259" t="e">
        <f>VLOOKUP(D259, '2019Actuals'!$A$1:$I$452, 5, FALSE)</f>
        <v>#N/A</v>
      </c>
      <c r="L259" t="e">
        <f>VLOOKUP(D259, '2019Actuals'!$A$1:$I$452, 7, FALSE)</f>
        <v>#N/A</v>
      </c>
      <c r="M259" t="e">
        <f>VLOOKUP(D259, '2019Actuals'!$A$1:$I$452, 8, FALSE)</f>
        <v>#N/A</v>
      </c>
      <c r="N259" t="e">
        <f>VLOOKUP(D259, '2019Actuals'!$A$1:$I$452, 9, FALSE)</f>
        <v>#N/A</v>
      </c>
    </row>
    <row r="260" spans="1:14" x14ac:dyDescent="0.35">
      <c r="A260">
        <v>258</v>
      </c>
      <c r="B260" t="s">
        <v>265</v>
      </c>
      <c r="C260">
        <v>2019</v>
      </c>
      <c r="D260">
        <v>10028</v>
      </c>
      <c r="E260">
        <v>13.82</v>
      </c>
      <c r="F260">
        <v>8.0399999999999991</v>
      </c>
      <c r="G260">
        <v>20.52</v>
      </c>
      <c r="H260">
        <v>0.22600000000000001</v>
      </c>
      <c r="I260">
        <v>0.627</v>
      </c>
      <c r="J260" t="e">
        <f>VLOOKUP(D260, '2019Actuals'!$A$1:$I$452, 6, FALSE)</f>
        <v>#N/A</v>
      </c>
      <c r="K260" t="e">
        <f>VLOOKUP(D260, '2019Actuals'!$A$1:$I$452, 5, FALSE)</f>
        <v>#N/A</v>
      </c>
      <c r="L260" t="e">
        <f>VLOOKUP(D260, '2019Actuals'!$A$1:$I$452, 7, FALSE)</f>
        <v>#N/A</v>
      </c>
      <c r="M260" t="e">
        <f>VLOOKUP(D260, '2019Actuals'!$A$1:$I$452, 8, FALSE)</f>
        <v>#N/A</v>
      </c>
      <c r="N260" t="e">
        <f>VLOOKUP(D260, '2019Actuals'!$A$1:$I$452, 9, FALSE)</f>
        <v>#N/A</v>
      </c>
    </row>
    <row r="261" spans="1:14" x14ac:dyDescent="0.35">
      <c r="A261">
        <v>259</v>
      </c>
      <c r="B261" t="s">
        <v>266</v>
      </c>
      <c r="C261">
        <v>2019</v>
      </c>
      <c r="D261">
        <v>10030</v>
      </c>
      <c r="E261">
        <v>36.04</v>
      </c>
      <c r="F261">
        <v>7.88</v>
      </c>
      <c r="G261">
        <v>39.1</v>
      </c>
      <c r="H261">
        <v>0.24299999999999999</v>
      </c>
      <c r="I261">
        <v>0.72599999999999998</v>
      </c>
      <c r="J261">
        <f>VLOOKUP(D261, '2019Actuals'!$A$1:$I$452, 6, FALSE)</f>
        <v>13</v>
      </c>
      <c r="K261">
        <f>VLOOKUP(D261, '2019Actuals'!$A$1:$I$452, 5, FALSE)</f>
        <v>3</v>
      </c>
      <c r="L261">
        <f>VLOOKUP(D261, '2019Actuals'!$A$1:$I$452, 7, FALSE)</f>
        <v>14</v>
      </c>
      <c r="M261">
        <f>VLOOKUP(D261, '2019Actuals'!$A$1:$I$452, 8, FALSE)</f>
        <v>0.13900000000000001</v>
      </c>
      <c r="N261">
        <f>VLOOKUP(D261, '2019Actuals'!$A$1:$I$452, 9, FALSE)</f>
        <v>0.443</v>
      </c>
    </row>
    <row r="262" spans="1:14" x14ac:dyDescent="0.35">
      <c r="A262">
        <v>260</v>
      </c>
      <c r="B262" t="s">
        <v>267</v>
      </c>
      <c r="C262">
        <v>2019</v>
      </c>
      <c r="D262">
        <v>10047</v>
      </c>
      <c r="E262">
        <v>62</v>
      </c>
      <c r="F262">
        <v>22.87</v>
      </c>
      <c r="G262">
        <v>59.63</v>
      </c>
      <c r="H262">
        <v>0.253</v>
      </c>
      <c r="I262">
        <v>0.81799999999999995</v>
      </c>
      <c r="J262">
        <f>VLOOKUP(D262, '2019Actuals'!$A$1:$I$452, 6, FALSE)</f>
        <v>58</v>
      </c>
      <c r="K262">
        <f>VLOOKUP(D262, '2019Actuals'!$A$1:$I$452, 5, FALSE)</f>
        <v>18</v>
      </c>
      <c r="L262">
        <f>VLOOKUP(D262, '2019Actuals'!$A$1:$I$452, 7, FALSE)</f>
        <v>53</v>
      </c>
      <c r="M262">
        <f>VLOOKUP(D262, '2019Actuals'!$A$1:$I$452, 8, FALSE)</f>
        <v>0.23899999999999999</v>
      </c>
      <c r="N262">
        <f>VLOOKUP(D262, '2019Actuals'!$A$1:$I$452, 9, FALSE)</f>
        <v>0.73899999999999999</v>
      </c>
    </row>
    <row r="263" spans="1:14" x14ac:dyDescent="0.35">
      <c r="A263">
        <v>261</v>
      </c>
      <c r="B263" t="s">
        <v>268</v>
      </c>
      <c r="C263">
        <v>2019</v>
      </c>
      <c r="D263">
        <v>10059</v>
      </c>
      <c r="E263">
        <v>25.18</v>
      </c>
      <c r="F263">
        <v>14.38</v>
      </c>
      <c r="G263">
        <v>20.52</v>
      </c>
      <c r="H263">
        <v>0.23100000000000001</v>
      </c>
      <c r="I263">
        <v>0.70899999999999996</v>
      </c>
      <c r="J263">
        <f>VLOOKUP(D263, '2019Actuals'!$A$1:$I$452, 6, FALSE)</f>
        <v>7</v>
      </c>
      <c r="K263">
        <f>VLOOKUP(D263, '2019Actuals'!$A$1:$I$452, 5, FALSE)</f>
        <v>1</v>
      </c>
      <c r="L263">
        <f>VLOOKUP(D263, '2019Actuals'!$A$1:$I$452, 7, FALSE)</f>
        <v>5</v>
      </c>
      <c r="M263">
        <f>VLOOKUP(D263, '2019Actuals'!$A$1:$I$452, 8, FALSE)</f>
        <v>0.13600000000000001</v>
      </c>
      <c r="N263">
        <f>VLOOKUP(D263, '2019Actuals'!$A$1:$I$452, 9, FALSE)</f>
        <v>0.378</v>
      </c>
    </row>
    <row r="264" spans="1:14" x14ac:dyDescent="0.35">
      <c r="A264">
        <v>262</v>
      </c>
      <c r="B264" t="s">
        <v>269</v>
      </c>
      <c r="C264">
        <v>2019</v>
      </c>
      <c r="D264">
        <v>10071</v>
      </c>
      <c r="E264">
        <v>66.63</v>
      </c>
      <c r="F264">
        <v>7.93</v>
      </c>
      <c r="G264">
        <v>46.62</v>
      </c>
      <c r="H264">
        <v>0.255</v>
      </c>
      <c r="I264">
        <v>0.73899999999999999</v>
      </c>
      <c r="J264">
        <f>VLOOKUP(D264, '2019Actuals'!$A$1:$I$452, 6, FALSE)</f>
        <v>111</v>
      </c>
      <c r="K264">
        <f>VLOOKUP(D264, '2019Actuals'!$A$1:$I$452, 5, FALSE)</f>
        <v>24</v>
      </c>
      <c r="L264">
        <f>VLOOKUP(D264, '2019Actuals'!$A$1:$I$452, 7, FALSE)</f>
        <v>73</v>
      </c>
      <c r="M264">
        <f>VLOOKUP(D264, '2019Actuals'!$A$1:$I$452, 8, FALSE)</f>
        <v>0.27400000000000002</v>
      </c>
      <c r="N264">
        <f>VLOOKUP(D264, '2019Actuals'!$A$1:$I$452, 9, FALSE)</f>
        <v>0.79200000000000004</v>
      </c>
    </row>
    <row r="265" spans="1:14" x14ac:dyDescent="0.35">
      <c r="A265">
        <v>263</v>
      </c>
      <c r="B265" t="s">
        <v>270</v>
      </c>
      <c r="C265">
        <v>2019</v>
      </c>
      <c r="D265">
        <v>10155</v>
      </c>
      <c r="E265">
        <v>96.33</v>
      </c>
      <c r="F265">
        <v>31.22</v>
      </c>
      <c r="G265">
        <v>80.69</v>
      </c>
      <c r="H265">
        <v>0.30399999999999999</v>
      </c>
      <c r="I265">
        <v>0.91200000000000003</v>
      </c>
      <c r="J265">
        <f>VLOOKUP(D265, '2019Actuals'!$A$1:$I$452, 6, FALSE)</f>
        <v>110</v>
      </c>
      <c r="K265">
        <f>VLOOKUP(D265, '2019Actuals'!$A$1:$I$452, 5, FALSE)</f>
        <v>45</v>
      </c>
      <c r="L265">
        <f>VLOOKUP(D265, '2019Actuals'!$A$1:$I$452, 7, FALSE)</f>
        <v>104</v>
      </c>
      <c r="M265">
        <f>VLOOKUP(D265, '2019Actuals'!$A$1:$I$452, 8, FALSE)</f>
        <v>0.29099999999999998</v>
      </c>
      <c r="N265">
        <f>VLOOKUP(D265, '2019Actuals'!$A$1:$I$452, 9, FALSE)</f>
        <v>1.083</v>
      </c>
    </row>
    <row r="266" spans="1:14" x14ac:dyDescent="0.35">
      <c r="A266">
        <v>264</v>
      </c>
      <c r="B266" t="s">
        <v>271</v>
      </c>
      <c r="C266">
        <v>2019</v>
      </c>
      <c r="D266">
        <v>10199</v>
      </c>
      <c r="E266">
        <v>78.06</v>
      </c>
      <c r="F266">
        <v>3.71</v>
      </c>
      <c r="G266">
        <v>54.54</v>
      </c>
      <c r="H266">
        <v>0.24199999999999999</v>
      </c>
      <c r="I266">
        <v>0.70299999999999996</v>
      </c>
      <c r="J266">
        <f>VLOOKUP(D266, '2019Actuals'!$A$1:$I$452, 6, FALSE)</f>
        <v>41</v>
      </c>
      <c r="K266">
        <f>VLOOKUP(D266, '2019Actuals'!$A$1:$I$452, 5, FALSE)</f>
        <v>0</v>
      </c>
      <c r="L266">
        <f>VLOOKUP(D266, '2019Actuals'!$A$1:$I$452, 7, FALSE)</f>
        <v>15</v>
      </c>
      <c r="M266">
        <f>VLOOKUP(D266, '2019Actuals'!$A$1:$I$452, 8, FALSE)</f>
        <v>0.218</v>
      </c>
      <c r="N266">
        <f>VLOOKUP(D266, '2019Actuals'!$A$1:$I$452, 9, FALSE)</f>
        <v>0.56399999999999995</v>
      </c>
    </row>
    <row r="267" spans="1:14" x14ac:dyDescent="0.35">
      <c r="A267">
        <v>265</v>
      </c>
      <c r="B267" t="s">
        <v>272</v>
      </c>
      <c r="C267">
        <v>2019</v>
      </c>
      <c r="D267">
        <v>10200</v>
      </c>
      <c r="E267">
        <v>55.68</v>
      </c>
      <c r="F267">
        <v>13.27</v>
      </c>
      <c r="G267">
        <v>50.25</v>
      </c>
      <c r="H267">
        <v>0.26300000000000001</v>
      </c>
      <c r="I267">
        <v>0.78300000000000003</v>
      </c>
      <c r="J267">
        <f>VLOOKUP(D267, '2019Actuals'!$A$1:$I$452, 6, FALSE)</f>
        <v>32</v>
      </c>
      <c r="K267">
        <f>VLOOKUP(D267, '2019Actuals'!$A$1:$I$452, 5, FALSE)</f>
        <v>11</v>
      </c>
      <c r="L267">
        <f>VLOOKUP(D267, '2019Actuals'!$A$1:$I$452, 7, FALSE)</f>
        <v>40</v>
      </c>
      <c r="M267">
        <f>VLOOKUP(D267, '2019Actuals'!$A$1:$I$452, 8, FALSE)</f>
        <v>0.23100000000000001</v>
      </c>
      <c r="N267">
        <f>VLOOKUP(D267, '2019Actuals'!$A$1:$I$452, 9, FALSE)</f>
        <v>0.70799999999999996</v>
      </c>
    </row>
    <row r="268" spans="1:14" x14ac:dyDescent="0.35">
      <c r="A268">
        <v>266</v>
      </c>
      <c r="B268" t="s">
        <v>273</v>
      </c>
      <c r="C268">
        <v>2019</v>
      </c>
      <c r="D268">
        <v>10231</v>
      </c>
      <c r="E268">
        <v>57.42</v>
      </c>
      <c r="F268">
        <v>9.83</v>
      </c>
      <c r="G268">
        <v>42.21</v>
      </c>
      <c r="H268">
        <v>0.26800000000000002</v>
      </c>
      <c r="I268">
        <v>0.69399999999999995</v>
      </c>
      <c r="J268">
        <f>VLOOKUP(D268, '2019Actuals'!$A$1:$I$452, 6, FALSE)</f>
        <v>62</v>
      </c>
      <c r="K268">
        <f>VLOOKUP(D268, '2019Actuals'!$A$1:$I$452, 5, FALSE)</f>
        <v>11</v>
      </c>
      <c r="L268">
        <f>VLOOKUP(D268, '2019Actuals'!$A$1:$I$452, 7, FALSE)</f>
        <v>59</v>
      </c>
      <c r="M268">
        <f>VLOOKUP(D268, '2019Actuals'!$A$1:$I$452, 8, FALSE)</f>
        <v>0.28799999999999998</v>
      </c>
      <c r="N268">
        <f>VLOOKUP(D268, '2019Actuals'!$A$1:$I$452, 9, FALSE)</f>
        <v>0.72399999999999998</v>
      </c>
    </row>
    <row r="269" spans="1:14" x14ac:dyDescent="0.35">
      <c r="A269">
        <v>267</v>
      </c>
      <c r="B269" t="s">
        <v>274</v>
      </c>
      <c r="C269">
        <v>2019</v>
      </c>
      <c r="D269">
        <v>10243</v>
      </c>
      <c r="E269">
        <v>51.92</v>
      </c>
      <c r="F269">
        <v>29.74</v>
      </c>
      <c r="G269">
        <v>61.07</v>
      </c>
      <c r="H269">
        <v>0.23599999999999999</v>
      </c>
      <c r="I269">
        <v>0.75800000000000001</v>
      </c>
      <c r="J269">
        <f>VLOOKUP(D269, '2019Actuals'!$A$1:$I$452, 6, FALSE)</f>
        <v>75</v>
      </c>
      <c r="K269">
        <f>VLOOKUP(D269, '2019Actuals'!$A$1:$I$452, 5, FALSE)</f>
        <v>31</v>
      </c>
      <c r="L269">
        <f>VLOOKUP(D269, '2019Actuals'!$A$1:$I$452, 7, FALSE)</f>
        <v>80</v>
      </c>
      <c r="M269">
        <f>VLOOKUP(D269, '2019Actuals'!$A$1:$I$452, 8, FALSE)</f>
        <v>0.23200000000000001</v>
      </c>
      <c r="N269">
        <f>VLOOKUP(D269, '2019Actuals'!$A$1:$I$452, 9, FALSE)</f>
        <v>0.73799999999999999</v>
      </c>
    </row>
    <row r="270" spans="1:14" x14ac:dyDescent="0.35">
      <c r="A270">
        <v>268</v>
      </c>
      <c r="B270" t="s">
        <v>275</v>
      </c>
      <c r="C270">
        <v>2019</v>
      </c>
      <c r="D270">
        <v>10264</v>
      </c>
      <c r="E270">
        <v>61.83</v>
      </c>
      <c r="F270">
        <v>19.04</v>
      </c>
      <c r="G270">
        <v>49.35</v>
      </c>
      <c r="H270">
        <v>0.26500000000000001</v>
      </c>
      <c r="I270">
        <v>0.83799999999999997</v>
      </c>
      <c r="J270">
        <f>VLOOKUP(D270, '2019Actuals'!$A$1:$I$452, 6, FALSE)</f>
        <v>76</v>
      </c>
      <c r="K270">
        <f>VLOOKUP(D270, '2019Actuals'!$A$1:$I$452, 5, FALSE)</f>
        <v>17</v>
      </c>
      <c r="L270">
        <f>VLOOKUP(D270, '2019Actuals'!$A$1:$I$452, 7, FALSE)</f>
        <v>57</v>
      </c>
      <c r="M270">
        <f>VLOOKUP(D270, '2019Actuals'!$A$1:$I$452, 8, FALSE)</f>
        <v>0.23400000000000001</v>
      </c>
      <c r="N270">
        <f>VLOOKUP(D270, '2019Actuals'!$A$1:$I$452, 9, FALSE)</f>
        <v>0.74199999999999999</v>
      </c>
    </row>
    <row r="271" spans="1:14" x14ac:dyDescent="0.35">
      <c r="A271">
        <v>269</v>
      </c>
      <c r="B271" t="s">
        <v>276</v>
      </c>
      <c r="C271">
        <v>2019</v>
      </c>
      <c r="D271">
        <v>10306</v>
      </c>
      <c r="E271">
        <v>15.51</v>
      </c>
      <c r="F271">
        <v>17.21</v>
      </c>
      <c r="G271">
        <v>25.08</v>
      </c>
      <c r="H271">
        <v>0.19</v>
      </c>
      <c r="I271">
        <v>0.69399999999999995</v>
      </c>
      <c r="J271" t="e">
        <f>VLOOKUP(D271, '2019Actuals'!$A$1:$I$452, 6, FALSE)</f>
        <v>#N/A</v>
      </c>
      <c r="K271" t="e">
        <f>VLOOKUP(D271, '2019Actuals'!$A$1:$I$452, 5, FALSE)</f>
        <v>#N/A</v>
      </c>
      <c r="L271" t="e">
        <f>VLOOKUP(D271, '2019Actuals'!$A$1:$I$452, 7, FALSE)</f>
        <v>#N/A</v>
      </c>
      <c r="M271" t="e">
        <f>VLOOKUP(D271, '2019Actuals'!$A$1:$I$452, 8, FALSE)</f>
        <v>#N/A</v>
      </c>
      <c r="N271" t="e">
        <f>VLOOKUP(D271, '2019Actuals'!$A$1:$I$452, 9, FALSE)</f>
        <v>#N/A</v>
      </c>
    </row>
    <row r="272" spans="1:14" x14ac:dyDescent="0.35">
      <c r="A272">
        <v>270</v>
      </c>
      <c r="B272" t="s">
        <v>277</v>
      </c>
      <c r="C272">
        <v>2019</v>
      </c>
      <c r="D272">
        <v>10322</v>
      </c>
      <c r="E272">
        <v>19.760000000000002</v>
      </c>
      <c r="F272">
        <v>3.19</v>
      </c>
      <c r="G272">
        <v>17.21</v>
      </c>
      <c r="H272">
        <v>0.245</v>
      </c>
      <c r="I272">
        <v>0.65800000000000003</v>
      </c>
      <c r="J272">
        <f>VLOOKUP(D272, '2019Actuals'!$A$1:$I$452, 6, FALSE)</f>
        <v>81</v>
      </c>
      <c r="K272">
        <f>VLOOKUP(D272, '2019Actuals'!$A$1:$I$452, 5, FALSE)</f>
        <v>28</v>
      </c>
      <c r="L272">
        <f>VLOOKUP(D272, '2019Actuals'!$A$1:$I$452, 7, FALSE)</f>
        <v>81</v>
      </c>
      <c r="M272">
        <f>VLOOKUP(D272, '2019Actuals'!$A$1:$I$452, 8, FALSE)</f>
        <v>0.28299999999999997</v>
      </c>
      <c r="N272">
        <f>VLOOKUP(D272, '2019Actuals'!$A$1:$I$452, 9, FALSE)</f>
        <v>0.85699999999999998</v>
      </c>
    </row>
    <row r="273" spans="1:14" x14ac:dyDescent="0.35">
      <c r="A273">
        <v>271</v>
      </c>
      <c r="B273" t="s">
        <v>278</v>
      </c>
      <c r="C273">
        <v>2019</v>
      </c>
      <c r="D273">
        <v>10323</v>
      </c>
      <c r="E273">
        <v>17.62</v>
      </c>
      <c r="F273">
        <v>-3.28</v>
      </c>
      <c r="G273">
        <v>4.55</v>
      </c>
      <c r="H273">
        <v>0.24299999999999999</v>
      </c>
      <c r="I273">
        <v>0.60499999999999998</v>
      </c>
      <c r="J273" t="e">
        <f>VLOOKUP(D273, '2019Actuals'!$A$1:$I$452, 6, FALSE)</f>
        <v>#N/A</v>
      </c>
      <c r="K273" t="e">
        <f>VLOOKUP(D273, '2019Actuals'!$A$1:$I$452, 5, FALSE)</f>
        <v>#N/A</v>
      </c>
      <c r="L273" t="e">
        <f>VLOOKUP(D273, '2019Actuals'!$A$1:$I$452, 7, FALSE)</f>
        <v>#N/A</v>
      </c>
      <c r="M273" t="e">
        <f>VLOOKUP(D273, '2019Actuals'!$A$1:$I$452, 8, FALSE)</f>
        <v>#N/A</v>
      </c>
      <c r="N273" t="e">
        <f>VLOOKUP(D273, '2019Actuals'!$A$1:$I$452, 9, FALSE)</f>
        <v>#N/A</v>
      </c>
    </row>
    <row r="274" spans="1:14" x14ac:dyDescent="0.35">
      <c r="A274">
        <v>272</v>
      </c>
      <c r="B274" t="s">
        <v>279</v>
      </c>
      <c r="C274">
        <v>2019</v>
      </c>
      <c r="D274">
        <v>10324</v>
      </c>
      <c r="E274">
        <v>83.69</v>
      </c>
      <c r="F274">
        <v>20.67</v>
      </c>
      <c r="G274">
        <v>71.069999999999993</v>
      </c>
      <c r="H274">
        <v>0.28999999999999998</v>
      </c>
      <c r="I274">
        <v>0.82299999999999995</v>
      </c>
      <c r="J274">
        <f>VLOOKUP(D274, '2019Actuals'!$A$1:$I$452, 6, FALSE)</f>
        <v>80</v>
      </c>
      <c r="K274">
        <f>VLOOKUP(D274, '2019Actuals'!$A$1:$I$452, 5, FALSE)</f>
        <v>29</v>
      </c>
      <c r="L274">
        <f>VLOOKUP(D274, '2019Actuals'!$A$1:$I$452, 7, FALSE)</f>
        <v>89</v>
      </c>
      <c r="M274">
        <f>VLOOKUP(D274, '2019Actuals'!$A$1:$I$452, 8, FALSE)</f>
        <v>0.24299999999999999</v>
      </c>
      <c r="N274">
        <f>VLOOKUP(D274, '2019Actuals'!$A$1:$I$452, 9, FALSE)</f>
        <v>0.80400000000000005</v>
      </c>
    </row>
    <row r="275" spans="1:14" x14ac:dyDescent="0.35">
      <c r="A275">
        <v>273</v>
      </c>
      <c r="B275" t="s">
        <v>280</v>
      </c>
      <c r="C275">
        <v>2019</v>
      </c>
      <c r="D275">
        <v>10339</v>
      </c>
      <c r="E275">
        <v>75.569999999999993</v>
      </c>
      <c r="F275">
        <v>21.32</v>
      </c>
      <c r="G275">
        <v>70.25</v>
      </c>
      <c r="H275">
        <v>0.29699999999999999</v>
      </c>
      <c r="I275">
        <v>0.78600000000000003</v>
      </c>
      <c r="J275">
        <f>VLOOKUP(D275, '2019Actuals'!$A$1:$I$452, 6, FALSE)</f>
        <v>15</v>
      </c>
      <c r="K275">
        <f>VLOOKUP(D275, '2019Actuals'!$A$1:$I$452, 5, FALSE)</f>
        <v>2</v>
      </c>
      <c r="L275">
        <f>VLOOKUP(D275, '2019Actuals'!$A$1:$I$452, 7, FALSE)</f>
        <v>11</v>
      </c>
      <c r="M275">
        <f>VLOOKUP(D275, '2019Actuals'!$A$1:$I$452, 8, FALSE)</f>
        <v>0.22600000000000001</v>
      </c>
      <c r="N275">
        <f>VLOOKUP(D275, '2019Actuals'!$A$1:$I$452, 9, FALSE)</f>
        <v>0.56799999999999995</v>
      </c>
    </row>
    <row r="276" spans="1:14" x14ac:dyDescent="0.35">
      <c r="A276">
        <v>274</v>
      </c>
      <c r="B276" t="s">
        <v>281</v>
      </c>
      <c r="C276">
        <v>2019</v>
      </c>
      <c r="D276">
        <v>10346</v>
      </c>
      <c r="E276">
        <v>13.38</v>
      </c>
      <c r="F276">
        <v>16.75</v>
      </c>
      <c r="G276">
        <v>26.63</v>
      </c>
      <c r="H276">
        <v>0.20699999999999999</v>
      </c>
      <c r="I276">
        <v>0.71099999999999997</v>
      </c>
      <c r="J276" t="e">
        <f>VLOOKUP(D276, '2019Actuals'!$A$1:$I$452, 6, FALSE)</f>
        <v>#N/A</v>
      </c>
      <c r="K276" t="e">
        <f>VLOOKUP(D276, '2019Actuals'!$A$1:$I$452, 5, FALSE)</f>
        <v>#N/A</v>
      </c>
      <c r="L276" t="e">
        <f>VLOOKUP(D276, '2019Actuals'!$A$1:$I$452, 7, FALSE)</f>
        <v>#N/A</v>
      </c>
      <c r="M276" t="e">
        <f>VLOOKUP(D276, '2019Actuals'!$A$1:$I$452, 8, FALSE)</f>
        <v>#N/A</v>
      </c>
      <c r="N276" t="e">
        <f>VLOOKUP(D276, '2019Actuals'!$A$1:$I$452, 9, FALSE)</f>
        <v>#N/A</v>
      </c>
    </row>
    <row r="277" spans="1:14" x14ac:dyDescent="0.35">
      <c r="A277">
        <v>275</v>
      </c>
      <c r="B277" t="s">
        <v>282</v>
      </c>
      <c r="C277">
        <v>2019</v>
      </c>
      <c r="D277">
        <v>10348</v>
      </c>
      <c r="E277">
        <v>45.55</v>
      </c>
      <c r="F277">
        <v>11.9</v>
      </c>
      <c r="G277">
        <v>44.36</v>
      </c>
      <c r="H277">
        <v>0.27500000000000002</v>
      </c>
      <c r="I277">
        <v>0.77100000000000002</v>
      </c>
      <c r="J277">
        <f>VLOOKUP(D277, '2019Actuals'!$A$1:$I$452, 6, FALSE)</f>
        <v>63</v>
      </c>
      <c r="K277">
        <f>VLOOKUP(D277, '2019Actuals'!$A$1:$I$452, 5, FALSE)</f>
        <v>21</v>
      </c>
      <c r="L277">
        <f>VLOOKUP(D277, '2019Actuals'!$A$1:$I$452, 7, FALSE)</f>
        <v>69</v>
      </c>
      <c r="M277">
        <f>VLOOKUP(D277, '2019Actuals'!$A$1:$I$452, 8, FALSE)</f>
        <v>0.253</v>
      </c>
      <c r="N277">
        <f>VLOOKUP(D277, '2019Actuals'!$A$1:$I$452, 9, FALSE)</f>
        <v>0.77</v>
      </c>
    </row>
    <row r="278" spans="1:14" x14ac:dyDescent="0.35">
      <c r="A278">
        <v>276</v>
      </c>
      <c r="B278" t="s">
        <v>283</v>
      </c>
      <c r="C278">
        <v>2019</v>
      </c>
      <c r="D278">
        <v>10349</v>
      </c>
      <c r="E278">
        <v>51.38</v>
      </c>
      <c r="F278">
        <v>19.21</v>
      </c>
      <c r="G278">
        <v>62.33</v>
      </c>
      <c r="H278">
        <v>0.247</v>
      </c>
      <c r="I278">
        <v>0.746</v>
      </c>
      <c r="J278" t="e">
        <f>VLOOKUP(D278, '2019Actuals'!$A$1:$I$452, 6, FALSE)</f>
        <v>#N/A</v>
      </c>
      <c r="K278" t="e">
        <f>VLOOKUP(D278, '2019Actuals'!$A$1:$I$452, 5, FALSE)</f>
        <v>#N/A</v>
      </c>
      <c r="L278" t="e">
        <f>VLOOKUP(D278, '2019Actuals'!$A$1:$I$452, 7, FALSE)</f>
        <v>#N/A</v>
      </c>
      <c r="M278" t="e">
        <f>VLOOKUP(D278, '2019Actuals'!$A$1:$I$452, 8, FALSE)</f>
        <v>#N/A</v>
      </c>
      <c r="N278" t="e">
        <f>VLOOKUP(D278, '2019Actuals'!$A$1:$I$452, 9, FALSE)</f>
        <v>#N/A</v>
      </c>
    </row>
    <row r="279" spans="1:14" x14ac:dyDescent="0.35">
      <c r="A279">
        <v>277</v>
      </c>
      <c r="B279" t="s">
        <v>284</v>
      </c>
      <c r="C279">
        <v>2019</v>
      </c>
      <c r="D279">
        <v>10459</v>
      </c>
      <c r="E279">
        <v>36.46</v>
      </c>
      <c r="F279">
        <v>6.12</v>
      </c>
      <c r="G279">
        <v>52.48</v>
      </c>
      <c r="H279">
        <v>0.255</v>
      </c>
      <c r="I279">
        <v>0.71599999999999997</v>
      </c>
      <c r="J279">
        <f>VLOOKUP(D279, '2019Actuals'!$A$1:$I$452, 6, FALSE)</f>
        <v>34</v>
      </c>
      <c r="K279">
        <f>VLOOKUP(D279, '2019Actuals'!$A$1:$I$452, 5, FALSE)</f>
        <v>9</v>
      </c>
      <c r="L279">
        <f>VLOOKUP(D279, '2019Actuals'!$A$1:$I$452, 7, FALSE)</f>
        <v>33</v>
      </c>
      <c r="M279">
        <f>VLOOKUP(D279, '2019Actuals'!$A$1:$I$452, 8, FALSE)</f>
        <v>0.24099999999999999</v>
      </c>
      <c r="N279">
        <f>VLOOKUP(D279, '2019Actuals'!$A$1:$I$452, 9, FALSE)</f>
        <v>0.74199999999999999</v>
      </c>
    </row>
    <row r="280" spans="1:14" x14ac:dyDescent="0.35">
      <c r="A280">
        <v>278</v>
      </c>
      <c r="B280" t="s">
        <v>285</v>
      </c>
      <c r="C280">
        <v>2019</v>
      </c>
      <c r="D280">
        <v>10472</v>
      </c>
      <c r="E280">
        <v>51.63</v>
      </c>
      <c r="F280">
        <v>21.09</v>
      </c>
      <c r="G280">
        <v>59.25</v>
      </c>
      <c r="H280">
        <v>0.23899999999999999</v>
      </c>
      <c r="I280">
        <v>0.76500000000000001</v>
      </c>
      <c r="J280">
        <f>VLOOKUP(D280, '2019Actuals'!$A$1:$I$452, 6, FALSE)</f>
        <v>57</v>
      </c>
      <c r="K280">
        <f>VLOOKUP(D280, '2019Actuals'!$A$1:$I$452, 5, FALSE)</f>
        <v>17</v>
      </c>
      <c r="L280">
        <f>VLOOKUP(D280, '2019Actuals'!$A$1:$I$452, 7, FALSE)</f>
        <v>64</v>
      </c>
      <c r="M280">
        <f>VLOOKUP(D280, '2019Actuals'!$A$1:$I$452, 8, FALSE)</f>
        <v>0.23699999999999999</v>
      </c>
      <c r="N280">
        <f>VLOOKUP(D280, '2019Actuals'!$A$1:$I$452, 9, FALSE)</f>
        <v>0.71499999999999997</v>
      </c>
    </row>
    <row r="281" spans="1:14" x14ac:dyDescent="0.35">
      <c r="A281">
        <v>279</v>
      </c>
      <c r="B281" t="s">
        <v>286</v>
      </c>
      <c r="C281">
        <v>2019</v>
      </c>
      <c r="D281">
        <v>10473</v>
      </c>
      <c r="E281">
        <v>57.23</v>
      </c>
      <c r="F281">
        <v>14.93</v>
      </c>
      <c r="G281">
        <v>48.45</v>
      </c>
      <c r="H281">
        <v>0.28100000000000003</v>
      </c>
      <c r="I281">
        <v>0.72899999999999998</v>
      </c>
      <c r="J281">
        <f>VLOOKUP(D281, '2019Actuals'!$A$1:$I$452, 6, FALSE)</f>
        <v>24</v>
      </c>
      <c r="K281">
        <f>VLOOKUP(D281, '2019Actuals'!$A$1:$I$452, 5, FALSE)</f>
        <v>9</v>
      </c>
      <c r="L281">
        <f>VLOOKUP(D281, '2019Actuals'!$A$1:$I$452, 7, FALSE)</f>
        <v>40</v>
      </c>
      <c r="M281">
        <f>VLOOKUP(D281, '2019Actuals'!$A$1:$I$452, 8, FALSE)</f>
        <v>0.246</v>
      </c>
      <c r="N281">
        <f>VLOOKUP(D281, '2019Actuals'!$A$1:$I$452, 9, FALSE)</f>
        <v>0.67300000000000004</v>
      </c>
    </row>
    <row r="282" spans="1:14" x14ac:dyDescent="0.35">
      <c r="A282">
        <v>280</v>
      </c>
      <c r="B282" t="s">
        <v>287</v>
      </c>
      <c r="C282">
        <v>2019</v>
      </c>
      <c r="D282">
        <v>10542</v>
      </c>
      <c r="E282">
        <v>63.11</v>
      </c>
      <c r="F282">
        <v>16.43</v>
      </c>
      <c r="G282">
        <v>55.88</v>
      </c>
      <c r="H282">
        <v>0.26900000000000002</v>
      </c>
      <c r="I282">
        <v>0.75800000000000001</v>
      </c>
      <c r="J282">
        <f>VLOOKUP(D282, '2019Actuals'!$A$1:$I$452, 6, FALSE)</f>
        <v>41</v>
      </c>
      <c r="K282">
        <f>VLOOKUP(D282, '2019Actuals'!$A$1:$I$452, 5, FALSE)</f>
        <v>19</v>
      </c>
      <c r="L282">
        <f>VLOOKUP(D282, '2019Actuals'!$A$1:$I$452, 7, FALSE)</f>
        <v>43</v>
      </c>
      <c r="M282">
        <f>VLOOKUP(D282, '2019Actuals'!$A$1:$I$452, 8, FALSE)</f>
        <v>0.187</v>
      </c>
      <c r="N282">
        <f>VLOOKUP(D282, '2019Actuals'!$A$1:$I$452, 9, FALSE)</f>
        <v>0.79</v>
      </c>
    </row>
    <row r="283" spans="1:14" x14ac:dyDescent="0.35">
      <c r="A283">
        <v>281</v>
      </c>
      <c r="B283" t="s">
        <v>288</v>
      </c>
      <c r="C283">
        <v>2019</v>
      </c>
      <c r="D283">
        <v>10556</v>
      </c>
      <c r="E283">
        <v>90.14</v>
      </c>
      <c r="F283">
        <v>9.94</v>
      </c>
      <c r="G283">
        <v>56.75</v>
      </c>
      <c r="H283">
        <v>0.26900000000000002</v>
      </c>
      <c r="I283">
        <v>0.76800000000000002</v>
      </c>
      <c r="J283">
        <f>VLOOKUP(D283, '2019Actuals'!$A$1:$I$452, 6, FALSE)</f>
        <v>77</v>
      </c>
      <c r="K283">
        <f>VLOOKUP(D283, '2019Actuals'!$A$1:$I$452, 5, FALSE)</f>
        <v>14</v>
      </c>
      <c r="L283">
        <f>VLOOKUP(D283, '2019Actuals'!$A$1:$I$452, 7, FALSE)</f>
        <v>71</v>
      </c>
      <c r="M283">
        <f>VLOOKUP(D283, '2019Actuals'!$A$1:$I$452, 8, FALSE)</f>
        <v>0.27900000000000003</v>
      </c>
      <c r="N283">
        <f>VLOOKUP(D283, '2019Actuals'!$A$1:$I$452, 9, FALSE)</f>
        <v>0.74099999999999999</v>
      </c>
    </row>
    <row r="284" spans="1:14" x14ac:dyDescent="0.35">
      <c r="A284">
        <v>282</v>
      </c>
      <c r="B284" t="s">
        <v>289</v>
      </c>
      <c r="C284">
        <v>2019</v>
      </c>
      <c r="D284">
        <v>10642</v>
      </c>
      <c r="E284">
        <v>21.64</v>
      </c>
      <c r="F284">
        <v>5.81</v>
      </c>
      <c r="G284">
        <v>30.97</v>
      </c>
      <c r="H284">
        <v>0.223</v>
      </c>
      <c r="I284">
        <v>0.64</v>
      </c>
      <c r="J284" t="e">
        <f>VLOOKUP(D284, '2019Actuals'!$A$1:$I$452, 6, FALSE)</f>
        <v>#N/A</v>
      </c>
      <c r="K284" t="e">
        <f>VLOOKUP(D284, '2019Actuals'!$A$1:$I$452, 5, FALSE)</f>
        <v>#N/A</v>
      </c>
      <c r="L284" t="e">
        <f>VLOOKUP(D284, '2019Actuals'!$A$1:$I$452, 7, FALSE)</f>
        <v>#N/A</v>
      </c>
      <c r="M284" t="e">
        <f>VLOOKUP(D284, '2019Actuals'!$A$1:$I$452, 8, FALSE)</f>
        <v>#N/A</v>
      </c>
      <c r="N284" t="e">
        <f>VLOOKUP(D284, '2019Actuals'!$A$1:$I$452, 9, FALSE)</f>
        <v>#N/A</v>
      </c>
    </row>
    <row r="285" spans="1:14" x14ac:dyDescent="0.35">
      <c r="A285">
        <v>283</v>
      </c>
      <c r="B285" t="s">
        <v>290</v>
      </c>
      <c r="C285">
        <v>2019</v>
      </c>
      <c r="D285">
        <v>10762</v>
      </c>
      <c r="E285">
        <v>68.900000000000006</v>
      </c>
      <c r="F285">
        <v>12.92</v>
      </c>
      <c r="G285">
        <v>65.430000000000007</v>
      </c>
      <c r="H285">
        <v>0.28499999999999998</v>
      </c>
      <c r="I285">
        <v>0.76200000000000001</v>
      </c>
      <c r="J285">
        <f>VLOOKUP(D285, '2019Actuals'!$A$1:$I$452, 6, FALSE)</f>
        <v>33</v>
      </c>
      <c r="K285">
        <f>VLOOKUP(D285, '2019Actuals'!$A$1:$I$452, 5, FALSE)</f>
        <v>12</v>
      </c>
      <c r="L285">
        <f>VLOOKUP(D285, '2019Actuals'!$A$1:$I$452, 7, FALSE)</f>
        <v>59</v>
      </c>
      <c r="M285">
        <f>VLOOKUP(D285, '2019Actuals'!$A$1:$I$452, 8, FALSE)</f>
        <v>0.30399999999999999</v>
      </c>
      <c r="N285">
        <f>VLOOKUP(D285, '2019Actuals'!$A$1:$I$452, 9, FALSE)</f>
        <v>0.90600000000000003</v>
      </c>
    </row>
    <row r="286" spans="1:14" x14ac:dyDescent="0.35">
      <c r="A286">
        <v>284</v>
      </c>
      <c r="B286" t="s">
        <v>291</v>
      </c>
      <c r="C286">
        <v>2019</v>
      </c>
      <c r="D286">
        <v>10807</v>
      </c>
      <c r="E286">
        <v>40.700000000000003</v>
      </c>
      <c r="F286">
        <v>9.08</v>
      </c>
      <c r="G286">
        <v>36.19</v>
      </c>
      <c r="H286">
        <v>0.24299999999999999</v>
      </c>
      <c r="I286">
        <v>0.68600000000000005</v>
      </c>
      <c r="J286" t="e">
        <f>VLOOKUP(D286, '2019Actuals'!$A$1:$I$452, 6, FALSE)</f>
        <v>#N/A</v>
      </c>
      <c r="K286" t="e">
        <f>VLOOKUP(D286, '2019Actuals'!$A$1:$I$452, 5, FALSE)</f>
        <v>#N/A</v>
      </c>
      <c r="L286" t="e">
        <f>VLOOKUP(D286, '2019Actuals'!$A$1:$I$452, 7, FALSE)</f>
        <v>#N/A</v>
      </c>
      <c r="M286" t="e">
        <f>VLOOKUP(D286, '2019Actuals'!$A$1:$I$452, 8, FALSE)</f>
        <v>#N/A</v>
      </c>
      <c r="N286" t="e">
        <f>VLOOKUP(D286, '2019Actuals'!$A$1:$I$452, 9, FALSE)</f>
        <v>#N/A</v>
      </c>
    </row>
    <row r="287" spans="1:14" x14ac:dyDescent="0.35">
      <c r="A287">
        <v>285</v>
      </c>
      <c r="B287" t="s">
        <v>292</v>
      </c>
      <c r="C287">
        <v>2019</v>
      </c>
      <c r="D287">
        <v>10815</v>
      </c>
      <c r="E287">
        <v>66.23</v>
      </c>
      <c r="F287">
        <v>14.29</v>
      </c>
      <c r="G287">
        <v>56.57</v>
      </c>
      <c r="H287">
        <v>0.251</v>
      </c>
      <c r="I287">
        <v>0.76800000000000002</v>
      </c>
      <c r="J287">
        <f>VLOOKUP(D287, '2019Actuals'!$A$1:$I$452, 6, FALSE)</f>
        <v>65</v>
      </c>
      <c r="K287">
        <f>VLOOKUP(D287, '2019Actuals'!$A$1:$I$452, 5, FALSE)</f>
        <v>20</v>
      </c>
      <c r="L287">
        <f>VLOOKUP(D287, '2019Actuals'!$A$1:$I$452, 7, FALSE)</f>
        <v>67</v>
      </c>
      <c r="M287">
        <f>VLOOKUP(D287, '2019Actuals'!$A$1:$I$452, 8, FALSE)</f>
        <v>0.218</v>
      </c>
      <c r="N287">
        <f>VLOOKUP(D287, '2019Actuals'!$A$1:$I$452, 9, FALSE)</f>
        <v>0.71099999999999997</v>
      </c>
    </row>
    <row r="288" spans="1:14" x14ac:dyDescent="0.35">
      <c r="A288">
        <v>286</v>
      </c>
      <c r="B288" t="s">
        <v>293</v>
      </c>
      <c r="C288">
        <v>2019</v>
      </c>
      <c r="D288">
        <v>10816</v>
      </c>
      <c r="E288">
        <v>51.96</v>
      </c>
      <c r="F288">
        <v>19.86</v>
      </c>
      <c r="G288">
        <v>61.66</v>
      </c>
      <c r="H288">
        <v>0.26500000000000001</v>
      </c>
      <c r="I288">
        <v>0.76300000000000001</v>
      </c>
      <c r="J288">
        <f>VLOOKUP(D288, '2019Actuals'!$A$1:$I$452, 6, FALSE)</f>
        <v>6</v>
      </c>
      <c r="K288">
        <f>VLOOKUP(D288, '2019Actuals'!$A$1:$I$452, 5, FALSE)</f>
        <v>2</v>
      </c>
      <c r="L288">
        <f>VLOOKUP(D288, '2019Actuals'!$A$1:$I$452, 7, FALSE)</f>
        <v>9</v>
      </c>
      <c r="M288">
        <f>VLOOKUP(D288, '2019Actuals'!$A$1:$I$452, 8, FALSE)</f>
        <v>0.17399999999999999</v>
      </c>
      <c r="N288">
        <f>VLOOKUP(D288, '2019Actuals'!$A$1:$I$452, 9, FALSE)</f>
        <v>0.498</v>
      </c>
    </row>
    <row r="289" spans="1:14" x14ac:dyDescent="0.35">
      <c r="A289">
        <v>287</v>
      </c>
      <c r="B289" t="s">
        <v>294</v>
      </c>
      <c r="C289">
        <v>2019</v>
      </c>
      <c r="D289">
        <v>10847</v>
      </c>
      <c r="E289">
        <v>80.599999999999994</v>
      </c>
      <c r="F289">
        <v>19.829999999999998</v>
      </c>
      <c r="G289">
        <v>76.430000000000007</v>
      </c>
      <c r="H289">
        <v>0.29299999999999998</v>
      </c>
      <c r="I289">
        <v>0.75900000000000001</v>
      </c>
      <c r="J289">
        <f>VLOOKUP(D289, '2019Actuals'!$A$1:$I$452, 6, FALSE)</f>
        <v>47</v>
      </c>
      <c r="K289">
        <f>VLOOKUP(D289, '2019Actuals'!$A$1:$I$452, 5, FALSE)</f>
        <v>7</v>
      </c>
      <c r="L289">
        <f>VLOOKUP(D289, '2019Actuals'!$A$1:$I$452, 7, FALSE)</f>
        <v>40</v>
      </c>
      <c r="M289">
        <f>VLOOKUP(D289, '2019Actuals'!$A$1:$I$452, 8, FALSE)</f>
        <v>0.26400000000000001</v>
      </c>
      <c r="N289">
        <f>VLOOKUP(D289, '2019Actuals'!$A$1:$I$452, 9, FALSE)</f>
        <v>0.67300000000000004</v>
      </c>
    </row>
    <row r="290" spans="1:14" x14ac:dyDescent="0.35">
      <c r="A290">
        <v>288</v>
      </c>
      <c r="B290" t="s">
        <v>295</v>
      </c>
      <c r="C290">
        <v>2019</v>
      </c>
      <c r="D290">
        <v>10950</v>
      </c>
      <c r="E290">
        <v>57.22</v>
      </c>
      <c r="F290">
        <v>23.08</v>
      </c>
      <c r="G290">
        <v>73.03</v>
      </c>
      <c r="H290">
        <v>0.215</v>
      </c>
      <c r="I290">
        <v>0.77500000000000002</v>
      </c>
      <c r="J290">
        <f>VLOOKUP(D290, '2019Actuals'!$A$1:$I$452, 6, FALSE)</f>
        <v>17</v>
      </c>
      <c r="K290">
        <f>VLOOKUP(D290, '2019Actuals'!$A$1:$I$452, 5, FALSE)</f>
        <v>10</v>
      </c>
      <c r="L290">
        <f>VLOOKUP(D290, '2019Actuals'!$A$1:$I$452, 7, FALSE)</f>
        <v>19</v>
      </c>
      <c r="M290">
        <f>VLOOKUP(D290, '2019Actuals'!$A$1:$I$452, 8, FALSE)</f>
        <v>0.26700000000000002</v>
      </c>
      <c r="N290">
        <f>VLOOKUP(D290, '2019Actuals'!$A$1:$I$452, 9, FALSE)</f>
        <v>0.88200000000000001</v>
      </c>
    </row>
    <row r="291" spans="1:14" x14ac:dyDescent="0.35">
      <c r="A291">
        <v>289</v>
      </c>
      <c r="B291" t="s">
        <v>296</v>
      </c>
      <c r="C291">
        <v>2019</v>
      </c>
      <c r="D291">
        <v>10951</v>
      </c>
      <c r="E291">
        <v>29.53</v>
      </c>
      <c r="F291">
        <v>-5.2</v>
      </c>
      <c r="G291">
        <v>18.66</v>
      </c>
      <c r="H291">
        <v>0.23899999999999999</v>
      </c>
      <c r="I291">
        <v>0.67200000000000004</v>
      </c>
      <c r="J291">
        <f>VLOOKUP(D291, '2019Actuals'!$A$1:$I$452, 6, FALSE)</f>
        <v>52</v>
      </c>
      <c r="K291">
        <f>VLOOKUP(D291, '2019Actuals'!$A$1:$I$452, 5, FALSE)</f>
        <v>4</v>
      </c>
      <c r="L291">
        <f>VLOOKUP(D291, '2019Actuals'!$A$1:$I$452, 7, FALSE)</f>
        <v>31</v>
      </c>
      <c r="M291">
        <f>VLOOKUP(D291, '2019Actuals'!$A$1:$I$452, 8, FALSE)</f>
        <v>0.248</v>
      </c>
      <c r="N291">
        <f>VLOOKUP(D291, '2019Actuals'!$A$1:$I$452, 9, FALSE)</f>
        <v>0.71799999999999997</v>
      </c>
    </row>
    <row r="292" spans="1:14" x14ac:dyDescent="0.35">
      <c r="A292">
        <v>290</v>
      </c>
      <c r="B292" t="s">
        <v>297</v>
      </c>
      <c r="C292">
        <v>2019</v>
      </c>
      <c r="D292">
        <v>10953</v>
      </c>
      <c r="E292">
        <v>29.63</v>
      </c>
      <c r="F292">
        <v>-2.97</v>
      </c>
      <c r="G292">
        <v>21.57</v>
      </c>
      <c r="H292">
        <v>0.27900000000000003</v>
      </c>
      <c r="I292">
        <v>0.64500000000000002</v>
      </c>
      <c r="J292" t="e">
        <f>VLOOKUP(D292, '2019Actuals'!$A$1:$I$452, 6, FALSE)</f>
        <v>#N/A</v>
      </c>
      <c r="K292" t="e">
        <f>VLOOKUP(D292, '2019Actuals'!$A$1:$I$452, 5, FALSE)</f>
        <v>#N/A</v>
      </c>
      <c r="L292" t="e">
        <f>VLOOKUP(D292, '2019Actuals'!$A$1:$I$452, 7, FALSE)</f>
        <v>#N/A</v>
      </c>
      <c r="M292" t="e">
        <f>VLOOKUP(D292, '2019Actuals'!$A$1:$I$452, 8, FALSE)</f>
        <v>#N/A</v>
      </c>
      <c r="N292" t="e">
        <f>VLOOKUP(D292, '2019Actuals'!$A$1:$I$452, 9, FALSE)</f>
        <v>#N/A</v>
      </c>
    </row>
    <row r="293" spans="1:14" x14ac:dyDescent="0.35">
      <c r="A293">
        <v>291</v>
      </c>
      <c r="B293" t="s">
        <v>298</v>
      </c>
      <c r="C293">
        <v>2019</v>
      </c>
      <c r="D293">
        <v>11003</v>
      </c>
      <c r="E293">
        <v>44.21</v>
      </c>
      <c r="F293">
        <v>25.12</v>
      </c>
      <c r="G293">
        <v>76.84</v>
      </c>
      <c r="H293">
        <v>0.22800000000000001</v>
      </c>
      <c r="I293">
        <v>0.73099999999999998</v>
      </c>
      <c r="J293" t="e">
        <f>VLOOKUP(D293, '2019Actuals'!$A$1:$I$452, 6, FALSE)</f>
        <v>#N/A</v>
      </c>
      <c r="K293" t="e">
        <f>VLOOKUP(D293, '2019Actuals'!$A$1:$I$452, 5, FALSE)</f>
        <v>#N/A</v>
      </c>
      <c r="L293" t="e">
        <f>VLOOKUP(D293, '2019Actuals'!$A$1:$I$452, 7, FALSE)</f>
        <v>#N/A</v>
      </c>
      <c r="M293" t="e">
        <f>VLOOKUP(D293, '2019Actuals'!$A$1:$I$452, 8, FALSE)</f>
        <v>#N/A</v>
      </c>
      <c r="N293" t="e">
        <f>VLOOKUP(D293, '2019Actuals'!$A$1:$I$452, 9, FALSE)</f>
        <v>#N/A</v>
      </c>
    </row>
    <row r="294" spans="1:14" x14ac:dyDescent="0.35">
      <c r="A294">
        <v>292</v>
      </c>
      <c r="B294" t="s">
        <v>299</v>
      </c>
      <c r="C294">
        <v>2019</v>
      </c>
      <c r="D294">
        <v>11038</v>
      </c>
      <c r="E294">
        <v>47.41</v>
      </c>
      <c r="F294">
        <v>9.2899999999999991</v>
      </c>
      <c r="G294">
        <v>39.700000000000003</v>
      </c>
      <c r="H294">
        <v>0.23899999999999999</v>
      </c>
      <c r="I294">
        <v>0.71</v>
      </c>
      <c r="J294">
        <f>VLOOKUP(D294, '2019Actuals'!$A$1:$I$452, 6, FALSE)</f>
        <v>60</v>
      </c>
      <c r="K294">
        <f>VLOOKUP(D294, '2019Actuals'!$A$1:$I$452, 5, FALSE)</f>
        <v>14</v>
      </c>
      <c r="L294">
        <f>VLOOKUP(D294, '2019Actuals'!$A$1:$I$452, 7, FALSE)</f>
        <v>55</v>
      </c>
      <c r="M294">
        <f>VLOOKUP(D294, '2019Actuals'!$A$1:$I$452, 8, FALSE)</f>
        <v>0.22800000000000001</v>
      </c>
      <c r="N294">
        <f>VLOOKUP(D294, '2019Actuals'!$A$1:$I$452, 9, FALSE)</f>
        <v>0.67600000000000005</v>
      </c>
    </row>
    <row r="295" spans="1:14" x14ac:dyDescent="0.35">
      <c r="A295">
        <v>293</v>
      </c>
      <c r="B295" t="s">
        <v>300</v>
      </c>
      <c r="C295">
        <v>2019</v>
      </c>
      <c r="D295">
        <v>11146</v>
      </c>
      <c r="E295">
        <v>45.7</v>
      </c>
      <c r="F295">
        <v>12.18</v>
      </c>
      <c r="G295">
        <v>45.19</v>
      </c>
      <c r="H295">
        <v>0.24199999999999999</v>
      </c>
      <c r="I295">
        <v>0.72699999999999998</v>
      </c>
      <c r="J295" t="e">
        <f>VLOOKUP(D295, '2019Actuals'!$A$1:$I$452, 6, FALSE)</f>
        <v>#N/A</v>
      </c>
      <c r="K295" t="e">
        <f>VLOOKUP(D295, '2019Actuals'!$A$1:$I$452, 5, FALSE)</f>
        <v>#N/A</v>
      </c>
      <c r="L295" t="e">
        <f>VLOOKUP(D295, '2019Actuals'!$A$1:$I$452, 7, FALSE)</f>
        <v>#N/A</v>
      </c>
      <c r="M295" t="e">
        <f>VLOOKUP(D295, '2019Actuals'!$A$1:$I$452, 8, FALSE)</f>
        <v>#N/A</v>
      </c>
      <c r="N295" t="e">
        <f>VLOOKUP(D295, '2019Actuals'!$A$1:$I$452, 9, FALSE)</f>
        <v>#N/A</v>
      </c>
    </row>
    <row r="296" spans="1:14" x14ac:dyDescent="0.35">
      <c r="A296">
        <v>294</v>
      </c>
      <c r="B296" t="s">
        <v>301</v>
      </c>
      <c r="C296">
        <v>2019</v>
      </c>
      <c r="D296">
        <v>11165</v>
      </c>
      <c r="E296">
        <v>29.9</v>
      </c>
      <c r="F296">
        <v>-0.68</v>
      </c>
      <c r="G296">
        <v>35.25</v>
      </c>
      <c r="H296">
        <v>0.217</v>
      </c>
      <c r="I296">
        <v>0.67400000000000004</v>
      </c>
      <c r="J296" t="e">
        <f>VLOOKUP(D296, '2019Actuals'!$A$1:$I$452, 6, FALSE)</f>
        <v>#N/A</v>
      </c>
      <c r="K296" t="e">
        <f>VLOOKUP(D296, '2019Actuals'!$A$1:$I$452, 5, FALSE)</f>
        <v>#N/A</v>
      </c>
      <c r="L296" t="e">
        <f>VLOOKUP(D296, '2019Actuals'!$A$1:$I$452, 7, FALSE)</f>
        <v>#N/A</v>
      </c>
      <c r="M296" t="e">
        <f>VLOOKUP(D296, '2019Actuals'!$A$1:$I$452, 8, FALSE)</f>
        <v>#N/A</v>
      </c>
      <c r="N296" t="e">
        <f>VLOOKUP(D296, '2019Actuals'!$A$1:$I$452, 9, FALSE)</f>
        <v>#N/A</v>
      </c>
    </row>
    <row r="297" spans="1:14" x14ac:dyDescent="0.35">
      <c r="A297">
        <v>295</v>
      </c>
      <c r="B297" t="s">
        <v>302</v>
      </c>
      <c r="C297">
        <v>2019</v>
      </c>
      <c r="D297">
        <v>11200</v>
      </c>
      <c r="E297">
        <v>70.19</v>
      </c>
      <c r="F297">
        <v>16.43</v>
      </c>
      <c r="G297">
        <v>81.12</v>
      </c>
      <c r="H297">
        <v>0.22700000000000001</v>
      </c>
      <c r="I297">
        <v>0.83</v>
      </c>
      <c r="J297">
        <f>VLOOKUP(D297, '2019Actuals'!$A$1:$I$452, 6, FALSE)</f>
        <v>92</v>
      </c>
      <c r="K297">
        <f>VLOOKUP(D297, '2019Actuals'!$A$1:$I$452, 5, FALSE)</f>
        <v>33</v>
      </c>
      <c r="L297">
        <f>VLOOKUP(D297, '2019Actuals'!$A$1:$I$452, 7, FALSE)</f>
        <v>74</v>
      </c>
      <c r="M297">
        <f>VLOOKUP(D297, '2019Actuals'!$A$1:$I$452, 8, FALSE)</f>
        <v>0.23200000000000001</v>
      </c>
      <c r="N297">
        <f>VLOOKUP(D297, '2019Actuals'!$A$1:$I$452, 9, FALSE)</f>
        <v>0.79200000000000004</v>
      </c>
    </row>
    <row r="298" spans="1:14" x14ac:dyDescent="0.35">
      <c r="A298">
        <v>296</v>
      </c>
      <c r="B298" t="s">
        <v>303</v>
      </c>
      <c r="C298">
        <v>2019</v>
      </c>
      <c r="D298">
        <v>11205</v>
      </c>
      <c r="E298">
        <v>68.150000000000006</v>
      </c>
      <c r="F298">
        <v>4.9800000000000004</v>
      </c>
      <c r="G298">
        <v>34.090000000000003</v>
      </c>
      <c r="H298">
        <v>0.3</v>
      </c>
      <c r="I298">
        <v>0.75900000000000001</v>
      </c>
      <c r="J298">
        <f>VLOOKUP(D298, '2019Actuals'!$A$1:$I$452, 6, FALSE)</f>
        <v>103</v>
      </c>
      <c r="K298">
        <f>VLOOKUP(D298, '2019Actuals'!$A$1:$I$452, 5, FALSE)</f>
        <v>15</v>
      </c>
      <c r="L298">
        <f>VLOOKUP(D298, '2019Actuals'!$A$1:$I$452, 7, FALSE)</f>
        <v>49</v>
      </c>
      <c r="M298">
        <f>VLOOKUP(D298, '2019Actuals'!$A$1:$I$452, 8, FALSE)</f>
        <v>0.27900000000000003</v>
      </c>
      <c r="N298">
        <f>VLOOKUP(D298, '2019Actuals'!$A$1:$I$452, 9, FALSE)</f>
        <v>0.79200000000000004</v>
      </c>
    </row>
    <row r="299" spans="1:14" x14ac:dyDescent="0.35">
      <c r="A299">
        <v>297</v>
      </c>
      <c r="B299" t="s">
        <v>304</v>
      </c>
      <c r="C299">
        <v>2019</v>
      </c>
      <c r="D299">
        <v>11255</v>
      </c>
      <c r="E299">
        <v>36.93</v>
      </c>
      <c r="F299">
        <v>11.61</v>
      </c>
      <c r="G299">
        <v>31.3</v>
      </c>
      <c r="H299">
        <v>0.253</v>
      </c>
      <c r="I299">
        <v>0.68600000000000005</v>
      </c>
      <c r="J299" t="e">
        <f>VLOOKUP(D299, '2019Actuals'!$A$1:$I$452, 6, FALSE)</f>
        <v>#N/A</v>
      </c>
      <c r="K299" t="e">
        <f>VLOOKUP(D299, '2019Actuals'!$A$1:$I$452, 5, FALSE)</f>
        <v>#N/A</v>
      </c>
      <c r="L299" t="e">
        <f>VLOOKUP(D299, '2019Actuals'!$A$1:$I$452, 7, FALSE)</f>
        <v>#N/A</v>
      </c>
      <c r="M299" t="e">
        <f>VLOOKUP(D299, '2019Actuals'!$A$1:$I$452, 8, FALSE)</f>
        <v>#N/A</v>
      </c>
      <c r="N299" t="e">
        <f>VLOOKUP(D299, '2019Actuals'!$A$1:$I$452, 9, FALSE)</f>
        <v>#N/A</v>
      </c>
    </row>
    <row r="300" spans="1:14" x14ac:dyDescent="0.35">
      <c r="A300">
        <v>298</v>
      </c>
      <c r="B300" t="s">
        <v>305</v>
      </c>
      <c r="C300">
        <v>2019</v>
      </c>
      <c r="D300">
        <v>11265</v>
      </c>
      <c r="E300">
        <v>64.87</v>
      </c>
      <c r="F300">
        <v>19.93</v>
      </c>
      <c r="G300">
        <v>76.94</v>
      </c>
      <c r="H300">
        <v>0.24099999999999999</v>
      </c>
      <c r="I300">
        <v>0.72699999999999998</v>
      </c>
      <c r="J300">
        <f>VLOOKUP(D300, '2019Actuals'!$A$1:$I$452, 6, FALSE)</f>
        <v>61</v>
      </c>
      <c r="K300">
        <f>VLOOKUP(D300, '2019Actuals'!$A$1:$I$452, 5, FALSE)</f>
        <v>23</v>
      </c>
      <c r="L300">
        <f>VLOOKUP(D300, '2019Actuals'!$A$1:$I$452, 7, FALSE)</f>
        <v>59</v>
      </c>
      <c r="M300">
        <f>VLOOKUP(D300, '2019Actuals'!$A$1:$I$452, 8, FALSE)</f>
        <v>0.25600000000000001</v>
      </c>
      <c r="N300">
        <f>VLOOKUP(D300, '2019Actuals'!$A$1:$I$452, 9, FALSE)</f>
        <v>0.77700000000000002</v>
      </c>
    </row>
    <row r="301" spans="1:14" x14ac:dyDescent="0.35">
      <c r="A301">
        <v>299</v>
      </c>
      <c r="B301" t="s">
        <v>306</v>
      </c>
      <c r="C301">
        <v>2019</v>
      </c>
      <c r="D301">
        <v>11270</v>
      </c>
      <c r="E301">
        <v>35.299999999999997</v>
      </c>
      <c r="F301">
        <v>9.83</v>
      </c>
      <c r="G301">
        <v>35.74</v>
      </c>
      <c r="H301">
        <v>0.21199999999999999</v>
      </c>
      <c r="I301">
        <v>0.73899999999999999</v>
      </c>
      <c r="J301" t="e">
        <f>VLOOKUP(D301, '2019Actuals'!$A$1:$I$452, 6, FALSE)</f>
        <v>#N/A</v>
      </c>
      <c r="K301" t="e">
        <f>VLOOKUP(D301, '2019Actuals'!$A$1:$I$452, 5, FALSE)</f>
        <v>#N/A</v>
      </c>
      <c r="L301" t="e">
        <f>VLOOKUP(D301, '2019Actuals'!$A$1:$I$452, 7, FALSE)</f>
        <v>#N/A</v>
      </c>
      <c r="M301" t="e">
        <f>VLOOKUP(D301, '2019Actuals'!$A$1:$I$452, 8, FALSE)</f>
        <v>#N/A</v>
      </c>
      <c r="N301" t="e">
        <f>VLOOKUP(D301, '2019Actuals'!$A$1:$I$452, 9, FALSE)</f>
        <v>#N/A</v>
      </c>
    </row>
    <row r="302" spans="1:14" x14ac:dyDescent="0.35">
      <c r="A302">
        <v>300</v>
      </c>
      <c r="B302" t="s">
        <v>307</v>
      </c>
      <c r="C302">
        <v>2019</v>
      </c>
      <c r="D302">
        <v>11281</v>
      </c>
      <c r="E302">
        <v>92.93</v>
      </c>
      <c r="F302">
        <v>12.36</v>
      </c>
      <c r="G302">
        <v>80.91</v>
      </c>
      <c r="H302">
        <v>0.29799999999999999</v>
      </c>
      <c r="I302">
        <v>0.81299999999999994</v>
      </c>
      <c r="J302">
        <f>VLOOKUP(D302, '2019Actuals'!$A$1:$I$452, 6, FALSE)</f>
        <v>105</v>
      </c>
      <c r="K302">
        <f>VLOOKUP(D302, '2019Actuals'!$A$1:$I$452, 5, FALSE)</f>
        <v>16</v>
      </c>
      <c r="L302">
        <f>VLOOKUP(D302, '2019Actuals'!$A$1:$I$452, 7, FALSE)</f>
        <v>74</v>
      </c>
      <c r="M302">
        <f>VLOOKUP(D302, '2019Actuals'!$A$1:$I$452, 8, FALSE)</f>
        <v>0.30199999999999999</v>
      </c>
      <c r="N302">
        <f>VLOOKUP(D302, '2019Actuals'!$A$1:$I$452, 9, FALSE)</f>
        <v>0.81100000000000005</v>
      </c>
    </row>
    <row r="303" spans="1:14" x14ac:dyDescent="0.35">
      <c r="A303">
        <v>301</v>
      </c>
      <c r="B303" t="s">
        <v>308</v>
      </c>
      <c r="C303">
        <v>2019</v>
      </c>
      <c r="D303">
        <v>11339</v>
      </c>
      <c r="E303">
        <v>25.89</v>
      </c>
      <c r="F303">
        <v>12.19</v>
      </c>
      <c r="G303">
        <v>30.85</v>
      </c>
      <c r="H303">
        <v>0.21199999999999999</v>
      </c>
      <c r="I303">
        <v>0.67200000000000004</v>
      </c>
      <c r="J303">
        <f>VLOOKUP(D303, '2019Actuals'!$A$1:$I$452, 6, FALSE)</f>
        <v>46</v>
      </c>
      <c r="K303">
        <f>VLOOKUP(D303, '2019Actuals'!$A$1:$I$452, 5, FALSE)</f>
        <v>10</v>
      </c>
      <c r="L303">
        <f>VLOOKUP(D303, '2019Actuals'!$A$1:$I$452, 7, FALSE)</f>
        <v>34</v>
      </c>
      <c r="M303">
        <f>VLOOKUP(D303, '2019Actuals'!$A$1:$I$452, 8, FALSE)</f>
        <v>0.23300000000000001</v>
      </c>
      <c r="N303">
        <f>VLOOKUP(D303, '2019Actuals'!$A$1:$I$452, 9, FALSE)</f>
        <v>0.7</v>
      </c>
    </row>
    <row r="304" spans="1:14" x14ac:dyDescent="0.35">
      <c r="A304">
        <v>302</v>
      </c>
      <c r="B304" t="s">
        <v>309</v>
      </c>
      <c r="C304">
        <v>2019</v>
      </c>
      <c r="D304">
        <v>11342</v>
      </c>
      <c r="E304">
        <v>60.83</v>
      </c>
      <c r="F304">
        <v>25.79</v>
      </c>
      <c r="G304">
        <v>95.01</v>
      </c>
      <c r="H304">
        <v>0.26300000000000001</v>
      </c>
      <c r="I304">
        <v>0.82699999999999996</v>
      </c>
      <c r="J304">
        <f>VLOOKUP(D304, '2019Actuals'!$A$1:$I$452, 6, FALSE)</f>
        <v>39</v>
      </c>
      <c r="K304">
        <f>VLOOKUP(D304, '2019Actuals'!$A$1:$I$452, 5, FALSE)</f>
        <v>12</v>
      </c>
      <c r="L304">
        <f>VLOOKUP(D304, '2019Actuals'!$A$1:$I$452, 7, FALSE)</f>
        <v>50</v>
      </c>
      <c r="M304">
        <f>VLOOKUP(D304, '2019Actuals'!$A$1:$I$452, 8, FALSE)</f>
        <v>0.23599999999999999</v>
      </c>
      <c r="N304">
        <f>VLOOKUP(D304, '2019Actuals'!$A$1:$I$452, 9, FALSE)</f>
        <v>0.71399999999999997</v>
      </c>
    </row>
    <row r="305" spans="1:14" x14ac:dyDescent="0.35">
      <c r="A305">
        <v>303</v>
      </c>
      <c r="B305" t="s">
        <v>310</v>
      </c>
      <c r="C305">
        <v>2019</v>
      </c>
      <c r="D305">
        <v>11368</v>
      </c>
      <c r="E305">
        <v>56.72</v>
      </c>
      <c r="F305">
        <v>24.51</v>
      </c>
      <c r="G305">
        <v>61.81</v>
      </c>
      <c r="H305">
        <v>0.24399999999999999</v>
      </c>
      <c r="I305">
        <v>0.80600000000000005</v>
      </c>
      <c r="J305">
        <f>VLOOKUP(D305, '2019Actuals'!$A$1:$I$452, 6, FALSE)</f>
        <v>79</v>
      </c>
      <c r="K305">
        <f>VLOOKUP(D305, '2019Actuals'!$A$1:$I$452, 5, FALSE)</f>
        <v>28</v>
      </c>
      <c r="L305">
        <f>VLOOKUP(D305, '2019Actuals'!$A$1:$I$452, 7, FALSE)</f>
        <v>77</v>
      </c>
      <c r="M305">
        <f>VLOOKUP(D305, '2019Actuals'!$A$1:$I$452, 8, FALSE)</f>
        <v>0.246</v>
      </c>
      <c r="N305">
        <f>VLOOKUP(D305, '2019Actuals'!$A$1:$I$452, 9, FALSE)</f>
        <v>0.84799999999999998</v>
      </c>
    </row>
    <row r="306" spans="1:14" x14ac:dyDescent="0.35">
      <c r="A306">
        <v>304</v>
      </c>
      <c r="B306" t="s">
        <v>311</v>
      </c>
      <c r="C306">
        <v>2019</v>
      </c>
      <c r="D306">
        <v>11369</v>
      </c>
      <c r="E306">
        <v>13.83</v>
      </c>
      <c r="F306">
        <v>7.06</v>
      </c>
      <c r="G306">
        <v>23.91</v>
      </c>
      <c r="H306">
        <v>0.188</v>
      </c>
      <c r="I306">
        <v>0.65200000000000002</v>
      </c>
      <c r="J306" t="e">
        <f>VLOOKUP(D306, '2019Actuals'!$A$1:$I$452, 6, FALSE)</f>
        <v>#N/A</v>
      </c>
      <c r="K306" t="e">
        <f>VLOOKUP(D306, '2019Actuals'!$A$1:$I$452, 5, FALSE)</f>
        <v>#N/A</v>
      </c>
      <c r="L306" t="e">
        <f>VLOOKUP(D306, '2019Actuals'!$A$1:$I$452, 7, FALSE)</f>
        <v>#N/A</v>
      </c>
      <c r="M306" t="e">
        <f>VLOOKUP(D306, '2019Actuals'!$A$1:$I$452, 8, FALSE)</f>
        <v>#N/A</v>
      </c>
      <c r="N306" t="e">
        <f>VLOOKUP(D306, '2019Actuals'!$A$1:$I$452, 9, FALSE)</f>
        <v>#N/A</v>
      </c>
    </row>
    <row r="307" spans="1:14" x14ac:dyDescent="0.35">
      <c r="A307">
        <v>305</v>
      </c>
      <c r="B307" t="s">
        <v>312</v>
      </c>
      <c r="C307">
        <v>2019</v>
      </c>
      <c r="D307">
        <v>11379</v>
      </c>
      <c r="E307">
        <v>51.04</v>
      </c>
      <c r="F307">
        <v>0.53</v>
      </c>
      <c r="G307">
        <v>31.31</v>
      </c>
      <c r="H307">
        <v>0.24299999999999999</v>
      </c>
      <c r="I307">
        <v>0.70399999999999996</v>
      </c>
      <c r="J307">
        <f>VLOOKUP(D307, '2019Actuals'!$A$1:$I$452, 6, FALSE)</f>
        <v>42</v>
      </c>
      <c r="K307">
        <f>VLOOKUP(D307, '2019Actuals'!$A$1:$I$452, 5, FALSE)</f>
        <v>4</v>
      </c>
      <c r="L307">
        <f>VLOOKUP(D307, '2019Actuals'!$A$1:$I$452, 7, FALSE)</f>
        <v>32</v>
      </c>
      <c r="M307">
        <f>VLOOKUP(D307, '2019Actuals'!$A$1:$I$452, 8, FALSE)</f>
        <v>0.249</v>
      </c>
      <c r="N307">
        <f>VLOOKUP(D307, '2019Actuals'!$A$1:$I$452, 9, FALSE)</f>
        <v>0.67200000000000004</v>
      </c>
    </row>
    <row r="308" spans="1:14" x14ac:dyDescent="0.35">
      <c r="A308">
        <v>306</v>
      </c>
      <c r="B308" t="s">
        <v>313</v>
      </c>
      <c r="C308">
        <v>2019</v>
      </c>
      <c r="D308">
        <v>11391</v>
      </c>
      <c r="E308">
        <v>25.28</v>
      </c>
      <c r="F308">
        <v>-8.26</v>
      </c>
      <c r="G308">
        <v>10.46</v>
      </c>
      <c r="H308">
        <v>0.24299999999999999</v>
      </c>
      <c r="I308">
        <v>0.64700000000000002</v>
      </c>
      <c r="J308" t="e">
        <f>VLOOKUP(D308, '2019Actuals'!$A$1:$I$452, 6, FALSE)</f>
        <v>#N/A</v>
      </c>
      <c r="K308" t="e">
        <f>VLOOKUP(D308, '2019Actuals'!$A$1:$I$452, 5, FALSE)</f>
        <v>#N/A</v>
      </c>
      <c r="L308" t="e">
        <f>VLOOKUP(D308, '2019Actuals'!$A$1:$I$452, 7, FALSE)</f>
        <v>#N/A</v>
      </c>
      <c r="M308" t="e">
        <f>VLOOKUP(D308, '2019Actuals'!$A$1:$I$452, 8, FALSE)</f>
        <v>#N/A</v>
      </c>
      <c r="N308" t="e">
        <f>VLOOKUP(D308, '2019Actuals'!$A$1:$I$452, 9, FALSE)</f>
        <v>#N/A</v>
      </c>
    </row>
    <row r="309" spans="1:14" x14ac:dyDescent="0.35">
      <c r="A309">
        <v>307</v>
      </c>
      <c r="B309" t="s">
        <v>314</v>
      </c>
      <c r="C309">
        <v>2019</v>
      </c>
      <c r="D309">
        <v>11400</v>
      </c>
      <c r="E309">
        <v>38.85</v>
      </c>
      <c r="F309">
        <v>10.16</v>
      </c>
      <c r="G309">
        <v>40.03</v>
      </c>
      <c r="H309">
        <v>0.28699999999999998</v>
      </c>
      <c r="I309">
        <v>0.59299999999999997</v>
      </c>
      <c r="J309" t="e">
        <f>VLOOKUP(D309, '2019Actuals'!$A$1:$I$452, 6, FALSE)</f>
        <v>#N/A</v>
      </c>
      <c r="K309" t="e">
        <f>VLOOKUP(D309, '2019Actuals'!$A$1:$I$452, 5, FALSE)</f>
        <v>#N/A</v>
      </c>
      <c r="L309" t="e">
        <f>VLOOKUP(D309, '2019Actuals'!$A$1:$I$452, 7, FALSE)</f>
        <v>#N/A</v>
      </c>
      <c r="M309" t="e">
        <f>VLOOKUP(D309, '2019Actuals'!$A$1:$I$452, 8, FALSE)</f>
        <v>#N/A</v>
      </c>
      <c r="N309" t="e">
        <f>VLOOKUP(D309, '2019Actuals'!$A$1:$I$452, 9, FALSE)</f>
        <v>#N/A</v>
      </c>
    </row>
    <row r="310" spans="1:14" x14ac:dyDescent="0.35">
      <c r="A310">
        <v>308</v>
      </c>
      <c r="B310" t="s">
        <v>315</v>
      </c>
      <c r="C310">
        <v>2019</v>
      </c>
      <c r="D310">
        <v>11442</v>
      </c>
      <c r="E310">
        <v>47.02</v>
      </c>
      <c r="F310">
        <v>27.58</v>
      </c>
      <c r="G310">
        <v>56.63</v>
      </c>
      <c r="H310">
        <v>0.20899999999999999</v>
      </c>
      <c r="I310">
        <v>0.76300000000000001</v>
      </c>
      <c r="J310">
        <f>VLOOKUP(D310, '2019Actuals'!$A$1:$I$452, 6, FALSE)</f>
        <v>62</v>
      </c>
      <c r="K310">
        <f>VLOOKUP(D310, '2019Actuals'!$A$1:$I$452, 5, FALSE)</f>
        <v>34</v>
      </c>
      <c r="L310">
        <f>VLOOKUP(D310, '2019Actuals'!$A$1:$I$452, 7, FALSE)</f>
        <v>77</v>
      </c>
      <c r="M310">
        <f>VLOOKUP(D310, '2019Actuals'!$A$1:$I$452, 8, FALSE)</f>
        <v>0.23200000000000001</v>
      </c>
      <c r="N310">
        <f>VLOOKUP(D310, '2019Actuals'!$A$1:$I$452, 9, FALSE)</f>
        <v>0.84099999999999997</v>
      </c>
    </row>
    <row r="311" spans="1:14" x14ac:dyDescent="0.35">
      <c r="A311">
        <v>309</v>
      </c>
      <c r="B311" t="s">
        <v>316</v>
      </c>
      <c r="C311">
        <v>2019</v>
      </c>
      <c r="D311">
        <v>11445</v>
      </c>
      <c r="E311">
        <v>50.75</v>
      </c>
      <c r="F311">
        <v>21.05</v>
      </c>
      <c r="G311">
        <v>47.74</v>
      </c>
      <c r="H311">
        <v>0.247</v>
      </c>
      <c r="I311">
        <v>0.76500000000000001</v>
      </c>
      <c r="J311">
        <f>VLOOKUP(D311, '2019Actuals'!$A$1:$I$452, 6, FALSE)</f>
        <v>80</v>
      </c>
      <c r="K311">
        <f>VLOOKUP(D311, '2019Actuals'!$A$1:$I$452, 5, FALSE)</f>
        <v>26</v>
      </c>
      <c r="L311">
        <f>VLOOKUP(D311, '2019Actuals'!$A$1:$I$452, 7, FALSE)</f>
        <v>58</v>
      </c>
      <c r="M311">
        <f>VLOOKUP(D311, '2019Actuals'!$A$1:$I$452, 8, FALSE)</f>
        <v>0.27300000000000002</v>
      </c>
      <c r="N311">
        <f>VLOOKUP(D311, '2019Actuals'!$A$1:$I$452, 9, FALSE)</f>
        <v>0.91300000000000003</v>
      </c>
    </row>
    <row r="312" spans="1:14" x14ac:dyDescent="0.35">
      <c r="A312">
        <v>310</v>
      </c>
      <c r="B312" t="s">
        <v>317</v>
      </c>
      <c r="C312">
        <v>2019</v>
      </c>
      <c r="D312">
        <v>11470</v>
      </c>
      <c r="E312">
        <v>25.5</v>
      </c>
      <c r="F312">
        <v>-2.04</v>
      </c>
      <c r="G312">
        <v>18.79</v>
      </c>
      <c r="H312">
        <v>0.20699999999999999</v>
      </c>
      <c r="I312">
        <v>0.64100000000000001</v>
      </c>
      <c r="J312">
        <f>VLOOKUP(D312, '2019Actuals'!$A$1:$I$452, 6, FALSE)</f>
        <v>42</v>
      </c>
      <c r="K312">
        <f>VLOOKUP(D312, '2019Actuals'!$A$1:$I$452, 5, FALSE)</f>
        <v>1</v>
      </c>
      <c r="L312">
        <f>VLOOKUP(D312, '2019Actuals'!$A$1:$I$452, 7, FALSE)</f>
        <v>42</v>
      </c>
      <c r="M312">
        <f>VLOOKUP(D312, '2019Actuals'!$A$1:$I$452, 8, FALSE)</f>
        <v>0.26200000000000001</v>
      </c>
      <c r="N312">
        <f>VLOOKUP(D312, '2019Actuals'!$A$1:$I$452, 9, FALSE)</f>
        <v>0.66600000000000004</v>
      </c>
    </row>
    <row r="313" spans="1:14" x14ac:dyDescent="0.35">
      <c r="A313">
        <v>311</v>
      </c>
      <c r="B313" t="s">
        <v>318</v>
      </c>
      <c r="C313">
        <v>2019</v>
      </c>
      <c r="D313">
        <v>11472</v>
      </c>
      <c r="E313">
        <v>18.57</v>
      </c>
      <c r="F313">
        <v>5.86</v>
      </c>
      <c r="G313">
        <v>16.79</v>
      </c>
      <c r="H313">
        <v>0.221</v>
      </c>
      <c r="I313">
        <v>0.68300000000000005</v>
      </c>
      <c r="J313" t="e">
        <f>VLOOKUP(D313, '2019Actuals'!$A$1:$I$452, 6, FALSE)</f>
        <v>#N/A</v>
      </c>
      <c r="K313" t="e">
        <f>VLOOKUP(D313, '2019Actuals'!$A$1:$I$452, 5, FALSE)</f>
        <v>#N/A</v>
      </c>
      <c r="L313" t="e">
        <f>VLOOKUP(D313, '2019Actuals'!$A$1:$I$452, 7, FALSE)</f>
        <v>#N/A</v>
      </c>
      <c r="M313" t="e">
        <f>VLOOKUP(D313, '2019Actuals'!$A$1:$I$452, 8, FALSE)</f>
        <v>#N/A</v>
      </c>
      <c r="N313" t="e">
        <f>VLOOKUP(D313, '2019Actuals'!$A$1:$I$452, 9, FALSE)</f>
        <v>#N/A</v>
      </c>
    </row>
    <row r="314" spans="1:14" x14ac:dyDescent="0.35">
      <c r="A314">
        <v>312</v>
      </c>
      <c r="B314" t="s">
        <v>319</v>
      </c>
      <c r="C314">
        <v>2019</v>
      </c>
      <c r="D314">
        <v>11476</v>
      </c>
      <c r="E314">
        <v>74.3</v>
      </c>
      <c r="F314">
        <v>11.59</v>
      </c>
      <c r="G314">
        <v>54.07</v>
      </c>
      <c r="H314">
        <v>0.26200000000000001</v>
      </c>
      <c r="I314">
        <v>0.72799999999999998</v>
      </c>
      <c r="J314">
        <f>VLOOKUP(D314, '2019Actuals'!$A$1:$I$452, 6, FALSE)</f>
        <v>12</v>
      </c>
      <c r="K314">
        <f>VLOOKUP(D314, '2019Actuals'!$A$1:$I$452, 5, FALSE)</f>
        <v>1</v>
      </c>
      <c r="L314">
        <f>VLOOKUP(D314, '2019Actuals'!$A$1:$I$452, 7, FALSE)</f>
        <v>16</v>
      </c>
      <c r="M314">
        <f>VLOOKUP(D314, '2019Actuals'!$A$1:$I$452, 8, FALSE)</f>
        <v>0.222</v>
      </c>
      <c r="N314">
        <f>VLOOKUP(D314, '2019Actuals'!$A$1:$I$452, 9, FALSE)</f>
        <v>0.629</v>
      </c>
    </row>
    <row r="315" spans="1:14" x14ac:dyDescent="0.35">
      <c r="A315">
        <v>313</v>
      </c>
      <c r="B315" t="s">
        <v>320</v>
      </c>
      <c r="C315">
        <v>2019</v>
      </c>
      <c r="D315">
        <v>11477</v>
      </c>
      <c r="E315">
        <v>100.98</v>
      </c>
      <c r="F315">
        <v>17.38</v>
      </c>
      <c r="G315">
        <v>76.67</v>
      </c>
      <c r="H315">
        <v>0.30099999999999999</v>
      </c>
      <c r="I315">
        <v>0.85699999999999998</v>
      </c>
      <c r="J315">
        <f>VLOOKUP(D315, '2019Actuals'!$A$1:$I$452, 6, FALSE)</f>
        <v>100</v>
      </c>
      <c r="K315">
        <f>VLOOKUP(D315, '2019Actuals'!$A$1:$I$452, 5, FALSE)</f>
        <v>44</v>
      </c>
      <c r="L315">
        <f>VLOOKUP(D315, '2019Actuals'!$A$1:$I$452, 7, FALSE)</f>
        <v>97</v>
      </c>
      <c r="M315">
        <f>VLOOKUP(D315, '2019Actuals'!$A$1:$I$452, 8, FALSE)</f>
        <v>0.32900000000000001</v>
      </c>
      <c r="N315">
        <f>VLOOKUP(D315, '2019Actuals'!$A$1:$I$452, 9, FALSE)</f>
        <v>1.1000000000000001</v>
      </c>
    </row>
    <row r="316" spans="1:14" x14ac:dyDescent="0.35">
      <c r="A316">
        <v>314</v>
      </c>
      <c r="B316" t="s">
        <v>321</v>
      </c>
      <c r="C316">
        <v>2019</v>
      </c>
      <c r="D316">
        <v>11489</v>
      </c>
      <c r="E316">
        <v>47.75</v>
      </c>
      <c r="F316">
        <v>13.72</v>
      </c>
      <c r="G316">
        <v>33.83</v>
      </c>
      <c r="H316">
        <v>0.246</v>
      </c>
      <c r="I316">
        <v>0.71299999999999997</v>
      </c>
      <c r="J316" t="e">
        <f>VLOOKUP(D316, '2019Actuals'!$A$1:$I$452, 6, FALSE)</f>
        <v>#N/A</v>
      </c>
      <c r="K316" t="e">
        <f>VLOOKUP(D316, '2019Actuals'!$A$1:$I$452, 5, FALSE)</f>
        <v>#N/A</v>
      </c>
      <c r="L316" t="e">
        <f>VLOOKUP(D316, '2019Actuals'!$A$1:$I$452, 7, FALSE)</f>
        <v>#N/A</v>
      </c>
      <c r="M316" t="e">
        <f>VLOOKUP(D316, '2019Actuals'!$A$1:$I$452, 8, FALSE)</f>
        <v>#N/A</v>
      </c>
      <c r="N316" t="e">
        <f>VLOOKUP(D316, '2019Actuals'!$A$1:$I$452, 9, FALSE)</f>
        <v>#N/A</v>
      </c>
    </row>
    <row r="317" spans="1:14" x14ac:dyDescent="0.35">
      <c r="A317">
        <v>315</v>
      </c>
      <c r="B317" t="s">
        <v>322</v>
      </c>
      <c r="C317">
        <v>2019</v>
      </c>
      <c r="D317">
        <v>11493</v>
      </c>
      <c r="E317">
        <v>92.71</v>
      </c>
      <c r="F317">
        <v>24.4</v>
      </c>
      <c r="G317">
        <v>98.1</v>
      </c>
      <c r="H317">
        <v>0.28100000000000003</v>
      </c>
      <c r="I317">
        <v>0.83299999999999996</v>
      </c>
      <c r="J317">
        <f>VLOOKUP(D317, '2019Actuals'!$A$1:$I$452, 6, FALSE)</f>
        <v>81</v>
      </c>
      <c r="K317">
        <f>VLOOKUP(D317, '2019Actuals'!$A$1:$I$452, 5, FALSE)</f>
        <v>32</v>
      </c>
      <c r="L317">
        <f>VLOOKUP(D317, '2019Actuals'!$A$1:$I$452, 7, FALSE)</f>
        <v>85</v>
      </c>
      <c r="M317">
        <f>VLOOKUP(D317, '2019Actuals'!$A$1:$I$452, 8, FALSE)</f>
        <v>0.25600000000000001</v>
      </c>
      <c r="N317">
        <f>VLOOKUP(D317, '2019Actuals'!$A$1:$I$452, 9, FALSE)</f>
        <v>0.79600000000000004</v>
      </c>
    </row>
    <row r="318" spans="1:14" x14ac:dyDescent="0.35">
      <c r="A318">
        <v>316</v>
      </c>
      <c r="B318" t="s">
        <v>323</v>
      </c>
      <c r="C318">
        <v>2019</v>
      </c>
      <c r="D318">
        <v>11579</v>
      </c>
      <c r="E318">
        <v>87.49</v>
      </c>
      <c r="F318">
        <v>23.65</v>
      </c>
      <c r="G318">
        <v>98.63</v>
      </c>
      <c r="H318">
        <v>0.26400000000000001</v>
      </c>
      <c r="I318">
        <v>0.877</v>
      </c>
      <c r="J318">
        <f>VLOOKUP(D318, '2019Actuals'!$A$1:$I$452, 6, FALSE)</f>
        <v>98</v>
      </c>
      <c r="K318">
        <f>VLOOKUP(D318, '2019Actuals'!$A$1:$I$452, 5, FALSE)</f>
        <v>35</v>
      </c>
      <c r="L318">
        <f>VLOOKUP(D318, '2019Actuals'!$A$1:$I$452, 7, FALSE)</f>
        <v>114</v>
      </c>
      <c r="M318">
        <f>VLOOKUP(D318, '2019Actuals'!$A$1:$I$452, 8, FALSE)</f>
        <v>0.26</v>
      </c>
      <c r="N318">
        <f>VLOOKUP(D318, '2019Actuals'!$A$1:$I$452, 9, FALSE)</f>
        <v>0.88200000000000001</v>
      </c>
    </row>
    <row r="319" spans="1:14" x14ac:dyDescent="0.35">
      <c r="A319">
        <v>317</v>
      </c>
      <c r="B319" t="s">
        <v>324</v>
      </c>
      <c r="C319">
        <v>2019</v>
      </c>
      <c r="D319">
        <v>11602</v>
      </c>
      <c r="E319">
        <v>74.91</v>
      </c>
      <c r="F319">
        <v>8.1199999999999992</v>
      </c>
      <c r="G319">
        <v>64.760000000000005</v>
      </c>
      <c r="H319">
        <v>0.251</v>
      </c>
      <c r="I319">
        <v>0.749</v>
      </c>
      <c r="J319">
        <f>VLOOKUP(D319, '2019Actuals'!$A$1:$I$452, 6, FALSE)</f>
        <v>59</v>
      </c>
      <c r="K319">
        <f>VLOOKUP(D319, '2019Actuals'!$A$1:$I$452, 5, FALSE)</f>
        <v>2</v>
      </c>
      <c r="L319">
        <f>VLOOKUP(D319, '2019Actuals'!$A$1:$I$452, 7, FALSE)</f>
        <v>43</v>
      </c>
      <c r="M319">
        <f>VLOOKUP(D319, '2019Actuals'!$A$1:$I$452, 8, FALSE)</f>
        <v>0.252</v>
      </c>
      <c r="N319">
        <f>VLOOKUP(D319, '2019Actuals'!$A$1:$I$452, 9, FALSE)</f>
        <v>0.63800000000000001</v>
      </c>
    </row>
    <row r="320" spans="1:14" x14ac:dyDescent="0.35">
      <c r="A320">
        <v>318</v>
      </c>
      <c r="B320" t="s">
        <v>325</v>
      </c>
      <c r="C320">
        <v>2019</v>
      </c>
      <c r="D320">
        <v>11609</v>
      </c>
      <c r="E320">
        <v>56.57</v>
      </c>
      <c r="F320">
        <v>15.79</v>
      </c>
      <c r="G320">
        <v>48.57</v>
      </c>
      <c r="H320">
        <v>0.26400000000000001</v>
      </c>
      <c r="I320">
        <v>0.73899999999999999</v>
      </c>
      <c r="J320">
        <f>VLOOKUP(D320, '2019Actuals'!$A$1:$I$452, 6, FALSE)</f>
        <v>57</v>
      </c>
      <c r="K320">
        <f>VLOOKUP(D320, '2019Actuals'!$A$1:$I$452, 5, FALSE)</f>
        <v>24</v>
      </c>
      <c r="L320">
        <f>VLOOKUP(D320, '2019Actuals'!$A$1:$I$452, 7, FALSE)</f>
        <v>64</v>
      </c>
      <c r="M320">
        <f>VLOOKUP(D320, '2019Actuals'!$A$1:$I$452, 8, FALSE)</f>
        <v>0.27200000000000002</v>
      </c>
      <c r="N320">
        <f>VLOOKUP(D320, '2019Actuals'!$A$1:$I$452, 9, FALSE)</f>
        <v>0.88800000000000001</v>
      </c>
    </row>
    <row r="321" spans="1:14" x14ac:dyDescent="0.35">
      <c r="A321">
        <v>319</v>
      </c>
      <c r="B321" t="s">
        <v>326</v>
      </c>
      <c r="C321">
        <v>2019</v>
      </c>
      <c r="D321">
        <v>11611</v>
      </c>
      <c r="E321">
        <v>31.08</v>
      </c>
      <c r="F321">
        <v>2.54</v>
      </c>
      <c r="G321">
        <v>27.08</v>
      </c>
      <c r="H321">
        <v>0.246</v>
      </c>
      <c r="I321">
        <v>0.71</v>
      </c>
      <c r="J321">
        <f>VLOOKUP(D321, '2019Actuals'!$A$1:$I$452, 6, FALSE)</f>
        <v>10</v>
      </c>
      <c r="K321">
        <f>VLOOKUP(D321, '2019Actuals'!$A$1:$I$452, 5, FALSE)</f>
        <v>2</v>
      </c>
      <c r="L321">
        <f>VLOOKUP(D321, '2019Actuals'!$A$1:$I$452, 7, FALSE)</f>
        <v>11</v>
      </c>
      <c r="M321">
        <f>VLOOKUP(D321, '2019Actuals'!$A$1:$I$452, 8, FALSE)</f>
        <v>0.2</v>
      </c>
      <c r="N321">
        <f>VLOOKUP(D321, '2019Actuals'!$A$1:$I$452, 9, FALSE)</f>
        <v>0.60199999999999998</v>
      </c>
    </row>
    <row r="322" spans="1:14" x14ac:dyDescent="0.35">
      <c r="A322">
        <v>320</v>
      </c>
      <c r="B322" t="s">
        <v>327</v>
      </c>
      <c r="C322">
        <v>2019</v>
      </c>
      <c r="D322">
        <v>11615</v>
      </c>
      <c r="E322">
        <v>58.75</v>
      </c>
      <c r="F322">
        <v>16.309999999999999</v>
      </c>
      <c r="G322">
        <v>55.74</v>
      </c>
      <c r="H322">
        <v>0.26400000000000001</v>
      </c>
      <c r="I322">
        <v>0.74</v>
      </c>
      <c r="J322">
        <f>VLOOKUP(D322, '2019Actuals'!$A$1:$I$452, 6, FALSE)</f>
        <v>43</v>
      </c>
      <c r="K322">
        <f>VLOOKUP(D322, '2019Actuals'!$A$1:$I$452, 5, FALSE)</f>
        <v>15</v>
      </c>
      <c r="L322">
        <f>VLOOKUP(D322, '2019Actuals'!$A$1:$I$452, 7, FALSE)</f>
        <v>41</v>
      </c>
      <c r="M322">
        <f>VLOOKUP(D322, '2019Actuals'!$A$1:$I$452, 8, FALSE)</f>
        <v>0.218</v>
      </c>
      <c r="N322">
        <f>VLOOKUP(D322, '2019Actuals'!$A$1:$I$452, 9, FALSE)</f>
        <v>0.64200000000000002</v>
      </c>
    </row>
    <row r="323" spans="1:14" x14ac:dyDescent="0.35">
      <c r="A323">
        <v>321</v>
      </c>
      <c r="B323" t="s">
        <v>328</v>
      </c>
      <c r="C323">
        <v>2019</v>
      </c>
      <c r="D323">
        <v>11680</v>
      </c>
      <c r="E323">
        <v>28.1</v>
      </c>
      <c r="F323">
        <v>8.74</v>
      </c>
      <c r="G323">
        <v>31.51</v>
      </c>
      <c r="H323">
        <v>0.26900000000000002</v>
      </c>
      <c r="I323">
        <v>0.68300000000000005</v>
      </c>
      <c r="J323">
        <f>VLOOKUP(D323, '2019Actuals'!$A$1:$I$452, 6, FALSE)</f>
        <v>31</v>
      </c>
      <c r="K323">
        <f>VLOOKUP(D323, '2019Actuals'!$A$1:$I$452, 5, FALSE)</f>
        <v>2</v>
      </c>
      <c r="L323">
        <f>VLOOKUP(D323, '2019Actuals'!$A$1:$I$452, 7, FALSE)</f>
        <v>28</v>
      </c>
      <c r="M323">
        <f>VLOOKUP(D323, '2019Actuals'!$A$1:$I$452, 8, FALSE)</f>
        <v>0.24099999999999999</v>
      </c>
      <c r="N323">
        <f>VLOOKUP(D323, '2019Actuals'!$A$1:$I$452, 9, FALSE)</f>
        <v>0.60299999999999998</v>
      </c>
    </row>
    <row r="324" spans="1:14" x14ac:dyDescent="0.35">
      <c r="A324">
        <v>322</v>
      </c>
      <c r="B324" t="s">
        <v>329</v>
      </c>
      <c r="C324">
        <v>2019</v>
      </c>
      <c r="D324">
        <v>11737</v>
      </c>
      <c r="E324">
        <v>84.53</v>
      </c>
      <c r="F324">
        <v>24.49</v>
      </c>
      <c r="G324">
        <v>77.27</v>
      </c>
      <c r="H324">
        <v>0.29199999999999998</v>
      </c>
      <c r="I324">
        <v>0.86599999999999999</v>
      </c>
      <c r="J324">
        <f>VLOOKUP(D324, '2019Actuals'!$A$1:$I$452, 6, FALSE)</f>
        <v>100</v>
      </c>
      <c r="K324">
        <f>VLOOKUP(D324, '2019Actuals'!$A$1:$I$452, 5, FALSE)</f>
        <v>27</v>
      </c>
      <c r="L324">
        <f>VLOOKUP(D324, '2019Actuals'!$A$1:$I$452, 7, FALSE)</f>
        <v>73</v>
      </c>
      <c r="M324">
        <f>VLOOKUP(D324, '2019Actuals'!$A$1:$I$452, 8, FALSE)</f>
        <v>0.28899999999999998</v>
      </c>
      <c r="N324">
        <f>VLOOKUP(D324, '2019Actuals'!$A$1:$I$452, 9, FALSE)</f>
        <v>0.86299999999999999</v>
      </c>
    </row>
    <row r="325" spans="1:14" x14ac:dyDescent="0.35">
      <c r="A325">
        <v>323</v>
      </c>
      <c r="B325" t="s">
        <v>330</v>
      </c>
      <c r="C325">
        <v>2019</v>
      </c>
      <c r="D325">
        <v>11738</v>
      </c>
      <c r="E325">
        <v>43.13</v>
      </c>
      <c r="F325">
        <v>26.68</v>
      </c>
      <c r="G325">
        <v>42.27</v>
      </c>
      <c r="H325">
        <v>0.22800000000000001</v>
      </c>
      <c r="I325">
        <v>0.71599999999999997</v>
      </c>
      <c r="J325" t="e">
        <f>VLOOKUP(D325, '2019Actuals'!$A$1:$I$452, 6, FALSE)</f>
        <v>#N/A</v>
      </c>
      <c r="K325" t="e">
        <f>VLOOKUP(D325, '2019Actuals'!$A$1:$I$452, 5, FALSE)</f>
        <v>#N/A</v>
      </c>
      <c r="L325" t="e">
        <f>VLOOKUP(D325, '2019Actuals'!$A$1:$I$452, 7, FALSE)</f>
        <v>#N/A</v>
      </c>
      <c r="M325" t="e">
        <f>VLOOKUP(D325, '2019Actuals'!$A$1:$I$452, 8, FALSE)</f>
        <v>#N/A</v>
      </c>
      <c r="N325" t="e">
        <f>VLOOKUP(D325, '2019Actuals'!$A$1:$I$452, 9, FALSE)</f>
        <v>#N/A</v>
      </c>
    </row>
    <row r="326" spans="1:14" x14ac:dyDescent="0.35">
      <c r="A326">
        <v>324</v>
      </c>
      <c r="B326" t="s">
        <v>331</v>
      </c>
      <c r="C326">
        <v>2019</v>
      </c>
      <c r="D326">
        <v>11739</v>
      </c>
      <c r="E326">
        <v>73.78</v>
      </c>
      <c r="F326">
        <v>22.8</v>
      </c>
      <c r="G326">
        <v>65.87</v>
      </c>
      <c r="H326">
        <v>0.27900000000000003</v>
      </c>
      <c r="I326">
        <v>0.77100000000000002</v>
      </c>
      <c r="J326">
        <f>VLOOKUP(D326, '2019Actuals'!$A$1:$I$452, 6, FALSE)</f>
        <v>92</v>
      </c>
      <c r="K326">
        <f>VLOOKUP(D326, '2019Actuals'!$A$1:$I$452, 5, FALSE)</f>
        <v>25</v>
      </c>
      <c r="L326">
        <f>VLOOKUP(D326, '2019Actuals'!$A$1:$I$452, 7, FALSE)</f>
        <v>83</v>
      </c>
      <c r="M326">
        <f>VLOOKUP(D326, '2019Actuals'!$A$1:$I$452, 8, FALSE)</f>
        <v>0.27500000000000002</v>
      </c>
      <c r="N326">
        <f>VLOOKUP(D326, '2019Actuals'!$A$1:$I$452, 9, FALSE)</f>
        <v>0.82</v>
      </c>
    </row>
    <row r="327" spans="1:14" x14ac:dyDescent="0.35">
      <c r="A327">
        <v>325</v>
      </c>
      <c r="B327" t="s">
        <v>332</v>
      </c>
      <c r="C327">
        <v>2019</v>
      </c>
      <c r="D327">
        <v>11846</v>
      </c>
      <c r="E327">
        <v>52.26</v>
      </c>
      <c r="F327">
        <v>19.46</v>
      </c>
      <c r="G327">
        <v>52.86</v>
      </c>
      <c r="H327">
        <v>0.26200000000000001</v>
      </c>
      <c r="I327">
        <v>0.751</v>
      </c>
      <c r="J327">
        <f>VLOOKUP(D327, '2019Actuals'!$A$1:$I$452, 6, FALSE)</f>
        <v>32</v>
      </c>
      <c r="K327">
        <f>VLOOKUP(D327, '2019Actuals'!$A$1:$I$452, 5, FALSE)</f>
        <v>9</v>
      </c>
      <c r="L327">
        <f>VLOOKUP(D327, '2019Actuals'!$A$1:$I$452, 7, FALSE)</f>
        <v>19</v>
      </c>
      <c r="M327">
        <f>VLOOKUP(D327, '2019Actuals'!$A$1:$I$452, 8, FALSE)</f>
        <v>0.19900000000000001</v>
      </c>
      <c r="N327">
        <f>VLOOKUP(D327, '2019Actuals'!$A$1:$I$452, 9, FALSE)</f>
        <v>0.61899999999999999</v>
      </c>
    </row>
    <row r="328" spans="1:14" x14ac:dyDescent="0.35">
      <c r="A328">
        <v>326</v>
      </c>
      <c r="B328" t="s">
        <v>333</v>
      </c>
      <c r="C328">
        <v>2019</v>
      </c>
      <c r="D328">
        <v>11850</v>
      </c>
      <c r="E328">
        <v>23.95</v>
      </c>
      <c r="F328">
        <v>15.88</v>
      </c>
      <c r="G328">
        <v>49.84</v>
      </c>
      <c r="H328">
        <v>0.20200000000000001</v>
      </c>
      <c r="I328">
        <v>0.72099999999999997</v>
      </c>
      <c r="J328">
        <f>VLOOKUP(D328, '2019Actuals'!$A$1:$I$452, 6, FALSE)</f>
        <v>30</v>
      </c>
      <c r="K328">
        <f>VLOOKUP(D328, '2019Actuals'!$A$1:$I$452, 5, FALSE)</f>
        <v>9</v>
      </c>
      <c r="L328">
        <f>VLOOKUP(D328, '2019Actuals'!$A$1:$I$452, 7, FALSE)</f>
        <v>24</v>
      </c>
      <c r="M328">
        <f>VLOOKUP(D328, '2019Actuals'!$A$1:$I$452, 8, FALSE)</f>
        <v>0.188</v>
      </c>
      <c r="N328">
        <f>VLOOKUP(D328, '2019Actuals'!$A$1:$I$452, 9, FALSE)</f>
        <v>0.70499999999999996</v>
      </c>
    </row>
    <row r="329" spans="1:14" x14ac:dyDescent="0.35">
      <c r="A329">
        <v>327</v>
      </c>
      <c r="B329" t="s">
        <v>334</v>
      </c>
      <c r="C329">
        <v>2019</v>
      </c>
      <c r="D329">
        <v>11875</v>
      </c>
      <c r="E329">
        <v>13.04</v>
      </c>
      <c r="F329">
        <v>8.76</v>
      </c>
      <c r="G329">
        <v>23.95</v>
      </c>
      <c r="H329">
        <v>0.22800000000000001</v>
      </c>
      <c r="I329">
        <v>0.66800000000000004</v>
      </c>
      <c r="J329">
        <f>VLOOKUP(D329, '2019Actuals'!$A$1:$I$452, 6, FALSE)</f>
        <v>29</v>
      </c>
      <c r="K329">
        <f>VLOOKUP(D329, '2019Actuals'!$A$1:$I$452, 5, FALSE)</f>
        <v>14</v>
      </c>
      <c r="L329">
        <f>VLOOKUP(D329, '2019Actuals'!$A$1:$I$452, 7, FALSE)</f>
        <v>43</v>
      </c>
      <c r="M329">
        <f>VLOOKUP(D329, '2019Actuals'!$A$1:$I$452, 8, FALSE)</f>
        <v>0.221</v>
      </c>
      <c r="N329">
        <f>VLOOKUP(D329, '2019Actuals'!$A$1:$I$452, 9, FALSE)</f>
        <v>0.69</v>
      </c>
    </row>
    <row r="330" spans="1:14" x14ac:dyDescent="0.35">
      <c r="A330">
        <v>328</v>
      </c>
      <c r="B330" t="s">
        <v>335</v>
      </c>
      <c r="C330">
        <v>2019</v>
      </c>
      <c r="D330">
        <v>11899</v>
      </c>
      <c r="E330">
        <v>51.6</v>
      </c>
      <c r="F330">
        <v>23.66</v>
      </c>
      <c r="G330">
        <v>55.21</v>
      </c>
      <c r="H330">
        <v>0.23300000000000001</v>
      </c>
      <c r="I330">
        <v>0.77400000000000002</v>
      </c>
      <c r="J330">
        <f>VLOOKUP(D330, '2019Actuals'!$A$1:$I$452, 6, FALSE)</f>
        <v>83</v>
      </c>
      <c r="K330">
        <f>VLOOKUP(D330, '2019Actuals'!$A$1:$I$452, 5, FALSE)</f>
        <v>36</v>
      </c>
      <c r="L330">
        <f>VLOOKUP(D330, '2019Actuals'!$A$1:$I$452, 7, FALSE)</f>
        <v>74</v>
      </c>
      <c r="M330">
        <f>VLOOKUP(D330, '2019Actuals'!$A$1:$I$452, 8, FALSE)</f>
        <v>0.249</v>
      </c>
      <c r="N330">
        <f>VLOOKUP(D330, '2019Actuals'!$A$1:$I$452, 9, FALSE)</f>
        <v>0.876</v>
      </c>
    </row>
    <row r="331" spans="1:14" x14ac:dyDescent="0.35">
      <c r="A331">
        <v>329</v>
      </c>
      <c r="B331" t="s">
        <v>336</v>
      </c>
      <c r="C331">
        <v>2019</v>
      </c>
      <c r="D331">
        <v>11936</v>
      </c>
      <c r="E331">
        <v>54.52</v>
      </c>
      <c r="F331">
        <v>7.36</v>
      </c>
      <c r="G331">
        <v>59.84</v>
      </c>
      <c r="H331">
        <v>0.27200000000000002</v>
      </c>
      <c r="I331">
        <v>0.72</v>
      </c>
      <c r="J331">
        <f>VLOOKUP(D331, '2019Actuals'!$A$1:$I$452, 6, FALSE)</f>
        <v>50</v>
      </c>
      <c r="K331">
        <f>VLOOKUP(D331, '2019Actuals'!$A$1:$I$452, 5, FALSE)</f>
        <v>5</v>
      </c>
      <c r="L331">
        <f>VLOOKUP(D331, '2019Actuals'!$A$1:$I$452, 7, FALSE)</f>
        <v>39</v>
      </c>
      <c r="M331">
        <f>VLOOKUP(D331, '2019Actuals'!$A$1:$I$452, 8, FALSE)</f>
        <v>0.24399999999999999</v>
      </c>
      <c r="N331">
        <f>VLOOKUP(D331, '2019Actuals'!$A$1:$I$452, 9, FALSE)</f>
        <v>0.65100000000000002</v>
      </c>
    </row>
    <row r="332" spans="1:14" x14ac:dyDescent="0.35">
      <c r="A332">
        <v>330</v>
      </c>
      <c r="B332" t="s">
        <v>337</v>
      </c>
      <c r="C332">
        <v>2019</v>
      </c>
      <c r="D332">
        <v>11982</v>
      </c>
      <c r="E332">
        <v>75.760000000000005</v>
      </c>
      <c r="F332">
        <v>24.88</v>
      </c>
      <c r="G332">
        <v>81.72</v>
      </c>
      <c r="H332">
        <v>0.247</v>
      </c>
      <c r="I332">
        <v>0.82499999999999996</v>
      </c>
      <c r="J332">
        <f>VLOOKUP(D332, '2019Actuals'!$A$1:$I$452, 6, FALSE)</f>
        <v>22</v>
      </c>
      <c r="K332">
        <f>VLOOKUP(D332, '2019Actuals'!$A$1:$I$452, 5, FALSE)</f>
        <v>7</v>
      </c>
      <c r="L332">
        <f>VLOOKUP(D332, '2019Actuals'!$A$1:$I$452, 7, FALSE)</f>
        <v>16</v>
      </c>
      <c r="M332">
        <f>VLOOKUP(D332, '2019Actuals'!$A$1:$I$452, 8, FALSE)</f>
        <v>0.157</v>
      </c>
      <c r="N332">
        <f>VLOOKUP(D332, '2019Actuals'!$A$1:$I$452, 9, FALSE)</f>
        <v>0.55100000000000005</v>
      </c>
    </row>
    <row r="333" spans="1:14" x14ac:dyDescent="0.35">
      <c r="A333">
        <v>331</v>
      </c>
      <c r="B333" t="s">
        <v>338</v>
      </c>
      <c r="C333">
        <v>2019</v>
      </c>
      <c r="D333">
        <v>11997</v>
      </c>
      <c r="E333">
        <v>18.79</v>
      </c>
      <c r="F333">
        <v>11.3</v>
      </c>
      <c r="G333">
        <v>21.32</v>
      </c>
      <c r="H333">
        <v>0.22600000000000001</v>
      </c>
      <c r="I333">
        <v>0.69799999999999995</v>
      </c>
      <c r="J333" t="e">
        <f>VLOOKUP(D333, '2019Actuals'!$A$1:$I$452, 6, FALSE)</f>
        <v>#N/A</v>
      </c>
      <c r="K333" t="e">
        <f>VLOOKUP(D333, '2019Actuals'!$A$1:$I$452, 5, FALSE)</f>
        <v>#N/A</v>
      </c>
      <c r="L333" t="e">
        <f>VLOOKUP(D333, '2019Actuals'!$A$1:$I$452, 7, FALSE)</f>
        <v>#N/A</v>
      </c>
      <c r="M333" t="e">
        <f>VLOOKUP(D333, '2019Actuals'!$A$1:$I$452, 8, FALSE)</f>
        <v>#N/A</v>
      </c>
      <c r="N333" t="e">
        <f>VLOOKUP(D333, '2019Actuals'!$A$1:$I$452, 9, FALSE)</f>
        <v>#N/A</v>
      </c>
    </row>
    <row r="334" spans="1:14" x14ac:dyDescent="0.35">
      <c r="A334">
        <v>332</v>
      </c>
      <c r="B334" t="s">
        <v>339</v>
      </c>
      <c r="C334">
        <v>2019</v>
      </c>
      <c r="D334">
        <v>12092</v>
      </c>
      <c r="E334">
        <v>62.43</v>
      </c>
      <c r="F334">
        <v>15.41</v>
      </c>
      <c r="G334">
        <v>52.88</v>
      </c>
      <c r="H334">
        <v>0.245</v>
      </c>
      <c r="I334">
        <v>0.78</v>
      </c>
      <c r="J334">
        <f>VLOOKUP(D334, '2019Actuals'!$A$1:$I$452, 6, FALSE)</f>
        <v>61</v>
      </c>
      <c r="K334">
        <f>VLOOKUP(D334, '2019Actuals'!$A$1:$I$452, 5, FALSE)</f>
        <v>12</v>
      </c>
      <c r="L334">
        <f>VLOOKUP(D334, '2019Actuals'!$A$1:$I$452, 7, FALSE)</f>
        <v>45</v>
      </c>
      <c r="M334">
        <f>VLOOKUP(D334, '2019Actuals'!$A$1:$I$452, 8, FALSE)</f>
        <v>0.248</v>
      </c>
      <c r="N334">
        <f>VLOOKUP(D334, '2019Actuals'!$A$1:$I$452, 9, FALSE)</f>
        <v>0.74299999999999999</v>
      </c>
    </row>
    <row r="335" spans="1:14" x14ac:dyDescent="0.35">
      <c r="A335">
        <v>333</v>
      </c>
      <c r="B335" t="s">
        <v>340</v>
      </c>
      <c r="C335">
        <v>2019</v>
      </c>
      <c r="D335">
        <v>12101</v>
      </c>
      <c r="E335">
        <v>30.09</v>
      </c>
      <c r="F335">
        <v>11.51</v>
      </c>
      <c r="G335">
        <v>29.73</v>
      </c>
      <c r="H335">
        <v>0.24099999999999999</v>
      </c>
      <c r="I335">
        <v>0.67</v>
      </c>
      <c r="J335" t="e">
        <f>VLOOKUP(D335, '2019Actuals'!$A$1:$I$452, 6, FALSE)</f>
        <v>#N/A</v>
      </c>
      <c r="K335" t="e">
        <f>VLOOKUP(D335, '2019Actuals'!$A$1:$I$452, 5, FALSE)</f>
        <v>#N/A</v>
      </c>
      <c r="L335" t="e">
        <f>VLOOKUP(D335, '2019Actuals'!$A$1:$I$452, 7, FALSE)</f>
        <v>#N/A</v>
      </c>
      <c r="M335" t="e">
        <f>VLOOKUP(D335, '2019Actuals'!$A$1:$I$452, 8, FALSE)</f>
        <v>#N/A</v>
      </c>
      <c r="N335" t="e">
        <f>VLOOKUP(D335, '2019Actuals'!$A$1:$I$452, 9, FALSE)</f>
        <v>#N/A</v>
      </c>
    </row>
    <row r="336" spans="1:14" x14ac:dyDescent="0.35">
      <c r="A336">
        <v>334</v>
      </c>
      <c r="B336" t="s">
        <v>341</v>
      </c>
      <c r="C336">
        <v>2019</v>
      </c>
      <c r="D336">
        <v>12144</v>
      </c>
      <c r="E336">
        <v>72.52</v>
      </c>
      <c r="F336">
        <v>19.899999999999999</v>
      </c>
      <c r="G336">
        <v>66.48</v>
      </c>
      <c r="H336">
        <v>0.24</v>
      </c>
      <c r="I336">
        <v>0.79900000000000004</v>
      </c>
      <c r="J336">
        <f>VLOOKUP(D336, '2019Actuals'!$A$1:$I$452, 6, FALSE)</f>
        <v>98</v>
      </c>
      <c r="K336">
        <f>VLOOKUP(D336, '2019Actuals'!$A$1:$I$452, 5, FALSE)</f>
        <v>36</v>
      </c>
      <c r="L336">
        <f>VLOOKUP(D336, '2019Actuals'!$A$1:$I$452, 7, FALSE)</f>
        <v>90</v>
      </c>
      <c r="M336">
        <f>VLOOKUP(D336, '2019Actuals'!$A$1:$I$452, 8, FALSE)</f>
        <v>0.252</v>
      </c>
      <c r="N336">
        <f>VLOOKUP(D336, '2019Actuals'!$A$1:$I$452, 9, FALSE)</f>
        <v>0.85499999999999998</v>
      </c>
    </row>
    <row r="337" spans="1:14" x14ac:dyDescent="0.35">
      <c r="A337">
        <v>335</v>
      </c>
      <c r="B337" t="s">
        <v>342</v>
      </c>
      <c r="C337">
        <v>2019</v>
      </c>
      <c r="D337">
        <v>12147</v>
      </c>
      <c r="E337">
        <v>54.97</v>
      </c>
      <c r="F337">
        <v>11.27</v>
      </c>
      <c r="G337">
        <v>63.59</v>
      </c>
      <c r="H337">
        <v>0.23300000000000001</v>
      </c>
      <c r="I337">
        <v>0.75800000000000001</v>
      </c>
      <c r="J337">
        <f>VLOOKUP(D337, '2019Actuals'!$A$1:$I$452, 6, FALSE)</f>
        <v>79</v>
      </c>
      <c r="K337">
        <f>VLOOKUP(D337, '2019Actuals'!$A$1:$I$452, 5, FALSE)</f>
        <v>19</v>
      </c>
      <c r="L337">
        <f>VLOOKUP(D337, '2019Actuals'!$A$1:$I$452, 7, FALSE)</f>
        <v>82</v>
      </c>
      <c r="M337">
        <f>VLOOKUP(D337, '2019Actuals'!$A$1:$I$452, 8, FALSE)</f>
        <v>0.254</v>
      </c>
      <c r="N337">
        <f>VLOOKUP(D337, '2019Actuals'!$A$1:$I$452, 9, FALSE)</f>
        <v>0.753</v>
      </c>
    </row>
    <row r="338" spans="1:14" x14ac:dyDescent="0.35">
      <c r="A338">
        <v>336</v>
      </c>
      <c r="B338" t="s">
        <v>343</v>
      </c>
      <c r="C338">
        <v>2019</v>
      </c>
      <c r="D338">
        <v>12155</v>
      </c>
      <c r="E338">
        <v>74.89</v>
      </c>
      <c r="F338">
        <v>21.66</v>
      </c>
      <c r="G338">
        <v>70.63</v>
      </c>
      <c r="H338">
        <v>0.28100000000000003</v>
      </c>
      <c r="I338">
        <v>0.76200000000000001</v>
      </c>
      <c r="J338">
        <f>VLOOKUP(D338, '2019Actuals'!$A$1:$I$452, 6, FALSE)</f>
        <v>91</v>
      </c>
      <c r="K338">
        <f>VLOOKUP(D338, '2019Actuals'!$A$1:$I$452, 5, FALSE)</f>
        <v>32</v>
      </c>
      <c r="L338">
        <f>VLOOKUP(D338, '2019Actuals'!$A$1:$I$452, 7, FALSE)</f>
        <v>109</v>
      </c>
      <c r="M338">
        <f>VLOOKUP(D338, '2019Actuals'!$A$1:$I$452, 8, FALSE)</f>
        <v>0.27600000000000002</v>
      </c>
      <c r="N338">
        <f>VLOOKUP(D338, '2019Actuals'!$A$1:$I$452, 9, FALSE)</f>
        <v>0.8</v>
      </c>
    </row>
    <row r="339" spans="1:14" x14ac:dyDescent="0.35">
      <c r="A339">
        <v>337</v>
      </c>
      <c r="B339" t="s">
        <v>344</v>
      </c>
      <c r="C339">
        <v>2019</v>
      </c>
      <c r="D339">
        <v>12158</v>
      </c>
      <c r="E339">
        <v>31.89</v>
      </c>
      <c r="F339">
        <v>7.22</v>
      </c>
      <c r="G339">
        <v>13.66</v>
      </c>
      <c r="H339">
        <v>0.23599999999999999</v>
      </c>
      <c r="I339">
        <v>0.71499999999999997</v>
      </c>
      <c r="J339">
        <f>VLOOKUP(D339, '2019Actuals'!$A$1:$I$452, 6, FALSE)</f>
        <v>28</v>
      </c>
      <c r="K339">
        <f>VLOOKUP(D339, '2019Actuals'!$A$1:$I$452, 5, FALSE)</f>
        <v>5</v>
      </c>
      <c r="L339">
        <f>VLOOKUP(D339, '2019Actuals'!$A$1:$I$452, 7, FALSE)</f>
        <v>25</v>
      </c>
      <c r="M339">
        <f>VLOOKUP(D339, '2019Actuals'!$A$1:$I$452, 8, FALSE)</f>
        <v>0.20300000000000001</v>
      </c>
      <c r="N339">
        <f>VLOOKUP(D339, '2019Actuals'!$A$1:$I$452, 9, FALSE)</f>
        <v>0.63300000000000001</v>
      </c>
    </row>
    <row r="340" spans="1:14" x14ac:dyDescent="0.35">
      <c r="A340">
        <v>338</v>
      </c>
      <c r="B340" t="s">
        <v>345</v>
      </c>
      <c r="C340">
        <v>2019</v>
      </c>
      <c r="D340">
        <v>12160</v>
      </c>
      <c r="E340">
        <v>50.14</v>
      </c>
      <c r="F340">
        <v>5.84</v>
      </c>
      <c r="G340">
        <v>31.14</v>
      </c>
      <c r="H340">
        <v>0.27900000000000003</v>
      </c>
      <c r="I340">
        <v>0.71099999999999997</v>
      </c>
      <c r="J340">
        <f>VLOOKUP(D340, '2019Actuals'!$A$1:$I$452, 6, FALSE)</f>
        <v>47</v>
      </c>
      <c r="K340">
        <f>VLOOKUP(D340, '2019Actuals'!$A$1:$I$452, 5, FALSE)</f>
        <v>7</v>
      </c>
      <c r="L340">
        <f>VLOOKUP(D340, '2019Actuals'!$A$1:$I$452, 7, FALSE)</f>
        <v>33</v>
      </c>
      <c r="M340">
        <f>VLOOKUP(D340, '2019Actuals'!$A$1:$I$452, 8, FALSE)</f>
        <v>0.248</v>
      </c>
      <c r="N340">
        <f>VLOOKUP(D340, '2019Actuals'!$A$1:$I$452, 9, FALSE)</f>
        <v>0.71</v>
      </c>
    </row>
    <row r="341" spans="1:14" x14ac:dyDescent="0.35">
      <c r="A341">
        <v>339</v>
      </c>
      <c r="B341" t="s">
        <v>346</v>
      </c>
      <c r="C341">
        <v>2019</v>
      </c>
      <c r="D341">
        <v>12161</v>
      </c>
      <c r="E341">
        <v>84.32</v>
      </c>
      <c r="F341">
        <v>21.17</v>
      </c>
      <c r="G341">
        <v>76.19</v>
      </c>
      <c r="H341">
        <v>0.28299999999999997</v>
      </c>
      <c r="I341">
        <v>0.80200000000000005</v>
      </c>
      <c r="J341">
        <f>VLOOKUP(D341, '2019Actuals'!$A$1:$I$452, 6, FALSE)</f>
        <v>110</v>
      </c>
      <c r="K341">
        <f>VLOOKUP(D341, '2019Actuals'!$A$1:$I$452, 5, FALSE)</f>
        <v>33</v>
      </c>
      <c r="L341">
        <f>VLOOKUP(D341, '2019Actuals'!$A$1:$I$452, 7, FALSE)</f>
        <v>117</v>
      </c>
      <c r="M341">
        <f>VLOOKUP(D341, '2019Actuals'!$A$1:$I$452, 8, FALSE)</f>
        <v>0.309</v>
      </c>
      <c r="N341">
        <f>VLOOKUP(D341, '2019Actuals'!$A$1:$I$452, 9, FALSE)</f>
        <v>0.93899999999999995</v>
      </c>
    </row>
    <row r="342" spans="1:14" x14ac:dyDescent="0.35">
      <c r="A342">
        <v>340</v>
      </c>
      <c r="B342" t="s">
        <v>347</v>
      </c>
      <c r="C342">
        <v>2019</v>
      </c>
      <c r="D342">
        <v>12164</v>
      </c>
      <c r="E342">
        <v>40.840000000000003</v>
      </c>
      <c r="F342">
        <v>19.170000000000002</v>
      </c>
      <c r="G342">
        <v>46.35</v>
      </c>
      <c r="H342">
        <v>0.23</v>
      </c>
      <c r="I342">
        <v>0.79100000000000004</v>
      </c>
      <c r="J342">
        <f>VLOOKUP(D342, '2019Actuals'!$A$1:$I$452, 6, FALSE)</f>
        <v>76</v>
      </c>
      <c r="K342">
        <f>VLOOKUP(D342, '2019Actuals'!$A$1:$I$452, 5, FALSE)</f>
        <v>34</v>
      </c>
      <c r="L342">
        <f>VLOOKUP(D342, '2019Actuals'!$A$1:$I$452, 7, FALSE)</f>
        <v>79</v>
      </c>
      <c r="M342">
        <f>VLOOKUP(D342, '2019Actuals'!$A$1:$I$452, 8, FALSE)</f>
        <v>0.247</v>
      </c>
      <c r="N342">
        <f>VLOOKUP(D342, '2019Actuals'!$A$1:$I$452, 9, FALSE)</f>
        <v>0.92300000000000004</v>
      </c>
    </row>
    <row r="343" spans="1:14" x14ac:dyDescent="0.35">
      <c r="A343">
        <v>341</v>
      </c>
      <c r="B343" t="s">
        <v>348</v>
      </c>
      <c r="C343">
        <v>2019</v>
      </c>
      <c r="D343">
        <v>12174</v>
      </c>
      <c r="E343">
        <v>35.71</v>
      </c>
      <c r="F343">
        <v>15.48</v>
      </c>
      <c r="G343">
        <v>33.21</v>
      </c>
      <c r="H343">
        <v>0.24399999999999999</v>
      </c>
      <c r="I343">
        <v>0.749</v>
      </c>
      <c r="J343" t="e">
        <f>VLOOKUP(D343, '2019Actuals'!$A$1:$I$452, 6, FALSE)</f>
        <v>#N/A</v>
      </c>
      <c r="K343" t="e">
        <f>VLOOKUP(D343, '2019Actuals'!$A$1:$I$452, 5, FALSE)</f>
        <v>#N/A</v>
      </c>
      <c r="L343" t="e">
        <f>VLOOKUP(D343, '2019Actuals'!$A$1:$I$452, 7, FALSE)</f>
        <v>#N/A</v>
      </c>
      <c r="M343" t="e">
        <f>VLOOKUP(D343, '2019Actuals'!$A$1:$I$452, 8, FALSE)</f>
        <v>#N/A</v>
      </c>
      <c r="N343" t="e">
        <f>VLOOKUP(D343, '2019Actuals'!$A$1:$I$452, 9, FALSE)</f>
        <v>#N/A</v>
      </c>
    </row>
    <row r="344" spans="1:14" x14ac:dyDescent="0.35">
      <c r="A344">
        <v>342</v>
      </c>
      <c r="B344" t="s">
        <v>349</v>
      </c>
      <c r="C344">
        <v>2019</v>
      </c>
      <c r="D344">
        <v>12179</v>
      </c>
      <c r="E344">
        <v>61.46</v>
      </c>
      <c r="F344">
        <v>19.98</v>
      </c>
      <c r="G344">
        <v>66.58</v>
      </c>
      <c r="H344">
        <v>0.248</v>
      </c>
      <c r="I344">
        <v>0.71799999999999997</v>
      </c>
      <c r="J344">
        <f>VLOOKUP(D344, '2019Actuals'!$A$1:$I$452, 6, FALSE)</f>
        <v>48</v>
      </c>
      <c r="K344">
        <f>VLOOKUP(D344, '2019Actuals'!$A$1:$I$452, 5, FALSE)</f>
        <v>17</v>
      </c>
      <c r="L344">
        <f>VLOOKUP(D344, '2019Actuals'!$A$1:$I$452, 7, FALSE)</f>
        <v>56</v>
      </c>
      <c r="M344">
        <f>VLOOKUP(D344, '2019Actuals'!$A$1:$I$452, 8, FALSE)</f>
        <v>0.23400000000000001</v>
      </c>
      <c r="N344">
        <f>VLOOKUP(D344, '2019Actuals'!$A$1:$I$452, 9, FALSE)</f>
        <v>0.70499999999999996</v>
      </c>
    </row>
    <row r="345" spans="1:14" x14ac:dyDescent="0.35">
      <c r="A345">
        <v>343</v>
      </c>
      <c r="B345" t="s">
        <v>350</v>
      </c>
      <c r="C345">
        <v>2019</v>
      </c>
      <c r="D345">
        <v>12180</v>
      </c>
      <c r="E345">
        <v>44.25</v>
      </c>
      <c r="F345">
        <v>2.29</v>
      </c>
      <c r="G345">
        <v>32.75</v>
      </c>
      <c r="H345">
        <v>0.28399999999999997</v>
      </c>
      <c r="I345">
        <v>0.72699999999999998</v>
      </c>
      <c r="J345">
        <f>VLOOKUP(D345, '2019Actuals'!$A$1:$I$452, 6, FALSE)</f>
        <v>44</v>
      </c>
      <c r="K345">
        <f>VLOOKUP(D345, '2019Actuals'!$A$1:$I$452, 5, FALSE)</f>
        <v>18</v>
      </c>
      <c r="L345">
        <f>VLOOKUP(D345, '2019Actuals'!$A$1:$I$452, 7, FALSE)</f>
        <v>57</v>
      </c>
      <c r="M345">
        <f>VLOOKUP(D345, '2019Actuals'!$A$1:$I$452, 8, FALSE)</f>
        <v>0.26200000000000001</v>
      </c>
      <c r="N345">
        <f>VLOOKUP(D345, '2019Actuals'!$A$1:$I$452, 9, FALSE)</f>
        <v>0.73599999999999999</v>
      </c>
    </row>
    <row r="346" spans="1:14" x14ac:dyDescent="0.35">
      <c r="A346">
        <v>344</v>
      </c>
      <c r="B346" t="s">
        <v>351</v>
      </c>
      <c r="C346">
        <v>2019</v>
      </c>
      <c r="D346">
        <v>12225</v>
      </c>
      <c r="E346">
        <v>54.86</v>
      </c>
      <c r="F346">
        <v>20.41</v>
      </c>
      <c r="G346">
        <v>54.86</v>
      </c>
      <c r="H346">
        <v>0.24299999999999999</v>
      </c>
      <c r="I346">
        <v>0.76200000000000001</v>
      </c>
      <c r="J346" t="e">
        <f>VLOOKUP(D346, '2019Actuals'!$A$1:$I$452, 6, FALSE)</f>
        <v>#N/A</v>
      </c>
      <c r="K346" t="e">
        <f>VLOOKUP(D346, '2019Actuals'!$A$1:$I$452, 5, FALSE)</f>
        <v>#N/A</v>
      </c>
      <c r="L346" t="e">
        <f>VLOOKUP(D346, '2019Actuals'!$A$1:$I$452, 7, FALSE)</f>
        <v>#N/A</v>
      </c>
      <c r="M346" t="e">
        <f>VLOOKUP(D346, '2019Actuals'!$A$1:$I$452, 8, FALSE)</f>
        <v>#N/A</v>
      </c>
      <c r="N346" t="e">
        <f>VLOOKUP(D346, '2019Actuals'!$A$1:$I$452, 9, FALSE)</f>
        <v>#N/A</v>
      </c>
    </row>
    <row r="347" spans="1:14" x14ac:dyDescent="0.35">
      <c r="A347">
        <v>345</v>
      </c>
      <c r="B347" t="s">
        <v>352</v>
      </c>
      <c r="C347">
        <v>2019</v>
      </c>
      <c r="D347">
        <v>12282</v>
      </c>
      <c r="E347">
        <v>68.41</v>
      </c>
      <c r="F347">
        <v>24.02</v>
      </c>
      <c r="G347">
        <v>75.38</v>
      </c>
      <c r="H347">
        <v>0.24299999999999999</v>
      </c>
      <c r="I347">
        <v>0.80700000000000005</v>
      </c>
      <c r="J347">
        <f>VLOOKUP(D347, '2019Actuals'!$A$1:$I$452, 6, FALSE)</f>
        <v>77</v>
      </c>
      <c r="K347">
        <f>VLOOKUP(D347, '2019Actuals'!$A$1:$I$452, 5, FALSE)</f>
        <v>30</v>
      </c>
      <c r="L347">
        <f>VLOOKUP(D347, '2019Actuals'!$A$1:$I$452, 7, FALSE)</f>
        <v>93</v>
      </c>
      <c r="M347">
        <f>VLOOKUP(D347, '2019Actuals'!$A$1:$I$452, 8, FALSE)</f>
        <v>0.20499999999999999</v>
      </c>
      <c r="N347">
        <f>VLOOKUP(D347, '2019Actuals'!$A$1:$I$452, 9, FALSE)</f>
        <v>0.72099999999999997</v>
      </c>
    </row>
    <row r="348" spans="1:14" x14ac:dyDescent="0.35">
      <c r="A348">
        <v>346</v>
      </c>
      <c r="B348" t="s">
        <v>353</v>
      </c>
      <c r="C348">
        <v>2019</v>
      </c>
      <c r="D348">
        <v>12284</v>
      </c>
      <c r="E348">
        <v>29.45</v>
      </c>
      <c r="F348">
        <v>0.83</v>
      </c>
      <c r="G348">
        <v>33.57</v>
      </c>
      <c r="H348">
        <v>0.27400000000000002</v>
      </c>
      <c r="I348">
        <v>0.60899999999999999</v>
      </c>
      <c r="J348">
        <f>VLOOKUP(D348, '2019Actuals'!$A$1:$I$452, 6, FALSE)</f>
        <v>21</v>
      </c>
      <c r="K348">
        <f>VLOOKUP(D348, '2019Actuals'!$A$1:$I$452, 5, FALSE)</f>
        <v>5</v>
      </c>
      <c r="L348">
        <f>VLOOKUP(D348, '2019Actuals'!$A$1:$I$452, 7, FALSE)</f>
        <v>20</v>
      </c>
      <c r="M348">
        <f>VLOOKUP(D348, '2019Actuals'!$A$1:$I$452, 8, FALSE)</f>
        <v>0.251</v>
      </c>
      <c r="N348">
        <f>VLOOKUP(D348, '2019Actuals'!$A$1:$I$452, 9, FALSE)</f>
        <v>0.71</v>
      </c>
    </row>
    <row r="349" spans="1:14" x14ac:dyDescent="0.35">
      <c r="A349">
        <v>347</v>
      </c>
      <c r="B349" t="s">
        <v>354</v>
      </c>
      <c r="C349">
        <v>2019</v>
      </c>
      <c r="D349">
        <v>12294</v>
      </c>
      <c r="E349">
        <v>46.34</v>
      </c>
      <c r="F349">
        <v>5.32</v>
      </c>
      <c r="G349">
        <v>27.29</v>
      </c>
      <c r="H349">
        <v>0.246</v>
      </c>
      <c r="I349">
        <v>0.72899999999999998</v>
      </c>
      <c r="J349">
        <f>VLOOKUP(D349, '2019Actuals'!$A$1:$I$452, 6, FALSE)</f>
        <v>11</v>
      </c>
      <c r="K349">
        <f>VLOOKUP(D349, '2019Actuals'!$A$1:$I$452, 5, FALSE)</f>
        <v>2</v>
      </c>
      <c r="L349">
        <f>VLOOKUP(D349, '2019Actuals'!$A$1:$I$452, 7, FALSE)</f>
        <v>10</v>
      </c>
      <c r="M349">
        <f>VLOOKUP(D349, '2019Actuals'!$A$1:$I$452, 8, FALSE)</f>
        <v>0.23200000000000001</v>
      </c>
      <c r="N349">
        <f>VLOOKUP(D349, '2019Actuals'!$A$1:$I$452, 9, FALSE)</f>
        <v>0.63500000000000001</v>
      </c>
    </row>
    <row r="350" spans="1:14" x14ac:dyDescent="0.35">
      <c r="A350">
        <v>348</v>
      </c>
      <c r="B350" t="s">
        <v>355</v>
      </c>
      <c r="C350">
        <v>2019</v>
      </c>
      <c r="D350">
        <v>12325</v>
      </c>
      <c r="E350">
        <v>27.73</v>
      </c>
      <c r="F350">
        <v>5.53</v>
      </c>
      <c r="G350">
        <v>20.440000000000001</v>
      </c>
      <c r="H350">
        <v>0.223</v>
      </c>
      <c r="I350">
        <v>0.69</v>
      </c>
      <c r="J350">
        <f>VLOOKUP(D350, '2019Actuals'!$A$1:$I$452, 6, FALSE)</f>
        <v>14</v>
      </c>
      <c r="K350">
        <f>VLOOKUP(D350, '2019Actuals'!$A$1:$I$452, 5, FALSE)</f>
        <v>2</v>
      </c>
      <c r="L350">
        <f>VLOOKUP(D350, '2019Actuals'!$A$1:$I$452, 7, FALSE)</f>
        <v>11</v>
      </c>
      <c r="M350">
        <f>VLOOKUP(D350, '2019Actuals'!$A$1:$I$452, 8, FALSE)</f>
        <v>0.22</v>
      </c>
      <c r="N350">
        <f>VLOOKUP(D350, '2019Actuals'!$A$1:$I$452, 9, FALSE)</f>
        <v>0.59899999999999998</v>
      </c>
    </row>
    <row r="351" spans="1:14" x14ac:dyDescent="0.35">
      <c r="A351">
        <v>349</v>
      </c>
      <c r="B351" t="s">
        <v>356</v>
      </c>
      <c r="C351">
        <v>2019</v>
      </c>
      <c r="D351">
        <v>12399</v>
      </c>
      <c r="E351">
        <v>23.87</v>
      </c>
      <c r="F351">
        <v>18.54</v>
      </c>
      <c r="G351">
        <v>25.84</v>
      </c>
      <c r="H351">
        <v>0.2</v>
      </c>
      <c r="I351">
        <v>0.69299999999999995</v>
      </c>
      <c r="J351" t="e">
        <f>VLOOKUP(D351, '2019Actuals'!$A$1:$I$452, 6, FALSE)</f>
        <v>#N/A</v>
      </c>
      <c r="K351" t="e">
        <f>VLOOKUP(D351, '2019Actuals'!$A$1:$I$452, 5, FALSE)</f>
        <v>#N/A</v>
      </c>
      <c r="L351" t="e">
        <f>VLOOKUP(D351, '2019Actuals'!$A$1:$I$452, 7, FALSE)</f>
        <v>#N/A</v>
      </c>
      <c r="M351" t="e">
        <f>VLOOKUP(D351, '2019Actuals'!$A$1:$I$452, 8, FALSE)</f>
        <v>#N/A</v>
      </c>
      <c r="N351" t="e">
        <f>VLOOKUP(D351, '2019Actuals'!$A$1:$I$452, 9, FALSE)</f>
        <v>#N/A</v>
      </c>
    </row>
    <row r="352" spans="1:14" x14ac:dyDescent="0.35">
      <c r="A352">
        <v>350</v>
      </c>
      <c r="B352" t="s">
        <v>357</v>
      </c>
      <c r="C352">
        <v>2019</v>
      </c>
      <c r="D352">
        <v>12409</v>
      </c>
      <c r="E352">
        <v>36.94</v>
      </c>
      <c r="F352">
        <v>7.5</v>
      </c>
      <c r="G352">
        <v>30.04</v>
      </c>
      <c r="H352">
        <v>0.25800000000000001</v>
      </c>
      <c r="I352">
        <v>0.69299999999999995</v>
      </c>
      <c r="J352" t="e">
        <f>VLOOKUP(D352, '2019Actuals'!$A$1:$I$452, 6, FALSE)</f>
        <v>#N/A</v>
      </c>
      <c r="K352" t="e">
        <f>VLOOKUP(D352, '2019Actuals'!$A$1:$I$452, 5, FALSE)</f>
        <v>#N/A</v>
      </c>
      <c r="L352" t="e">
        <f>VLOOKUP(D352, '2019Actuals'!$A$1:$I$452, 7, FALSE)</f>
        <v>#N/A</v>
      </c>
      <c r="M352" t="e">
        <f>VLOOKUP(D352, '2019Actuals'!$A$1:$I$452, 8, FALSE)</f>
        <v>#N/A</v>
      </c>
      <c r="N352" t="e">
        <f>VLOOKUP(D352, '2019Actuals'!$A$1:$I$452, 9, FALSE)</f>
        <v>#N/A</v>
      </c>
    </row>
    <row r="353" spans="1:14" x14ac:dyDescent="0.35">
      <c r="A353">
        <v>351</v>
      </c>
      <c r="B353" t="s">
        <v>358</v>
      </c>
      <c r="C353">
        <v>2019</v>
      </c>
      <c r="D353">
        <v>12434</v>
      </c>
      <c r="E353">
        <v>70.03</v>
      </c>
      <c r="F353">
        <v>15.21</v>
      </c>
      <c r="G353">
        <v>73.760000000000005</v>
      </c>
      <c r="H353">
        <v>0.253</v>
      </c>
      <c r="I353">
        <v>0.748</v>
      </c>
      <c r="J353">
        <f>VLOOKUP(D353, '2019Actuals'!$A$1:$I$452, 6, FALSE)</f>
        <v>83</v>
      </c>
      <c r="K353">
        <f>VLOOKUP(D353, '2019Actuals'!$A$1:$I$452, 5, FALSE)</f>
        <v>21</v>
      </c>
      <c r="L353">
        <f>VLOOKUP(D353, '2019Actuals'!$A$1:$I$452, 7, FALSE)</f>
        <v>88</v>
      </c>
      <c r="M353">
        <f>VLOOKUP(D353, '2019Actuals'!$A$1:$I$452, 8, FALSE)</f>
        <v>0.25900000000000001</v>
      </c>
      <c r="N353">
        <f>VLOOKUP(D353, '2019Actuals'!$A$1:$I$452, 9, FALSE)</f>
        <v>0.71899999999999997</v>
      </c>
    </row>
    <row r="354" spans="1:14" x14ac:dyDescent="0.35">
      <c r="A354">
        <v>352</v>
      </c>
      <c r="B354" t="s">
        <v>359</v>
      </c>
      <c r="C354">
        <v>2019</v>
      </c>
      <c r="D354">
        <v>12495</v>
      </c>
      <c r="E354">
        <v>27.54</v>
      </c>
      <c r="F354">
        <v>16.82</v>
      </c>
      <c r="G354">
        <v>26.18</v>
      </c>
      <c r="H354">
        <v>0.28999999999999998</v>
      </c>
      <c r="I354">
        <v>0.66300000000000003</v>
      </c>
      <c r="J354" t="e">
        <f>VLOOKUP(D354, '2019Actuals'!$A$1:$I$452, 6, FALSE)</f>
        <v>#N/A</v>
      </c>
      <c r="K354" t="e">
        <f>VLOOKUP(D354, '2019Actuals'!$A$1:$I$452, 5, FALSE)</f>
        <v>#N/A</v>
      </c>
      <c r="L354" t="e">
        <f>VLOOKUP(D354, '2019Actuals'!$A$1:$I$452, 7, FALSE)</f>
        <v>#N/A</v>
      </c>
      <c r="M354" t="e">
        <f>VLOOKUP(D354, '2019Actuals'!$A$1:$I$452, 8, FALSE)</f>
        <v>#N/A</v>
      </c>
      <c r="N354" t="e">
        <f>VLOOKUP(D354, '2019Actuals'!$A$1:$I$452, 9, FALSE)</f>
        <v>#N/A</v>
      </c>
    </row>
    <row r="355" spans="1:14" x14ac:dyDescent="0.35">
      <c r="A355">
        <v>353</v>
      </c>
      <c r="B355" t="s">
        <v>360</v>
      </c>
      <c r="C355">
        <v>2019</v>
      </c>
      <c r="D355">
        <v>12508</v>
      </c>
      <c r="E355">
        <v>15.57</v>
      </c>
      <c r="F355">
        <v>16.809999999999999</v>
      </c>
      <c r="G355">
        <v>42.23</v>
      </c>
      <c r="H355">
        <v>0.23899999999999999</v>
      </c>
      <c r="I355">
        <v>0.65800000000000003</v>
      </c>
      <c r="J355" t="e">
        <f>VLOOKUP(D355, '2019Actuals'!$A$1:$I$452, 6, FALSE)</f>
        <v>#N/A</v>
      </c>
      <c r="K355" t="e">
        <f>VLOOKUP(D355, '2019Actuals'!$A$1:$I$452, 5, FALSE)</f>
        <v>#N/A</v>
      </c>
      <c r="L355" t="e">
        <f>VLOOKUP(D355, '2019Actuals'!$A$1:$I$452, 7, FALSE)</f>
        <v>#N/A</v>
      </c>
      <c r="M355" t="e">
        <f>VLOOKUP(D355, '2019Actuals'!$A$1:$I$452, 8, FALSE)</f>
        <v>#N/A</v>
      </c>
      <c r="N355" t="e">
        <f>VLOOKUP(D355, '2019Actuals'!$A$1:$I$452, 9, FALSE)</f>
        <v>#N/A</v>
      </c>
    </row>
    <row r="356" spans="1:14" x14ac:dyDescent="0.35">
      <c r="A356">
        <v>354</v>
      </c>
      <c r="B356" t="s">
        <v>361</v>
      </c>
      <c r="C356">
        <v>2019</v>
      </c>
      <c r="D356">
        <v>12510</v>
      </c>
      <c r="E356">
        <v>16.63</v>
      </c>
      <c r="F356">
        <v>18.29</v>
      </c>
      <c r="G356">
        <v>20.350000000000001</v>
      </c>
      <c r="H356">
        <v>0.19</v>
      </c>
      <c r="I356">
        <v>0.71699999999999997</v>
      </c>
      <c r="J356">
        <f>VLOOKUP(D356, '2019Actuals'!$A$1:$I$452, 6, FALSE)</f>
        <v>24</v>
      </c>
      <c r="K356">
        <f>VLOOKUP(D356, '2019Actuals'!$A$1:$I$452, 5, FALSE)</f>
        <v>8</v>
      </c>
      <c r="L356">
        <f>VLOOKUP(D356, '2019Actuals'!$A$1:$I$452, 7, FALSE)</f>
        <v>32</v>
      </c>
      <c r="M356">
        <f>VLOOKUP(D356, '2019Actuals'!$A$1:$I$452, 8, FALSE)</f>
        <v>0.251</v>
      </c>
      <c r="N356">
        <f>VLOOKUP(D356, '2019Actuals'!$A$1:$I$452, 9, FALSE)</f>
        <v>0.74099999999999999</v>
      </c>
    </row>
    <row r="357" spans="1:14" x14ac:dyDescent="0.35">
      <c r="A357">
        <v>355</v>
      </c>
      <c r="B357" t="s">
        <v>362</v>
      </c>
      <c r="C357">
        <v>2019</v>
      </c>
      <c r="D357">
        <v>12532</v>
      </c>
      <c r="E357">
        <v>52.36</v>
      </c>
      <c r="F357">
        <v>10.77</v>
      </c>
      <c r="G357">
        <v>45.86</v>
      </c>
      <c r="H357">
        <v>0.26400000000000001</v>
      </c>
      <c r="I357">
        <v>0.70199999999999996</v>
      </c>
      <c r="J357">
        <f>VLOOKUP(D357, '2019Actuals'!$A$1:$I$452, 6, FALSE)</f>
        <v>61</v>
      </c>
      <c r="K357">
        <f>VLOOKUP(D357, '2019Actuals'!$A$1:$I$452, 5, FALSE)</f>
        <v>11</v>
      </c>
      <c r="L357">
        <f>VLOOKUP(D357, '2019Actuals'!$A$1:$I$452, 7, FALSE)</f>
        <v>59</v>
      </c>
      <c r="M357">
        <f>VLOOKUP(D357, '2019Actuals'!$A$1:$I$452, 8, FALSE)</f>
        <v>0.28499999999999998</v>
      </c>
      <c r="N357">
        <f>VLOOKUP(D357, '2019Actuals'!$A$1:$I$452, 9, FALSE)</f>
        <v>0.78400000000000003</v>
      </c>
    </row>
    <row r="358" spans="1:14" x14ac:dyDescent="0.35">
      <c r="A358">
        <v>356</v>
      </c>
      <c r="B358" t="s">
        <v>363</v>
      </c>
      <c r="C358">
        <v>2019</v>
      </c>
      <c r="D358">
        <v>12533</v>
      </c>
      <c r="E358">
        <v>76.510000000000005</v>
      </c>
      <c r="F358">
        <v>18.88</v>
      </c>
      <c r="G358">
        <v>75.23</v>
      </c>
      <c r="H358">
        <v>0.255</v>
      </c>
      <c r="I358">
        <v>0.78600000000000003</v>
      </c>
      <c r="J358">
        <f>VLOOKUP(D358, '2019Actuals'!$A$1:$I$452, 6, FALSE)</f>
        <v>123</v>
      </c>
      <c r="K358">
        <f>VLOOKUP(D358, '2019Actuals'!$A$1:$I$452, 5, FALSE)</f>
        <v>33</v>
      </c>
      <c r="L358">
        <f>VLOOKUP(D358, '2019Actuals'!$A$1:$I$452, 7, FALSE)</f>
        <v>92</v>
      </c>
      <c r="M358">
        <f>VLOOKUP(D358, '2019Actuals'!$A$1:$I$452, 8, FALSE)</f>
        <v>0.28499999999999998</v>
      </c>
      <c r="N358">
        <f>VLOOKUP(D358, '2019Actuals'!$A$1:$I$452, 9, FALSE)</f>
        <v>0.89200000000000002</v>
      </c>
    </row>
    <row r="359" spans="1:14" x14ac:dyDescent="0.35">
      <c r="A359">
        <v>357</v>
      </c>
      <c r="B359" t="s">
        <v>364</v>
      </c>
      <c r="C359">
        <v>2019</v>
      </c>
      <c r="D359">
        <v>12546</v>
      </c>
      <c r="E359">
        <v>56.86</v>
      </c>
      <c r="F359">
        <v>23.42</v>
      </c>
      <c r="G359">
        <v>70.87</v>
      </c>
      <c r="H359">
        <v>0.247</v>
      </c>
      <c r="I359">
        <v>0.77300000000000002</v>
      </c>
      <c r="J359">
        <f>VLOOKUP(D359, '2019Actuals'!$A$1:$I$452, 6, FALSE)</f>
        <v>51</v>
      </c>
      <c r="K359">
        <f>VLOOKUP(D359, '2019Actuals'!$A$1:$I$452, 5, FALSE)</f>
        <v>25</v>
      </c>
      <c r="L359">
        <f>VLOOKUP(D359, '2019Actuals'!$A$1:$I$452, 7, FALSE)</f>
        <v>78</v>
      </c>
      <c r="M359">
        <f>VLOOKUP(D359, '2019Actuals'!$A$1:$I$452, 8, FALSE)</f>
        <v>0.253</v>
      </c>
      <c r="N359">
        <f>VLOOKUP(D359, '2019Actuals'!$A$1:$I$452, 9, FALSE)</f>
        <v>0.78</v>
      </c>
    </row>
    <row r="360" spans="1:14" x14ac:dyDescent="0.35">
      <c r="A360">
        <v>358</v>
      </c>
      <c r="B360" t="s">
        <v>365</v>
      </c>
      <c r="C360">
        <v>2019</v>
      </c>
      <c r="D360">
        <v>12547</v>
      </c>
      <c r="E360">
        <v>33.29</v>
      </c>
      <c r="F360">
        <v>9.24</v>
      </c>
      <c r="G360">
        <v>27.79</v>
      </c>
      <c r="H360">
        <v>0.27100000000000002</v>
      </c>
      <c r="I360">
        <v>0.72299999999999998</v>
      </c>
      <c r="J360">
        <f>VLOOKUP(D360, '2019Actuals'!$A$1:$I$452, 6, FALSE)</f>
        <v>29</v>
      </c>
      <c r="K360">
        <f>VLOOKUP(D360, '2019Actuals'!$A$1:$I$452, 5, FALSE)</f>
        <v>13</v>
      </c>
      <c r="L360">
        <f>VLOOKUP(D360, '2019Actuals'!$A$1:$I$452, 7, FALSE)</f>
        <v>35</v>
      </c>
      <c r="M360">
        <f>VLOOKUP(D360, '2019Actuals'!$A$1:$I$452, 8, FALSE)</f>
        <v>0.21</v>
      </c>
      <c r="N360">
        <f>VLOOKUP(D360, '2019Actuals'!$A$1:$I$452, 9, FALSE)</f>
        <v>0.62</v>
      </c>
    </row>
    <row r="361" spans="1:14" x14ac:dyDescent="0.35">
      <c r="A361">
        <v>359</v>
      </c>
      <c r="B361" t="s">
        <v>366</v>
      </c>
      <c r="C361">
        <v>2019</v>
      </c>
      <c r="D361">
        <v>12552</v>
      </c>
      <c r="E361">
        <v>79.62</v>
      </c>
      <c r="F361">
        <v>24.08</v>
      </c>
      <c r="G361">
        <v>84.82</v>
      </c>
      <c r="H361">
        <v>0.26900000000000002</v>
      </c>
      <c r="I361">
        <v>0.86</v>
      </c>
      <c r="J361">
        <f>VLOOKUP(D361, '2019Actuals'!$A$1:$I$452, 6, FALSE)</f>
        <v>87</v>
      </c>
      <c r="K361">
        <f>VLOOKUP(D361, '2019Actuals'!$A$1:$I$452, 5, FALSE)</f>
        <v>49</v>
      </c>
      <c r="L361">
        <f>VLOOKUP(D361, '2019Actuals'!$A$1:$I$452, 7, FALSE)</f>
        <v>103</v>
      </c>
      <c r="M361">
        <f>VLOOKUP(D361, '2019Actuals'!$A$1:$I$452, 8, FALSE)</f>
        <v>0.27100000000000002</v>
      </c>
      <c r="N361">
        <f>VLOOKUP(D361, '2019Actuals'!$A$1:$I$452, 9, FALSE)</f>
        <v>0.93</v>
      </c>
    </row>
    <row r="362" spans="1:14" x14ac:dyDescent="0.35">
      <c r="A362">
        <v>360</v>
      </c>
      <c r="B362" t="s">
        <v>367</v>
      </c>
      <c r="C362">
        <v>2019</v>
      </c>
      <c r="D362">
        <v>12564</v>
      </c>
      <c r="E362">
        <v>78.52</v>
      </c>
      <c r="F362">
        <v>27.75</v>
      </c>
      <c r="G362">
        <v>73.77</v>
      </c>
      <c r="H362">
        <v>0.27800000000000002</v>
      </c>
      <c r="I362">
        <v>0.83699999999999997</v>
      </c>
      <c r="J362">
        <f>VLOOKUP(D362, '2019Actuals'!$A$1:$I$452, 6, FALSE)</f>
        <v>111</v>
      </c>
      <c r="K362">
        <f>VLOOKUP(D362, '2019Actuals'!$A$1:$I$452, 5, FALSE)</f>
        <v>35</v>
      </c>
      <c r="L362">
        <f>VLOOKUP(D362, '2019Actuals'!$A$1:$I$452, 7, FALSE)</f>
        <v>85</v>
      </c>
      <c r="M362">
        <f>VLOOKUP(D362, '2019Actuals'!$A$1:$I$452, 8, FALSE)</f>
        <v>0.29399999999999998</v>
      </c>
      <c r="N362">
        <f>VLOOKUP(D362, '2019Actuals'!$A$1:$I$452, 9, FALSE)</f>
        <v>0.91700000000000004</v>
      </c>
    </row>
    <row r="363" spans="1:14" x14ac:dyDescent="0.35">
      <c r="A363">
        <v>361</v>
      </c>
      <c r="B363" t="s">
        <v>368</v>
      </c>
      <c r="C363">
        <v>2019</v>
      </c>
      <c r="D363">
        <v>12649</v>
      </c>
      <c r="E363">
        <v>33.76</v>
      </c>
      <c r="F363">
        <v>19.399999999999999</v>
      </c>
      <c r="G363">
        <v>37.69</v>
      </c>
      <c r="H363">
        <v>0.26100000000000001</v>
      </c>
      <c r="I363">
        <v>0.72699999999999998</v>
      </c>
      <c r="J363">
        <f>VLOOKUP(D363, '2019Actuals'!$A$1:$I$452, 6, FALSE)</f>
        <v>29</v>
      </c>
      <c r="K363">
        <f>VLOOKUP(D363, '2019Actuals'!$A$1:$I$452, 5, FALSE)</f>
        <v>6</v>
      </c>
      <c r="L363">
        <f>VLOOKUP(D363, '2019Actuals'!$A$1:$I$452, 7, FALSE)</f>
        <v>28</v>
      </c>
      <c r="M363">
        <f>VLOOKUP(D363, '2019Actuals'!$A$1:$I$452, 8, FALSE)</f>
        <v>0.27600000000000002</v>
      </c>
      <c r="N363">
        <f>VLOOKUP(D363, '2019Actuals'!$A$1:$I$452, 9, FALSE)</f>
        <v>0.82</v>
      </c>
    </row>
    <row r="364" spans="1:14" x14ac:dyDescent="0.35">
      <c r="A364">
        <v>362</v>
      </c>
      <c r="B364" t="s">
        <v>369</v>
      </c>
      <c r="C364">
        <v>2019</v>
      </c>
      <c r="D364">
        <v>12701</v>
      </c>
      <c r="E364">
        <v>36.08</v>
      </c>
      <c r="F364">
        <v>-6</v>
      </c>
      <c r="G364">
        <v>27.11</v>
      </c>
      <c r="H364">
        <v>0.23899999999999999</v>
      </c>
      <c r="I364">
        <v>0.56799999999999995</v>
      </c>
      <c r="J364" t="e">
        <f>VLOOKUP(D364, '2019Actuals'!$A$1:$I$452, 6, FALSE)</f>
        <v>#N/A</v>
      </c>
      <c r="K364" t="e">
        <f>VLOOKUP(D364, '2019Actuals'!$A$1:$I$452, 5, FALSE)</f>
        <v>#N/A</v>
      </c>
      <c r="L364" t="e">
        <f>VLOOKUP(D364, '2019Actuals'!$A$1:$I$452, 7, FALSE)</f>
        <v>#N/A</v>
      </c>
      <c r="M364" t="e">
        <f>VLOOKUP(D364, '2019Actuals'!$A$1:$I$452, 8, FALSE)</f>
        <v>#N/A</v>
      </c>
      <c r="N364" t="e">
        <f>VLOOKUP(D364, '2019Actuals'!$A$1:$I$452, 9, FALSE)</f>
        <v>#N/A</v>
      </c>
    </row>
    <row r="365" spans="1:14" x14ac:dyDescent="0.35">
      <c r="A365">
        <v>363</v>
      </c>
      <c r="B365" t="s">
        <v>370</v>
      </c>
      <c r="C365">
        <v>2019</v>
      </c>
      <c r="D365">
        <v>12775</v>
      </c>
      <c r="E365">
        <v>36.46</v>
      </c>
      <c r="F365">
        <v>9.48</v>
      </c>
      <c r="G365">
        <v>42.44</v>
      </c>
      <c r="H365">
        <v>0.25</v>
      </c>
      <c r="I365">
        <v>0.76900000000000002</v>
      </c>
      <c r="J365">
        <f>VLOOKUP(D365, '2019Actuals'!$A$1:$I$452, 6, FALSE)</f>
        <v>26</v>
      </c>
      <c r="K365">
        <f>VLOOKUP(D365, '2019Actuals'!$A$1:$I$452, 5, FALSE)</f>
        <v>13</v>
      </c>
      <c r="L365">
        <f>VLOOKUP(D365, '2019Actuals'!$A$1:$I$452, 7, FALSE)</f>
        <v>25</v>
      </c>
      <c r="M365">
        <f>VLOOKUP(D365, '2019Actuals'!$A$1:$I$452, 8, FALSE)</f>
        <v>0.26</v>
      </c>
      <c r="N365">
        <f>VLOOKUP(D365, '2019Actuals'!$A$1:$I$452, 9, FALSE)</f>
        <v>0.89400000000000002</v>
      </c>
    </row>
    <row r="366" spans="1:14" x14ac:dyDescent="0.35">
      <c r="A366">
        <v>364</v>
      </c>
      <c r="B366" t="s">
        <v>371</v>
      </c>
      <c r="C366">
        <v>2019</v>
      </c>
      <c r="D366">
        <v>12856</v>
      </c>
      <c r="E366">
        <v>84.06</v>
      </c>
      <c r="F366">
        <v>18.100000000000001</v>
      </c>
      <c r="G366">
        <v>69.23</v>
      </c>
      <c r="H366">
        <v>0.26500000000000001</v>
      </c>
      <c r="I366">
        <v>0.80100000000000005</v>
      </c>
      <c r="J366">
        <f>VLOOKUP(D366, '2019Actuals'!$A$1:$I$452, 6, FALSE)</f>
        <v>96</v>
      </c>
      <c r="K366">
        <f>VLOOKUP(D366, '2019Actuals'!$A$1:$I$452, 5, FALSE)</f>
        <v>39</v>
      </c>
      <c r="L366">
        <f>VLOOKUP(D366, '2019Actuals'!$A$1:$I$452, 7, FALSE)</f>
        <v>96</v>
      </c>
      <c r="M366">
        <f>VLOOKUP(D366, '2019Actuals'!$A$1:$I$452, 8, FALSE)</f>
        <v>0.29199999999999998</v>
      </c>
      <c r="N366">
        <f>VLOOKUP(D366, '2019Actuals'!$A$1:$I$452, 9, FALSE)</f>
        <v>0.97399999999999998</v>
      </c>
    </row>
    <row r="367" spans="1:14" x14ac:dyDescent="0.35">
      <c r="A367">
        <v>365</v>
      </c>
      <c r="B367" t="s">
        <v>372</v>
      </c>
      <c r="C367">
        <v>2019</v>
      </c>
      <c r="D367">
        <v>12858</v>
      </c>
      <c r="E367">
        <v>29.4</v>
      </c>
      <c r="F367">
        <v>24.12</v>
      </c>
      <c r="G367">
        <v>49.37</v>
      </c>
      <c r="H367">
        <v>0.245</v>
      </c>
      <c r="I367">
        <v>0.71099999999999997</v>
      </c>
      <c r="J367">
        <f>VLOOKUP(D367, '2019Actuals'!$A$1:$I$452, 6, FALSE)</f>
        <v>65</v>
      </c>
      <c r="K367">
        <f>VLOOKUP(D367, '2019Actuals'!$A$1:$I$452, 5, FALSE)</f>
        <v>17</v>
      </c>
      <c r="L367">
        <f>VLOOKUP(D367, '2019Actuals'!$A$1:$I$452, 7, FALSE)</f>
        <v>47</v>
      </c>
      <c r="M367">
        <f>VLOOKUP(D367, '2019Actuals'!$A$1:$I$452, 8, FALSE)</f>
        <v>0.26200000000000001</v>
      </c>
      <c r="N367">
        <f>VLOOKUP(D367, '2019Actuals'!$A$1:$I$452, 9, FALSE)</f>
        <v>0.79600000000000004</v>
      </c>
    </row>
    <row r="368" spans="1:14" x14ac:dyDescent="0.35">
      <c r="A368">
        <v>366</v>
      </c>
      <c r="B368" t="s">
        <v>373</v>
      </c>
      <c r="C368">
        <v>2019</v>
      </c>
      <c r="D368">
        <v>12859</v>
      </c>
      <c r="E368">
        <v>41.96</v>
      </c>
      <c r="F368">
        <v>8.15</v>
      </c>
      <c r="G368">
        <v>43.66</v>
      </c>
      <c r="H368">
        <v>0.23599999999999999</v>
      </c>
      <c r="I368">
        <v>0.755</v>
      </c>
      <c r="J368">
        <f>VLOOKUP(D368, '2019Actuals'!$A$1:$I$452, 6, FALSE)</f>
        <v>62</v>
      </c>
      <c r="K368">
        <f>VLOOKUP(D368, '2019Actuals'!$A$1:$I$452, 5, FALSE)</f>
        <v>18</v>
      </c>
      <c r="L368">
        <f>VLOOKUP(D368, '2019Actuals'!$A$1:$I$452, 7, FALSE)</f>
        <v>60</v>
      </c>
      <c r="M368">
        <f>VLOOKUP(D368, '2019Actuals'!$A$1:$I$452, 8, FALSE)</f>
        <v>0.27300000000000002</v>
      </c>
      <c r="N368">
        <f>VLOOKUP(D368, '2019Actuals'!$A$1:$I$452, 9, FALSE)</f>
        <v>0.78900000000000003</v>
      </c>
    </row>
    <row r="369" spans="1:14" x14ac:dyDescent="0.35">
      <c r="A369">
        <v>367</v>
      </c>
      <c r="B369" t="s">
        <v>374</v>
      </c>
      <c r="C369">
        <v>2019</v>
      </c>
      <c r="D369">
        <v>12861</v>
      </c>
      <c r="E369">
        <v>87.2</v>
      </c>
      <c r="F369">
        <v>25.45</v>
      </c>
      <c r="G369">
        <v>95.4</v>
      </c>
      <c r="H369">
        <v>0.30199999999999999</v>
      </c>
      <c r="I369">
        <v>0.82399999999999995</v>
      </c>
      <c r="J369">
        <f>VLOOKUP(D369, '2019Actuals'!$A$1:$I$452, 6, FALSE)</f>
        <v>117</v>
      </c>
      <c r="K369">
        <f>VLOOKUP(D369, '2019Actuals'!$A$1:$I$452, 5, FALSE)</f>
        <v>34</v>
      </c>
      <c r="L369">
        <f>VLOOKUP(D369, '2019Actuals'!$A$1:$I$452, 7, FALSE)</f>
        <v>126</v>
      </c>
      <c r="M369">
        <f>VLOOKUP(D369, '2019Actuals'!$A$1:$I$452, 8, FALSE)</f>
        <v>0.31900000000000001</v>
      </c>
      <c r="N369">
        <f>VLOOKUP(D369, '2019Actuals'!$A$1:$I$452, 9, FALSE)</f>
        <v>1.01</v>
      </c>
    </row>
    <row r="370" spans="1:14" x14ac:dyDescent="0.35">
      <c r="A370">
        <v>368</v>
      </c>
      <c r="B370" t="s">
        <v>375</v>
      </c>
      <c r="C370">
        <v>2019</v>
      </c>
      <c r="D370">
        <v>12907</v>
      </c>
      <c r="E370">
        <v>62.19</v>
      </c>
      <c r="F370">
        <v>24</v>
      </c>
      <c r="G370">
        <v>74.260000000000005</v>
      </c>
      <c r="H370">
        <v>0.25600000000000001</v>
      </c>
      <c r="I370">
        <v>0.76100000000000001</v>
      </c>
      <c r="J370">
        <f>VLOOKUP(D370, '2019Actuals'!$A$1:$I$452, 6, FALSE)</f>
        <v>23</v>
      </c>
      <c r="K370">
        <f>VLOOKUP(D370, '2019Actuals'!$A$1:$I$452, 5, FALSE)</f>
        <v>6</v>
      </c>
      <c r="L370">
        <f>VLOOKUP(D370, '2019Actuals'!$A$1:$I$452, 7, FALSE)</f>
        <v>17</v>
      </c>
      <c r="M370">
        <f>VLOOKUP(D370, '2019Actuals'!$A$1:$I$452, 8, FALSE)</f>
        <v>0.24199999999999999</v>
      </c>
      <c r="N370">
        <f>VLOOKUP(D370, '2019Actuals'!$A$1:$I$452, 9, FALSE)</f>
        <v>0.72599999999999998</v>
      </c>
    </row>
    <row r="371" spans="1:14" x14ac:dyDescent="0.35">
      <c r="A371">
        <v>369</v>
      </c>
      <c r="B371" t="s">
        <v>376</v>
      </c>
      <c r="C371">
        <v>2019</v>
      </c>
      <c r="D371">
        <v>12916</v>
      </c>
      <c r="E371">
        <v>98.3</v>
      </c>
      <c r="F371">
        <v>23.71</v>
      </c>
      <c r="G371">
        <v>87.65</v>
      </c>
      <c r="H371">
        <v>0.27300000000000002</v>
      </c>
      <c r="I371">
        <v>0.84799999999999998</v>
      </c>
      <c r="J371">
        <f>VLOOKUP(D371, '2019Actuals'!$A$1:$I$452, 6, FALSE)</f>
        <v>101</v>
      </c>
      <c r="K371">
        <f>VLOOKUP(D371, '2019Actuals'!$A$1:$I$452, 5, FALSE)</f>
        <v>32</v>
      </c>
      <c r="L371">
        <f>VLOOKUP(D371, '2019Actuals'!$A$1:$I$452, 7, FALSE)</f>
        <v>74</v>
      </c>
      <c r="M371">
        <f>VLOOKUP(D371, '2019Actuals'!$A$1:$I$452, 8, FALSE)</f>
        <v>0.28399999999999997</v>
      </c>
      <c r="N371">
        <f>VLOOKUP(D371, '2019Actuals'!$A$1:$I$452, 9, FALSE)</f>
        <v>0.85399999999999998</v>
      </c>
    </row>
    <row r="372" spans="1:14" x14ac:dyDescent="0.35">
      <c r="A372">
        <v>370</v>
      </c>
      <c r="B372" t="s">
        <v>377</v>
      </c>
      <c r="C372">
        <v>2019</v>
      </c>
      <c r="D372">
        <v>12926</v>
      </c>
      <c r="E372">
        <v>28.62</v>
      </c>
      <c r="F372">
        <v>18.899999999999999</v>
      </c>
      <c r="G372">
        <v>40.799999999999997</v>
      </c>
      <c r="H372">
        <v>0.24299999999999999</v>
      </c>
      <c r="I372">
        <v>0.625</v>
      </c>
      <c r="J372" t="e">
        <f>VLOOKUP(D372, '2019Actuals'!$A$1:$I$452, 6, FALSE)</f>
        <v>#N/A</v>
      </c>
      <c r="K372" t="e">
        <f>VLOOKUP(D372, '2019Actuals'!$A$1:$I$452, 5, FALSE)</f>
        <v>#N/A</v>
      </c>
      <c r="L372" t="e">
        <f>VLOOKUP(D372, '2019Actuals'!$A$1:$I$452, 7, FALSE)</f>
        <v>#N/A</v>
      </c>
      <c r="M372" t="e">
        <f>VLOOKUP(D372, '2019Actuals'!$A$1:$I$452, 8, FALSE)</f>
        <v>#N/A</v>
      </c>
      <c r="N372" t="e">
        <f>VLOOKUP(D372, '2019Actuals'!$A$1:$I$452, 9, FALSE)</f>
        <v>#N/A</v>
      </c>
    </row>
    <row r="373" spans="1:14" x14ac:dyDescent="0.35">
      <c r="A373">
        <v>371</v>
      </c>
      <c r="B373" t="s">
        <v>378</v>
      </c>
      <c r="C373">
        <v>2019</v>
      </c>
      <c r="D373">
        <v>12927</v>
      </c>
      <c r="E373">
        <v>66.650000000000006</v>
      </c>
      <c r="F373">
        <v>17.71</v>
      </c>
      <c r="G373">
        <v>39.15</v>
      </c>
      <c r="H373">
        <v>0.27800000000000002</v>
      </c>
      <c r="I373">
        <v>0.80500000000000005</v>
      </c>
      <c r="J373">
        <f>VLOOKUP(D373, '2019Actuals'!$A$1:$I$452, 6, FALSE)</f>
        <v>34</v>
      </c>
      <c r="K373">
        <f>VLOOKUP(D373, '2019Actuals'!$A$1:$I$452, 5, FALSE)</f>
        <v>8</v>
      </c>
      <c r="L373">
        <f>VLOOKUP(D373, '2019Actuals'!$A$1:$I$452, 7, FALSE)</f>
        <v>29</v>
      </c>
      <c r="M373">
        <f>VLOOKUP(D373, '2019Actuals'!$A$1:$I$452, 8, FALSE)</f>
        <v>0.221</v>
      </c>
      <c r="N373">
        <f>VLOOKUP(D373, '2019Actuals'!$A$1:$I$452, 9, FALSE)</f>
        <v>0.78300000000000003</v>
      </c>
    </row>
    <row r="374" spans="1:14" x14ac:dyDescent="0.35">
      <c r="A374">
        <v>372</v>
      </c>
      <c r="B374" t="s">
        <v>379</v>
      </c>
      <c r="C374">
        <v>2019</v>
      </c>
      <c r="D374">
        <v>12937</v>
      </c>
      <c r="E374">
        <v>17.71</v>
      </c>
      <c r="F374">
        <v>9.64</v>
      </c>
      <c r="G374">
        <v>28.52</v>
      </c>
      <c r="H374">
        <v>0.22700000000000001</v>
      </c>
      <c r="I374">
        <v>0.63400000000000001</v>
      </c>
      <c r="J374">
        <f>VLOOKUP(D374, '2019Actuals'!$A$1:$I$452, 6, FALSE)</f>
        <v>41</v>
      </c>
      <c r="K374">
        <f>VLOOKUP(D374, '2019Actuals'!$A$1:$I$452, 5, FALSE)</f>
        <v>10</v>
      </c>
      <c r="L374">
        <f>VLOOKUP(D374, '2019Actuals'!$A$1:$I$452, 7, FALSE)</f>
        <v>36</v>
      </c>
      <c r="M374">
        <f>VLOOKUP(D374, '2019Actuals'!$A$1:$I$452, 8, FALSE)</f>
        <v>0.26400000000000001</v>
      </c>
      <c r="N374">
        <f>VLOOKUP(D374, '2019Actuals'!$A$1:$I$452, 9, FALSE)</f>
        <v>0.76600000000000001</v>
      </c>
    </row>
    <row r="375" spans="1:14" x14ac:dyDescent="0.35">
      <c r="A375">
        <v>373</v>
      </c>
      <c r="B375" t="s">
        <v>380</v>
      </c>
      <c r="C375">
        <v>2019</v>
      </c>
      <c r="D375">
        <v>12976</v>
      </c>
      <c r="E375">
        <v>34.06</v>
      </c>
      <c r="F375">
        <v>20.52</v>
      </c>
      <c r="G375">
        <v>41.88</v>
      </c>
      <c r="H375">
        <v>0.22600000000000001</v>
      </c>
      <c r="I375">
        <v>0.71899999999999997</v>
      </c>
      <c r="J375">
        <f>VLOOKUP(D375, '2019Actuals'!$A$1:$I$452, 6, FALSE)</f>
        <v>28</v>
      </c>
      <c r="K375">
        <f>VLOOKUP(D375, '2019Actuals'!$A$1:$I$452, 5, FALSE)</f>
        <v>11</v>
      </c>
      <c r="L375">
        <f>VLOOKUP(D375, '2019Actuals'!$A$1:$I$452, 7, FALSE)</f>
        <v>36</v>
      </c>
      <c r="M375">
        <f>VLOOKUP(D375, '2019Actuals'!$A$1:$I$452, 8, FALSE)</f>
        <v>0.17599999999999999</v>
      </c>
      <c r="N375">
        <f>VLOOKUP(D375, '2019Actuals'!$A$1:$I$452, 9, FALSE)</f>
        <v>0.56299999999999994</v>
      </c>
    </row>
    <row r="376" spans="1:14" x14ac:dyDescent="0.35">
      <c r="A376">
        <v>374</v>
      </c>
      <c r="B376" t="s">
        <v>381</v>
      </c>
      <c r="C376">
        <v>2019</v>
      </c>
      <c r="D376">
        <v>12979</v>
      </c>
      <c r="E376">
        <v>77.010000000000005</v>
      </c>
      <c r="F376">
        <v>22</v>
      </c>
      <c r="G376">
        <v>72.47</v>
      </c>
      <c r="H376">
        <v>0.27300000000000002</v>
      </c>
      <c r="I376">
        <v>0.753</v>
      </c>
      <c r="J376">
        <f>VLOOKUP(D376, '2019Actuals'!$A$1:$I$452, 6, FALSE)</f>
        <v>89</v>
      </c>
      <c r="K376">
        <f>VLOOKUP(D376, '2019Actuals'!$A$1:$I$452, 5, FALSE)</f>
        <v>29</v>
      </c>
      <c r="L376">
        <f>VLOOKUP(D376, '2019Actuals'!$A$1:$I$452, 7, FALSE)</f>
        <v>85</v>
      </c>
      <c r="M376">
        <f>VLOOKUP(D376, '2019Actuals'!$A$1:$I$452, 8, FALSE)</f>
        <v>0.28100000000000003</v>
      </c>
      <c r="N376">
        <f>VLOOKUP(D376, '2019Actuals'!$A$1:$I$452, 9, FALSE)</f>
        <v>0.84699999999999998</v>
      </c>
    </row>
    <row r="377" spans="1:14" x14ac:dyDescent="0.35">
      <c r="A377">
        <v>375</v>
      </c>
      <c r="B377" t="s">
        <v>382</v>
      </c>
      <c r="C377">
        <v>2019</v>
      </c>
      <c r="D377">
        <v>12984</v>
      </c>
      <c r="E377">
        <v>73.34</v>
      </c>
      <c r="F377">
        <v>18.32</v>
      </c>
      <c r="G377">
        <v>63.95</v>
      </c>
      <c r="H377">
        <v>0.246</v>
      </c>
      <c r="I377">
        <v>0.79700000000000004</v>
      </c>
      <c r="J377">
        <f>VLOOKUP(D377, '2019Actuals'!$A$1:$I$452, 6, FALSE)</f>
        <v>69</v>
      </c>
      <c r="K377">
        <f>VLOOKUP(D377, '2019Actuals'!$A$1:$I$452, 5, FALSE)</f>
        <v>21</v>
      </c>
      <c r="L377">
        <f>VLOOKUP(D377, '2019Actuals'!$A$1:$I$452, 7, FALSE)</f>
        <v>62</v>
      </c>
      <c r="M377">
        <f>VLOOKUP(D377, '2019Actuals'!$A$1:$I$452, 8, FALSE)</f>
        <v>0.22500000000000001</v>
      </c>
      <c r="N377">
        <f>VLOOKUP(D377, '2019Actuals'!$A$1:$I$452, 9, FALSE)</f>
        <v>0.73799999999999999</v>
      </c>
    </row>
    <row r="378" spans="1:14" x14ac:dyDescent="0.35">
      <c r="A378">
        <v>376</v>
      </c>
      <c r="B378" t="s">
        <v>383</v>
      </c>
      <c r="C378">
        <v>2019</v>
      </c>
      <c r="D378">
        <v>13005</v>
      </c>
      <c r="E378">
        <v>29.64</v>
      </c>
      <c r="F378">
        <v>-11.5</v>
      </c>
      <c r="G378">
        <v>22.39</v>
      </c>
      <c r="H378">
        <v>0.254</v>
      </c>
      <c r="I378">
        <v>0.64</v>
      </c>
      <c r="J378" t="e">
        <f>VLOOKUP(D378, '2019Actuals'!$A$1:$I$452, 6, FALSE)</f>
        <v>#N/A</v>
      </c>
      <c r="K378" t="e">
        <f>VLOOKUP(D378, '2019Actuals'!$A$1:$I$452, 5, FALSE)</f>
        <v>#N/A</v>
      </c>
      <c r="L378" t="e">
        <f>VLOOKUP(D378, '2019Actuals'!$A$1:$I$452, 7, FALSE)</f>
        <v>#N/A</v>
      </c>
      <c r="M378" t="e">
        <f>VLOOKUP(D378, '2019Actuals'!$A$1:$I$452, 8, FALSE)</f>
        <v>#N/A</v>
      </c>
      <c r="N378" t="e">
        <f>VLOOKUP(D378, '2019Actuals'!$A$1:$I$452, 9, FALSE)</f>
        <v>#N/A</v>
      </c>
    </row>
    <row r="379" spans="1:14" x14ac:dyDescent="0.35">
      <c r="A379">
        <v>377</v>
      </c>
      <c r="B379" t="s">
        <v>384</v>
      </c>
      <c r="C379">
        <v>2019</v>
      </c>
      <c r="D379">
        <v>13066</v>
      </c>
      <c r="E379">
        <v>62.01</v>
      </c>
      <c r="F379">
        <v>18.41</v>
      </c>
      <c r="G379">
        <v>66.63</v>
      </c>
      <c r="H379">
        <v>0.24099999999999999</v>
      </c>
      <c r="I379">
        <v>0.78600000000000003</v>
      </c>
      <c r="J379">
        <f>VLOOKUP(D379, '2019Actuals'!$A$1:$I$452, 6, FALSE)</f>
        <v>58</v>
      </c>
      <c r="K379">
        <f>VLOOKUP(D379, '2019Actuals'!$A$1:$I$452, 5, FALSE)</f>
        <v>26</v>
      </c>
      <c r="L379">
        <f>VLOOKUP(D379, '2019Actuals'!$A$1:$I$452, 7, FALSE)</f>
        <v>65</v>
      </c>
      <c r="M379">
        <f>VLOOKUP(D379, '2019Actuals'!$A$1:$I$452, 8, FALSE)</f>
        <v>0.23</v>
      </c>
      <c r="N379">
        <f>VLOOKUP(D379, '2019Actuals'!$A$1:$I$452, 9, FALSE)</f>
        <v>0.77800000000000002</v>
      </c>
    </row>
    <row r="380" spans="1:14" x14ac:dyDescent="0.35">
      <c r="A380">
        <v>378</v>
      </c>
      <c r="B380" t="s">
        <v>385</v>
      </c>
      <c r="C380">
        <v>2019</v>
      </c>
      <c r="D380">
        <v>13075</v>
      </c>
      <c r="E380">
        <v>55.15</v>
      </c>
      <c r="F380">
        <v>5.3</v>
      </c>
      <c r="G380">
        <v>47.31</v>
      </c>
      <c r="H380">
        <v>0.26900000000000002</v>
      </c>
      <c r="I380">
        <v>0.69599999999999995</v>
      </c>
      <c r="J380" t="e">
        <f>VLOOKUP(D380, '2019Actuals'!$A$1:$I$452, 6, FALSE)</f>
        <v>#N/A</v>
      </c>
      <c r="K380" t="e">
        <f>VLOOKUP(D380, '2019Actuals'!$A$1:$I$452, 5, FALSE)</f>
        <v>#N/A</v>
      </c>
      <c r="L380" t="e">
        <f>VLOOKUP(D380, '2019Actuals'!$A$1:$I$452, 7, FALSE)</f>
        <v>#N/A</v>
      </c>
      <c r="M380" t="e">
        <f>VLOOKUP(D380, '2019Actuals'!$A$1:$I$452, 8, FALSE)</f>
        <v>#N/A</v>
      </c>
      <c r="N380" t="e">
        <f>VLOOKUP(D380, '2019Actuals'!$A$1:$I$452, 9, FALSE)</f>
        <v>#N/A</v>
      </c>
    </row>
    <row r="381" spans="1:14" x14ac:dyDescent="0.35">
      <c r="A381">
        <v>379</v>
      </c>
      <c r="B381" t="s">
        <v>386</v>
      </c>
      <c r="C381">
        <v>2019</v>
      </c>
      <c r="D381">
        <v>13110</v>
      </c>
      <c r="E381">
        <v>56.19</v>
      </c>
      <c r="F381">
        <v>21.26</v>
      </c>
      <c r="G381">
        <v>60.9</v>
      </c>
      <c r="H381">
        <v>0.27300000000000002</v>
      </c>
      <c r="I381">
        <v>0.77200000000000002</v>
      </c>
      <c r="J381" t="e">
        <f>VLOOKUP(D381, '2019Actuals'!$A$1:$I$452, 6, FALSE)</f>
        <v>#N/A</v>
      </c>
      <c r="K381" t="e">
        <f>VLOOKUP(D381, '2019Actuals'!$A$1:$I$452, 5, FALSE)</f>
        <v>#N/A</v>
      </c>
      <c r="L381" t="e">
        <f>VLOOKUP(D381, '2019Actuals'!$A$1:$I$452, 7, FALSE)</f>
        <v>#N/A</v>
      </c>
      <c r="M381" t="e">
        <f>VLOOKUP(D381, '2019Actuals'!$A$1:$I$452, 8, FALSE)</f>
        <v>#N/A</v>
      </c>
      <c r="N381" t="e">
        <f>VLOOKUP(D381, '2019Actuals'!$A$1:$I$452, 9, FALSE)</f>
        <v>#N/A</v>
      </c>
    </row>
    <row r="382" spans="1:14" x14ac:dyDescent="0.35">
      <c r="A382">
        <v>380</v>
      </c>
      <c r="B382" t="s">
        <v>387</v>
      </c>
      <c r="C382">
        <v>2019</v>
      </c>
      <c r="D382">
        <v>13130</v>
      </c>
      <c r="E382">
        <v>29.01</v>
      </c>
      <c r="F382">
        <v>15.69</v>
      </c>
      <c r="G382">
        <v>39.770000000000003</v>
      </c>
      <c r="H382">
        <v>0.215</v>
      </c>
      <c r="I382">
        <v>0.68400000000000005</v>
      </c>
      <c r="J382" t="e">
        <f>VLOOKUP(D382, '2019Actuals'!$A$1:$I$452, 6, FALSE)</f>
        <v>#N/A</v>
      </c>
      <c r="K382" t="e">
        <f>VLOOKUP(D382, '2019Actuals'!$A$1:$I$452, 5, FALSE)</f>
        <v>#N/A</v>
      </c>
      <c r="L382" t="e">
        <f>VLOOKUP(D382, '2019Actuals'!$A$1:$I$452, 7, FALSE)</f>
        <v>#N/A</v>
      </c>
      <c r="M382" t="e">
        <f>VLOOKUP(D382, '2019Actuals'!$A$1:$I$452, 8, FALSE)</f>
        <v>#N/A</v>
      </c>
      <c r="N382" t="e">
        <f>VLOOKUP(D382, '2019Actuals'!$A$1:$I$452, 9, FALSE)</f>
        <v>#N/A</v>
      </c>
    </row>
    <row r="383" spans="1:14" x14ac:dyDescent="0.35">
      <c r="A383">
        <v>381</v>
      </c>
      <c r="B383" t="s">
        <v>388</v>
      </c>
      <c r="C383">
        <v>2019</v>
      </c>
      <c r="D383">
        <v>13145</v>
      </c>
      <c r="E383">
        <v>72.31</v>
      </c>
      <c r="F383">
        <v>12.13</v>
      </c>
      <c r="G383">
        <v>73.260000000000005</v>
      </c>
      <c r="H383">
        <v>0.26500000000000001</v>
      </c>
      <c r="I383">
        <v>0.79700000000000004</v>
      </c>
      <c r="J383">
        <f>VLOOKUP(D383, '2019Actuals'!$A$1:$I$452, 6, FALSE)</f>
        <v>94</v>
      </c>
      <c r="K383">
        <f>VLOOKUP(D383, '2019Actuals'!$A$1:$I$452, 5, FALSE)</f>
        <v>37</v>
      </c>
      <c r="L383">
        <f>VLOOKUP(D383, '2019Actuals'!$A$1:$I$452, 7, FALSE)</f>
        <v>116</v>
      </c>
      <c r="M383">
        <f>VLOOKUP(D383, '2019Actuals'!$A$1:$I$452, 8, FALSE)</f>
        <v>0.27700000000000002</v>
      </c>
      <c r="N383">
        <f>VLOOKUP(D383, '2019Actuals'!$A$1:$I$452, 9, FALSE)</f>
        <v>0.93600000000000005</v>
      </c>
    </row>
    <row r="384" spans="1:14" x14ac:dyDescent="0.35">
      <c r="A384">
        <v>382</v>
      </c>
      <c r="B384" t="s">
        <v>389</v>
      </c>
      <c r="C384">
        <v>2019</v>
      </c>
      <c r="D384">
        <v>13152</v>
      </c>
      <c r="E384">
        <v>47.55</v>
      </c>
      <c r="F384">
        <v>14.41</v>
      </c>
      <c r="G384">
        <v>43.16</v>
      </c>
      <c r="H384">
        <v>0.28299999999999997</v>
      </c>
      <c r="I384">
        <v>0.72399999999999998</v>
      </c>
      <c r="J384">
        <f>VLOOKUP(D384, '2019Actuals'!$A$1:$I$452, 6, FALSE)</f>
        <v>107</v>
      </c>
      <c r="K384">
        <f>VLOOKUP(D384, '2019Actuals'!$A$1:$I$452, 5, FALSE)</f>
        <v>22</v>
      </c>
      <c r="L384">
        <f>VLOOKUP(D384, '2019Actuals'!$A$1:$I$452, 7, FALSE)</f>
        <v>79</v>
      </c>
      <c r="M384">
        <f>VLOOKUP(D384, '2019Actuals'!$A$1:$I$452, 8, FALSE)</f>
        <v>0.29499999999999998</v>
      </c>
      <c r="N384">
        <f>VLOOKUP(D384, '2019Actuals'!$A$1:$I$452, 9, FALSE)</f>
        <v>0.84099999999999997</v>
      </c>
    </row>
    <row r="385" spans="1:14" x14ac:dyDescent="0.35">
      <c r="A385">
        <v>383</v>
      </c>
      <c r="B385" t="s">
        <v>390</v>
      </c>
      <c r="C385">
        <v>2019</v>
      </c>
      <c r="D385">
        <v>13157</v>
      </c>
      <c r="E385">
        <v>31.95</v>
      </c>
      <c r="F385">
        <v>11.22</v>
      </c>
      <c r="G385">
        <v>31.12</v>
      </c>
      <c r="H385">
        <v>0.221</v>
      </c>
      <c r="I385">
        <v>0.69499999999999995</v>
      </c>
      <c r="J385" t="e">
        <f>VLOOKUP(D385, '2019Actuals'!$A$1:$I$452, 6, FALSE)</f>
        <v>#N/A</v>
      </c>
      <c r="K385" t="e">
        <f>VLOOKUP(D385, '2019Actuals'!$A$1:$I$452, 5, FALSE)</f>
        <v>#N/A</v>
      </c>
      <c r="L385" t="e">
        <f>VLOOKUP(D385, '2019Actuals'!$A$1:$I$452, 7, FALSE)</f>
        <v>#N/A</v>
      </c>
      <c r="M385" t="e">
        <f>VLOOKUP(D385, '2019Actuals'!$A$1:$I$452, 8, FALSE)</f>
        <v>#N/A</v>
      </c>
      <c r="N385" t="e">
        <f>VLOOKUP(D385, '2019Actuals'!$A$1:$I$452, 9, FALSE)</f>
        <v>#N/A</v>
      </c>
    </row>
    <row r="386" spans="1:14" x14ac:dyDescent="0.35">
      <c r="A386">
        <v>384</v>
      </c>
      <c r="B386" t="s">
        <v>391</v>
      </c>
      <c r="C386">
        <v>2019</v>
      </c>
      <c r="D386">
        <v>13176</v>
      </c>
      <c r="E386">
        <v>18.16</v>
      </c>
      <c r="F386">
        <v>6.98</v>
      </c>
      <c r="G386">
        <v>9.69</v>
      </c>
      <c r="H386">
        <v>0.24099999999999999</v>
      </c>
      <c r="I386">
        <v>0.66600000000000004</v>
      </c>
      <c r="J386" t="e">
        <f>VLOOKUP(D386, '2019Actuals'!$A$1:$I$452, 6, FALSE)</f>
        <v>#N/A</v>
      </c>
      <c r="K386" t="e">
        <f>VLOOKUP(D386, '2019Actuals'!$A$1:$I$452, 5, FALSE)</f>
        <v>#N/A</v>
      </c>
      <c r="L386" t="e">
        <f>VLOOKUP(D386, '2019Actuals'!$A$1:$I$452, 7, FALSE)</f>
        <v>#N/A</v>
      </c>
      <c r="M386" t="e">
        <f>VLOOKUP(D386, '2019Actuals'!$A$1:$I$452, 8, FALSE)</f>
        <v>#N/A</v>
      </c>
      <c r="N386" t="e">
        <f>VLOOKUP(D386, '2019Actuals'!$A$1:$I$452, 9, FALSE)</f>
        <v>#N/A</v>
      </c>
    </row>
    <row r="387" spans="1:14" x14ac:dyDescent="0.35">
      <c r="A387">
        <v>385</v>
      </c>
      <c r="B387" t="s">
        <v>392</v>
      </c>
      <c r="C387">
        <v>2019</v>
      </c>
      <c r="D387">
        <v>13180</v>
      </c>
      <c r="E387">
        <v>19.18</v>
      </c>
      <c r="F387">
        <v>-3.88</v>
      </c>
      <c r="G387">
        <v>19.010000000000002</v>
      </c>
      <c r="H387">
        <v>0.19400000000000001</v>
      </c>
      <c r="I387">
        <v>0.63300000000000001</v>
      </c>
      <c r="J387" t="e">
        <f>VLOOKUP(D387, '2019Actuals'!$A$1:$I$452, 6, FALSE)</f>
        <v>#N/A</v>
      </c>
      <c r="K387" t="e">
        <f>VLOOKUP(D387, '2019Actuals'!$A$1:$I$452, 5, FALSE)</f>
        <v>#N/A</v>
      </c>
      <c r="L387" t="e">
        <f>VLOOKUP(D387, '2019Actuals'!$A$1:$I$452, 7, FALSE)</f>
        <v>#N/A</v>
      </c>
      <c r="M387" t="e">
        <f>VLOOKUP(D387, '2019Actuals'!$A$1:$I$452, 8, FALSE)</f>
        <v>#N/A</v>
      </c>
      <c r="N387" t="e">
        <f>VLOOKUP(D387, '2019Actuals'!$A$1:$I$452, 9, FALSE)</f>
        <v>#N/A</v>
      </c>
    </row>
    <row r="388" spans="1:14" x14ac:dyDescent="0.35">
      <c r="A388">
        <v>386</v>
      </c>
      <c r="B388" t="s">
        <v>393</v>
      </c>
      <c r="C388">
        <v>2019</v>
      </c>
      <c r="D388">
        <v>13185</v>
      </c>
      <c r="E388">
        <v>45</v>
      </c>
      <c r="F388">
        <v>0.94</v>
      </c>
      <c r="G388">
        <v>33.42</v>
      </c>
      <c r="H388">
        <v>0.247</v>
      </c>
      <c r="I388">
        <v>0.66900000000000004</v>
      </c>
      <c r="J388">
        <f>VLOOKUP(D388, '2019Actuals'!$A$1:$I$452, 6, FALSE)</f>
        <v>51</v>
      </c>
      <c r="K388">
        <f>VLOOKUP(D388, '2019Actuals'!$A$1:$I$452, 5, FALSE)</f>
        <v>15</v>
      </c>
      <c r="L388">
        <f>VLOOKUP(D388, '2019Actuals'!$A$1:$I$452, 7, FALSE)</f>
        <v>59</v>
      </c>
      <c r="M388">
        <f>VLOOKUP(D388, '2019Actuals'!$A$1:$I$452, 8, FALSE)</f>
        <v>0.223</v>
      </c>
      <c r="N388">
        <f>VLOOKUP(D388, '2019Actuals'!$A$1:$I$452, 9, FALSE)</f>
        <v>0.63300000000000001</v>
      </c>
    </row>
    <row r="389" spans="1:14" x14ac:dyDescent="0.35">
      <c r="A389">
        <v>387</v>
      </c>
      <c r="B389" t="s">
        <v>394</v>
      </c>
      <c r="C389">
        <v>2019</v>
      </c>
      <c r="D389">
        <v>13265</v>
      </c>
      <c r="E389">
        <v>40.479999999999997</v>
      </c>
      <c r="F389">
        <v>31.14</v>
      </c>
      <c r="G389">
        <v>50.63</v>
      </c>
      <c r="H389">
        <v>0.21199999999999999</v>
      </c>
      <c r="I389">
        <v>0.76400000000000001</v>
      </c>
      <c r="J389">
        <f>VLOOKUP(D389, '2019Actuals'!$A$1:$I$452, 6, FALSE)</f>
        <v>30</v>
      </c>
      <c r="K389">
        <f>VLOOKUP(D389, '2019Actuals'!$A$1:$I$452, 5, FALSE)</f>
        <v>9</v>
      </c>
      <c r="L389">
        <f>VLOOKUP(D389, '2019Actuals'!$A$1:$I$452, 7, FALSE)</f>
        <v>32</v>
      </c>
      <c r="M389">
        <f>VLOOKUP(D389, '2019Actuals'!$A$1:$I$452, 8, FALSE)</f>
        <v>0.16500000000000001</v>
      </c>
      <c r="N389">
        <f>VLOOKUP(D389, '2019Actuals'!$A$1:$I$452, 9, FALSE)</f>
        <v>0.54400000000000004</v>
      </c>
    </row>
    <row r="390" spans="1:14" x14ac:dyDescent="0.35">
      <c r="A390">
        <v>388</v>
      </c>
      <c r="B390" t="s">
        <v>395</v>
      </c>
      <c r="C390">
        <v>2019</v>
      </c>
      <c r="D390">
        <v>13277</v>
      </c>
      <c r="E390">
        <v>26.45</v>
      </c>
      <c r="F390">
        <v>14.74</v>
      </c>
      <c r="G390">
        <v>20.58</v>
      </c>
      <c r="H390">
        <v>0.245</v>
      </c>
      <c r="I390">
        <v>0.66400000000000003</v>
      </c>
      <c r="J390">
        <f>VLOOKUP(D390, '2019Actuals'!$A$1:$I$452, 6, FALSE)</f>
        <v>14</v>
      </c>
      <c r="K390">
        <f>VLOOKUP(D390, '2019Actuals'!$A$1:$I$452, 5, FALSE)</f>
        <v>3</v>
      </c>
      <c r="L390">
        <f>VLOOKUP(D390, '2019Actuals'!$A$1:$I$452, 7, FALSE)</f>
        <v>10</v>
      </c>
      <c r="M390">
        <f>VLOOKUP(D390, '2019Actuals'!$A$1:$I$452, 8, FALSE)</f>
        <v>0.22600000000000001</v>
      </c>
      <c r="N390">
        <f>VLOOKUP(D390, '2019Actuals'!$A$1:$I$452, 9, FALSE)</f>
        <v>0.66900000000000004</v>
      </c>
    </row>
    <row r="391" spans="1:14" x14ac:dyDescent="0.35">
      <c r="A391">
        <v>389</v>
      </c>
      <c r="B391" t="s">
        <v>396</v>
      </c>
      <c r="C391">
        <v>2019</v>
      </c>
      <c r="D391">
        <v>13301</v>
      </c>
      <c r="E391">
        <v>70.83</v>
      </c>
      <c r="F391">
        <v>32.89</v>
      </c>
      <c r="G391">
        <v>64.489999999999995</v>
      </c>
      <c r="H391">
        <v>0.255</v>
      </c>
      <c r="I391">
        <v>0.88200000000000001</v>
      </c>
      <c r="J391">
        <f>VLOOKUP(D391, '2019Actuals'!$A$1:$I$452, 6, FALSE)</f>
        <v>101</v>
      </c>
      <c r="K391">
        <f>VLOOKUP(D391, '2019Actuals'!$A$1:$I$452, 5, FALSE)</f>
        <v>35</v>
      </c>
      <c r="L391">
        <f>VLOOKUP(D391, '2019Actuals'!$A$1:$I$452, 7, FALSE)</f>
        <v>98</v>
      </c>
      <c r="M391">
        <f>VLOOKUP(D391, '2019Actuals'!$A$1:$I$452, 8, FALSE)</f>
        <v>0.251</v>
      </c>
      <c r="N391">
        <f>VLOOKUP(D391, '2019Actuals'!$A$1:$I$452, 9, FALSE)</f>
        <v>0.88900000000000001</v>
      </c>
    </row>
    <row r="392" spans="1:14" x14ac:dyDescent="0.35">
      <c r="A392">
        <v>390</v>
      </c>
      <c r="B392" t="s">
        <v>397</v>
      </c>
      <c r="C392">
        <v>2019</v>
      </c>
      <c r="D392">
        <v>13329</v>
      </c>
      <c r="E392">
        <v>48.74</v>
      </c>
      <c r="F392">
        <v>16.04</v>
      </c>
      <c r="G392">
        <v>57.24</v>
      </c>
      <c r="H392">
        <v>0.23599999999999999</v>
      </c>
      <c r="I392">
        <v>0.78100000000000003</v>
      </c>
      <c r="J392">
        <f>VLOOKUP(D392, '2019Actuals'!$A$1:$I$452, 6, FALSE)</f>
        <v>26</v>
      </c>
      <c r="K392">
        <f>VLOOKUP(D392, '2019Actuals'!$A$1:$I$452, 5, FALSE)</f>
        <v>6</v>
      </c>
      <c r="L392">
        <f>VLOOKUP(D392, '2019Actuals'!$A$1:$I$452, 7, FALSE)</f>
        <v>30</v>
      </c>
      <c r="M392">
        <f>VLOOKUP(D392, '2019Actuals'!$A$1:$I$452, 8, FALSE)</f>
        <v>0.193</v>
      </c>
      <c r="N392">
        <f>VLOOKUP(D392, '2019Actuals'!$A$1:$I$452, 9, FALSE)</f>
        <v>0.67600000000000005</v>
      </c>
    </row>
    <row r="393" spans="1:14" x14ac:dyDescent="0.35">
      <c r="A393">
        <v>391</v>
      </c>
      <c r="B393" t="s">
        <v>398</v>
      </c>
      <c r="C393">
        <v>2019</v>
      </c>
      <c r="D393">
        <v>13338</v>
      </c>
      <c r="E393">
        <v>40.56</v>
      </c>
      <c r="F393">
        <v>4.75</v>
      </c>
      <c r="G393">
        <v>18.399999999999999</v>
      </c>
      <c r="H393">
        <v>0.27</v>
      </c>
      <c r="I393">
        <v>0.72199999999999998</v>
      </c>
      <c r="J393">
        <f>VLOOKUP(D393, '2019Actuals'!$A$1:$I$452, 6, FALSE)</f>
        <v>63</v>
      </c>
      <c r="K393">
        <f>VLOOKUP(D393, '2019Actuals'!$A$1:$I$452, 5, FALSE)</f>
        <v>22</v>
      </c>
      <c r="L393">
        <f>VLOOKUP(D393, '2019Actuals'!$A$1:$I$452, 7, FALSE)</f>
        <v>55</v>
      </c>
      <c r="M393">
        <f>VLOOKUP(D393, '2019Actuals'!$A$1:$I$452, 8, FALSE)</f>
        <v>0.27800000000000002</v>
      </c>
      <c r="N393">
        <f>VLOOKUP(D393, '2019Actuals'!$A$1:$I$452, 9, FALSE)</f>
        <v>0.81299999999999994</v>
      </c>
    </row>
    <row r="394" spans="1:14" x14ac:dyDescent="0.35">
      <c r="A394">
        <v>392</v>
      </c>
      <c r="B394" t="s">
        <v>399</v>
      </c>
      <c r="C394">
        <v>2019</v>
      </c>
      <c r="D394">
        <v>13355</v>
      </c>
      <c r="E394">
        <v>27.63</v>
      </c>
      <c r="F394">
        <v>11.16</v>
      </c>
      <c r="G394">
        <v>24.53</v>
      </c>
      <c r="H394">
        <v>0.26900000000000002</v>
      </c>
      <c r="I394">
        <v>0.71499999999999997</v>
      </c>
      <c r="J394">
        <f>VLOOKUP(D394, '2019Actuals'!$A$1:$I$452, 6, FALSE)</f>
        <v>9</v>
      </c>
      <c r="K394">
        <f>VLOOKUP(D394, '2019Actuals'!$A$1:$I$452, 5, FALSE)</f>
        <v>2</v>
      </c>
      <c r="L394">
        <f>VLOOKUP(D394, '2019Actuals'!$A$1:$I$452, 7, FALSE)</f>
        <v>9</v>
      </c>
      <c r="M394">
        <f>VLOOKUP(D394, '2019Actuals'!$A$1:$I$452, 8, FALSE)</f>
        <v>0.151</v>
      </c>
      <c r="N394">
        <f>VLOOKUP(D394, '2019Actuals'!$A$1:$I$452, 9, FALSE)</f>
        <v>0.44</v>
      </c>
    </row>
    <row r="395" spans="1:14" x14ac:dyDescent="0.35">
      <c r="A395">
        <v>393</v>
      </c>
      <c r="B395" t="s">
        <v>400</v>
      </c>
      <c r="C395">
        <v>2019</v>
      </c>
      <c r="D395">
        <v>13359</v>
      </c>
      <c r="E395">
        <v>52.92</v>
      </c>
      <c r="F395">
        <v>16.79</v>
      </c>
      <c r="G395">
        <v>44.43</v>
      </c>
      <c r="H395">
        <v>0.30599999999999999</v>
      </c>
      <c r="I395">
        <v>0.77400000000000002</v>
      </c>
      <c r="J395">
        <f>VLOOKUP(D395, '2019Actuals'!$A$1:$I$452, 6, FALSE)</f>
        <v>34</v>
      </c>
      <c r="K395">
        <f>VLOOKUP(D395, '2019Actuals'!$A$1:$I$452, 5, FALSE)</f>
        <v>10</v>
      </c>
      <c r="L395">
        <f>VLOOKUP(D395, '2019Actuals'!$A$1:$I$452, 7, FALSE)</f>
        <v>34</v>
      </c>
      <c r="M395">
        <f>VLOOKUP(D395, '2019Actuals'!$A$1:$I$452, 8, FALSE)</f>
        <v>0.28799999999999998</v>
      </c>
      <c r="N395">
        <f>VLOOKUP(D395, '2019Actuals'!$A$1:$I$452, 9, FALSE)</f>
        <v>0.79200000000000004</v>
      </c>
    </row>
    <row r="396" spans="1:14" x14ac:dyDescent="0.35">
      <c r="A396">
        <v>394</v>
      </c>
      <c r="B396" t="s">
        <v>401</v>
      </c>
      <c r="C396">
        <v>2019</v>
      </c>
      <c r="D396">
        <v>13367</v>
      </c>
      <c r="E396">
        <v>68.98</v>
      </c>
      <c r="F396">
        <v>18.100000000000001</v>
      </c>
      <c r="G396">
        <v>69.72</v>
      </c>
      <c r="H396">
        <v>0.25700000000000001</v>
      </c>
      <c r="I396">
        <v>0.79800000000000004</v>
      </c>
      <c r="J396">
        <f>VLOOKUP(D396, '2019Actuals'!$A$1:$I$452, 6, FALSE)</f>
        <v>46</v>
      </c>
      <c r="K396">
        <f>VLOOKUP(D396, '2019Actuals'!$A$1:$I$452, 5, FALSE)</f>
        <v>13</v>
      </c>
      <c r="L396">
        <f>VLOOKUP(D396, '2019Actuals'!$A$1:$I$452, 7, FALSE)</f>
        <v>44</v>
      </c>
      <c r="M396">
        <f>VLOOKUP(D396, '2019Actuals'!$A$1:$I$452, 8, FALSE)</f>
        <v>0.249</v>
      </c>
      <c r="N396">
        <f>VLOOKUP(D396, '2019Actuals'!$A$1:$I$452, 9, FALSE)</f>
        <v>0.72</v>
      </c>
    </row>
    <row r="397" spans="1:14" x14ac:dyDescent="0.35">
      <c r="A397">
        <v>395</v>
      </c>
      <c r="B397" t="s">
        <v>402</v>
      </c>
      <c r="C397">
        <v>2019</v>
      </c>
      <c r="D397">
        <v>13510</v>
      </c>
      <c r="E397">
        <v>100.2</v>
      </c>
      <c r="F397">
        <v>32.479999999999997</v>
      </c>
      <c r="G397">
        <v>93.69</v>
      </c>
      <c r="H397">
        <v>0.27900000000000003</v>
      </c>
      <c r="I397">
        <v>0.84199999999999997</v>
      </c>
      <c r="J397">
        <f>VLOOKUP(D397, '2019Actuals'!$A$1:$I$452, 6, FALSE)</f>
        <v>68</v>
      </c>
      <c r="K397">
        <f>VLOOKUP(D397, '2019Actuals'!$A$1:$I$452, 5, FALSE)</f>
        <v>23</v>
      </c>
      <c r="L397">
        <f>VLOOKUP(D397, '2019Actuals'!$A$1:$I$452, 7, FALSE)</f>
        <v>83</v>
      </c>
      <c r="M397">
        <f>VLOOKUP(D397, '2019Actuals'!$A$1:$I$452, 8, FALSE)</f>
        <v>0.255</v>
      </c>
      <c r="N397">
        <f>VLOOKUP(D397, '2019Actuals'!$A$1:$I$452, 9, FALSE)</f>
        <v>0.80600000000000005</v>
      </c>
    </row>
    <row r="398" spans="1:14" x14ac:dyDescent="0.35">
      <c r="A398">
        <v>396</v>
      </c>
      <c r="B398" t="s">
        <v>403</v>
      </c>
      <c r="C398">
        <v>2019</v>
      </c>
      <c r="D398">
        <v>13590</v>
      </c>
      <c r="E398">
        <v>48.27</v>
      </c>
      <c r="F398">
        <v>12.81</v>
      </c>
      <c r="G398">
        <v>25.26</v>
      </c>
      <c r="H398">
        <v>0.315</v>
      </c>
      <c r="I398">
        <v>0.81799999999999995</v>
      </c>
      <c r="J398">
        <f>VLOOKUP(D398, '2019Actuals'!$A$1:$I$452, 6, FALSE)</f>
        <v>51</v>
      </c>
      <c r="K398">
        <f>VLOOKUP(D398, '2019Actuals'!$A$1:$I$452, 5, FALSE)</f>
        <v>16</v>
      </c>
      <c r="L398">
        <f>VLOOKUP(D398, '2019Actuals'!$A$1:$I$452, 7, FALSE)</f>
        <v>38</v>
      </c>
      <c r="M398">
        <f>VLOOKUP(D398, '2019Actuals'!$A$1:$I$452, 8, FALSE)</f>
        <v>0.26900000000000002</v>
      </c>
      <c r="N398">
        <f>VLOOKUP(D398, '2019Actuals'!$A$1:$I$452, 9, FALSE)</f>
        <v>0.83</v>
      </c>
    </row>
    <row r="399" spans="1:14" x14ac:dyDescent="0.35">
      <c r="A399">
        <v>397</v>
      </c>
      <c r="B399" t="s">
        <v>404</v>
      </c>
      <c r="C399">
        <v>2019</v>
      </c>
      <c r="D399">
        <v>13593</v>
      </c>
      <c r="E399">
        <v>77.19</v>
      </c>
      <c r="F399">
        <v>7.82</v>
      </c>
      <c r="G399">
        <v>60.16</v>
      </c>
      <c r="H399">
        <v>0.28399999999999997</v>
      </c>
      <c r="I399">
        <v>0.72299999999999998</v>
      </c>
      <c r="J399">
        <f>VLOOKUP(D399, '2019Actuals'!$A$1:$I$452, 6, FALSE)</f>
        <v>37</v>
      </c>
      <c r="K399">
        <f>VLOOKUP(D399, '2019Actuals'!$A$1:$I$452, 5, FALSE)</f>
        <v>6</v>
      </c>
      <c r="L399">
        <f>VLOOKUP(D399, '2019Actuals'!$A$1:$I$452, 7, FALSE)</f>
        <v>33</v>
      </c>
      <c r="M399">
        <f>VLOOKUP(D399, '2019Actuals'!$A$1:$I$452, 8, FALSE)</f>
        <v>0.23899999999999999</v>
      </c>
      <c r="N399">
        <f>VLOOKUP(D399, '2019Actuals'!$A$1:$I$452, 9, FALSE)</f>
        <v>0.63100000000000001</v>
      </c>
    </row>
    <row r="400" spans="1:14" x14ac:dyDescent="0.35">
      <c r="A400">
        <v>398</v>
      </c>
      <c r="B400" t="s">
        <v>405</v>
      </c>
      <c r="C400">
        <v>2019</v>
      </c>
      <c r="D400">
        <v>13608</v>
      </c>
      <c r="E400">
        <v>63</v>
      </c>
      <c r="F400">
        <v>1.79</v>
      </c>
      <c r="G400">
        <v>34.590000000000003</v>
      </c>
      <c r="H400">
        <v>0.28399999999999997</v>
      </c>
      <c r="I400">
        <v>0.70099999999999996</v>
      </c>
      <c r="J400">
        <f>VLOOKUP(D400, '2019Actuals'!$A$1:$I$452, 6, FALSE)</f>
        <v>70</v>
      </c>
      <c r="K400">
        <f>VLOOKUP(D400, '2019Actuals'!$A$1:$I$452, 5, FALSE)</f>
        <v>6</v>
      </c>
      <c r="L400">
        <f>VLOOKUP(D400, '2019Actuals'!$A$1:$I$452, 7, FALSE)</f>
        <v>37</v>
      </c>
      <c r="M400">
        <f>VLOOKUP(D400, '2019Actuals'!$A$1:$I$452, 8, FALSE)</f>
        <v>0.22700000000000001</v>
      </c>
      <c r="N400">
        <f>VLOOKUP(D400, '2019Actuals'!$A$1:$I$452, 9, FALSE)</f>
        <v>0.63500000000000001</v>
      </c>
    </row>
    <row r="401" spans="1:14" x14ac:dyDescent="0.35">
      <c r="A401">
        <v>399</v>
      </c>
      <c r="B401" t="s">
        <v>406</v>
      </c>
      <c r="C401">
        <v>2019</v>
      </c>
      <c r="D401">
        <v>13611</v>
      </c>
      <c r="E401">
        <v>102.64</v>
      </c>
      <c r="F401">
        <v>32.950000000000003</v>
      </c>
      <c r="G401">
        <v>88.79</v>
      </c>
      <c r="H401">
        <v>0.318</v>
      </c>
      <c r="I401">
        <v>0.86299999999999999</v>
      </c>
      <c r="J401">
        <f>VLOOKUP(D401, '2019Actuals'!$A$1:$I$452, 6, FALSE)</f>
        <v>135</v>
      </c>
      <c r="K401">
        <f>VLOOKUP(D401, '2019Actuals'!$A$1:$I$452, 5, FALSE)</f>
        <v>29</v>
      </c>
      <c r="L401">
        <f>VLOOKUP(D401, '2019Actuals'!$A$1:$I$452, 7, FALSE)</f>
        <v>80</v>
      </c>
      <c r="M401">
        <f>VLOOKUP(D401, '2019Actuals'!$A$1:$I$452, 8, FALSE)</f>
        <v>0.29499999999999998</v>
      </c>
      <c r="N401">
        <f>VLOOKUP(D401, '2019Actuals'!$A$1:$I$452, 9, FALSE)</f>
        <v>0.91500000000000004</v>
      </c>
    </row>
    <row r="402" spans="1:14" x14ac:dyDescent="0.35">
      <c r="A402">
        <v>400</v>
      </c>
      <c r="B402" t="s">
        <v>407</v>
      </c>
      <c r="C402">
        <v>2019</v>
      </c>
      <c r="D402">
        <v>13613</v>
      </c>
      <c r="E402">
        <v>58.91</v>
      </c>
      <c r="F402">
        <v>9.93</v>
      </c>
      <c r="G402">
        <v>49.11</v>
      </c>
      <c r="H402">
        <v>0.26600000000000001</v>
      </c>
      <c r="I402">
        <v>0.745</v>
      </c>
      <c r="J402">
        <f>VLOOKUP(D402, '2019Actuals'!$A$1:$I$452, 6, FALSE)</f>
        <v>97</v>
      </c>
      <c r="K402">
        <f>VLOOKUP(D402, '2019Actuals'!$A$1:$I$452, 5, FALSE)</f>
        <v>32</v>
      </c>
      <c r="L402">
        <f>VLOOKUP(D402, '2019Actuals'!$A$1:$I$452, 7, FALSE)</f>
        <v>92</v>
      </c>
      <c r="M402">
        <f>VLOOKUP(D402, '2019Actuals'!$A$1:$I$452, 8, FALSE)</f>
        <v>0.32900000000000001</v>
      </c>
      <c r="N402">
        <f>VLOOKUP(D402, '2019Actuals'!$A$1:$I$452, 9, FALSE)</f>
        <v>0.98099999999999998</v>
      </c>
    </row>
    <row r="403" spans="1:14" x14ac:dyDescent="0.35">
      <c r="A403">
        <v>401</v>
      </c>
      <c r="B403" t="s">
        <v>408</v>
      </c>
      <c r="C403">
        <v>2019</v>
      </c>
      <c r="D403">
        <v>13621</v>
      </c>
      <c r="E403">
        <v>77.78</v>
      </c>
      <c r="F403">
        <v>20.69</v>
      </c>
      <c r="G403">
        <v>78.430000000000007</v>
      </c>
      <c r="H403">
        <v>0.23200000000000001</v>
      </c>
      <c r="I403">
        <v>0.80900000000000005</v>
      </c>
      <c r="J403">
        <f>VLOOKUP(D403, '2019Actuals'!$A$1:$I$452, 6, FALSE)</f>
        <v>33</v>
      </c>
      <c r="K403">
        <f>VLOOKUP(D403, '2019Actuals'!$A$1:$I$452, 5, FALSE)</f>
        <v>8</v>
      </c>
      <c r="L403">
        <f>VLOOKUP(D403, '2019Actuals'!$A$1:$I$452, 7, FALSE)</f>
        <v>32</v>
      </c>
      <c r="M403">
        <f>VLOOKUP(D403, '2019Actuals'!$A$1:$I$452, 8, FALSE)</f>
        <v>0.20300000000000001</v>
      </c>
      <c r="N403">
        <f>VLOOKUP(D403, '2019Actuals'!$A$1:$I$452, 9, FALSE)</f>
        <v>0.64300000000000002</v>
      </c>
    </row>
    <row r="404" spans="1:14" x14ac:dyDescent="0.35">
      <c r="A404">
        <v>402</v>
      </c>
      <c r="B404" t="s">
        <v>409</v>
      </c>
      <c r="C404">
        <v>2019</v>
      </c>
      <c r="D404">
        <v>13624</v>
      </c>
      <c r="E404">
        <v>77.959999999999994</v>
      </c>
      <c r="F404">
        <v>17.02</v>
      </c>
      <c r="G404">
        <v>61.28</v>
      </c>
      <c r="H404">
        <v>0.28199999999999997</v>
      </c>
      <c r="I404">
        <v>0.81200000000000006</v>
      </c>
      <c r="J404">
        <f>VLOOKUP(D404, '2019Actuals'!$A$1:$I$452, 6, FALSE)</f>
        <v>82</v>
      </c>
      <c r="K404">
        <f>VLOOKUP(D404, '2019Actuals'!$A$1:$I$452, 5, FALSE)</f>
        <v>19</v>
      </c>
      <c r="L404">
        <f>VLOOKUP(D404, '2019Actuals'!$A$1:$I$452, 7, FALSE)</f>
        <v>87</v>
      </c>
      <c r="M404">
        <f>VLOOKUP(D404, '2019Actuals'!$A$1:$I$452, 8, FALSE)</f>
        <v>0.27200000000000002</v>
      </c>
      <c r="N404">
        <f>VLOOKUP(D404, '2019Actuals'!$A$1:$I$452, 9, FALSE)</f>
        <v>0.81699999999999995</v>
      </c>
    </row>
    <row r="405" spans="1:14" x14ac:dyDescent="0.35">
      <c r="A405">
        <v>403</v>
      </c>
      <c r="B405" t="s">
        <v>410</v>
      </c>
      <c r="C405">
        <v>2019</v>
      </c>
      <c r="D405">
        <v>13744</v>
      </c>
      <c r="E405">
        <v>31.94</v>
      </c>
      <c r="F405">
        <v>21.62</v>
      </c>
      <c r="G405">
        <v>36.33</v>
      </c>
      <c r="H405">
        <v>0.27500000000000002</v>
      </c>
      <c r="I405">
        <v>0.71</v>
      </c>
      <c r="J405">
        <f>VLOOKUP(D405, '2019Actuals'!$A$1:$I$452, 6, FALSE)</f>
        <v>67</v>
      </c>
      <c r="K405">
        <f>VLOOKUP(D405, '2019Actuals'!$A$1:$I$452, 5, FALSE)</f>
        <v>15</v>
      </c>
      <c r="L405">
        <f>VLOOKUP(D405, '2019Actuals'!$A$1:$I$452, 7, FALSE)</f>
        <v>61</v>
      </c>
      <c r="M405">
        <f>VLOOKUP(D405, '2019Actuals'!$A$1:$I$452, 8, FALSE)</f>
        <v>0.30199999999999999</v>
      </c>
      <c r="N405">
        <f>VLOOKUP(D405, '2019Actuals'!$A$1:$I$452, 9, FALSE)</f>
        <v>0.877</v>
      </c>
    </row>
    <row r="406" spans="1:14" x14ac:dyDescent="0.35">
      <c r="A406">
        <v>404</v>
      </c>
      <c r="B406" t="s">
        <v>411</v>
      </c>
      <c r="C406">
        <v>2019</v>
      </c>
      <c r="D406">
        <v>13757</v>
      </c>
      <c r="E406">
        <v>81.260000000000005</v>
      </c>
      <c r="F406">
        <v>17.579999999999998</v>
      </c>
      <c r="G406">
        <v>67.23</v>
      </c>
      <c r="H406">
        <v>0.27</v>
      </c>
      <c r="I406">
        <v>0.81499999999999995</v>
      </c>
      <c r="J406">
        <f>VLOOKUP(D406, '2019Actuals'!$A$1:$I$452, 6, FALSE)</f>
        <v>52</v>
      </c>
      <c r="K406">
        <f>VLOOKUP(D406, '2019Actuals'!$A$1:$I$452, 5, FALSE)</f>
        <v>12</v>
      </c>
      <c r="L406">
        <f>VLOOKUP(D406, '2019Actuals'!$A$1:$I$452, 7, FALSE)</f>
        <v>52</v>
      </c>
      <c r="M406">
        <f>VLOOKUP(D406, '2019Actuals'!$A$1:$I$452, 8, FALSE)</f>
        <v>0.26200000000000001</v>
      </c>
      <c r="N406">
        <f>VLOOKUP(D406, '2019Actuals'!$A$1:$I$452, 9, FALSE)</f>
        <v>0.79400000000000004</v>
      </c>
    </row>
    <row r="407" spans="1:14" x14ac:dyDescent="0.35">
      <c r="A407">
        <v>405</v>
      </c>
      <c r="B407" t="s">
        <v>412</v>
      </c>
      <c r="C407">
        <v>2019</v>
      </c>
      <c r="D407">
        <v>13768</v>
      </c>
      <c r="E407">
        <v>51.63</v>
      </c>
      <c r="F407">
        <v>-3.87</v>
      </c>
      <c r="G407">
        <v>19.77</v>
      </c>
      <c r="H407">
        <v>0.255</v>
      </c>
      <c r="I407">
        <v>0.69199999999999995</v>
      </c>
      <c r="J407" t="e">
        <f>VLOOKUP(D407, '2019Actuals'!$A$1:$I$452, 6, FALSE)</f>
        <v>#N/A</v>
      </c>
      <c r="K407" t="e">
        <f>VLOOKUP(D407, '2019Actuals'!$A$1:$I$452, 5, FALSE)</f>
        <v>#N/A</v>
      </c>
      <c r="L407" t="e">
        <f>VLOOKUP(D407, '2019Actuals'!$A$1:$I$452, 7, FALSE)</f>
        <v>#N/A</v>
      </c>
      <c r="M407" t="e">
        <f>VLOOKUP(D407, '2019Actuals'!$A$1:$I$452, 8, FALSE)</f>
        <v>#N/A</v>
      </c>
      <c r="N407" t="e">
        <f>VLOOKUP(D407, '2019Actuals'!$A$1:$I$452, 9, FALSE)</f>
        <v>#N/A</v>
      </c>
    </row>
    <row r="408" spans="1:14" x14ac:dyDescent="0.35">
      <c r="A408">
        <v>406</v>
      </c>
      <c r="B408" t="s">
        <v>413</v>
      </c>
      <c r="C408">
        <v>2019</v>
      </c>
      <c r="D408">
        <v>13769</v>
      </c>
      <c r="E408">
        <v>36.659999999999997</v>
      </c>
      <c r="F408">
        <v>20.64</v>
      </c>
      <c r="G408">
        <v>35.06</v>
      </c>
      <c r="H408">
        <v>0.27400000000000002</v>
      </c>
      <c r="I408">
        <v>0.73099999999999998</v>
      </c>
      <c r="J408">
        <f>VLOOKUP(D408, '2019Actuals'!$A$1:$I$452, 6, FALSE)</f>
        <v>58</v>
      </c>
      <c r="K408">
        <f>VLOOKUP(D408, '2019Actuals'!$A$1:$I$452, 5, FALSE)</f>
        <v>9</v>
      </c>
      <c r="L408">
        <f>VLOOKUP(D408, '2019Actuals'!$A$1:$I$452, 7, FALSE)</f>
        <v>62</v>
      </c>
      <c r="M408">
        <f>VLOOKUP(D408, '2019Actuals'!$A$1:$I$452, 8, FALSE)</f>
        <v>0.26300000000000001</v>
      </c>
      <c r="N408">
        <f>VLOOKUP(D408, '2019Actuals'!$A$1:$I$452, 9, FALSE)</f>
        <v>0.71499999999999997</v>
      </c>
    </row>
    <row r="409" spans="1:14" x14ac:dyDescent="0.35">
      <c r="A409">
        <v>407</v>
      </c>
      <c r="B409" t="s">
        <v>414</v>
      </c>
      <c r="C409">
        <v>2019</v>
      </c>
      <c r="D409">
        <v>13777</v>
      </c>
      <c r="E409">
        <v>67.67</v>
      </c>
      <c r="F409">
        <v>8.5399999999999991</v>
      </c>
      <c r="G409">
        <v>40.17</v>
      </c>
      <c r="H409">
        <v>0.26900000000000002</v>
      </c>
      <c r="I409">
        <v>0.72199999999999998</v>
      </c>
      <c r="J409" t="e">
        <f>VLOOKUP(D409, '2019Actuals'!$A$1:$I$452, 6, FALSE)</f>
        <v>#N/A</v>
      </c>
      <c r="K409" t="e">
        <f>VLOOKUP(D409, '2019Actuals'!$A$1:$I$452, 5, FALSE)</f>
        <v>#N/A</v>
      </c>
      <c r="L409" t="e">
        <f>VLOOKUP(D409, '2019Actuals'!$A$1:$I$452, 7, FALSE)</f>
        <v>#N/A</v>
      </c>
      <c r="M409" t="e">
        <f>VLOOKUP(D409, '2019Actuals'!$A$1:$I$452, 8, FALSE)</f>
        <v>#N/A</v>
      </c>
      <c r="N409" t="e">
        <f>VLOOKUP(D409, '2019Actuals'!$A$1:$I$452, 9, FALSE)</f>
        <v>#N/A</v>
      </c>
    </row>
    <row r="410" spans="1:14" x14ac:dyDescent="0.35">
      <c r="A410">
        <v>408</v>
      </c>
      <c r="B410" t="s">
        <v>415</v>
      </c>
      <c r="C410">
        <v>2019</v>
      </c>
      <c r="D410">
        <v>13807</v>
      </c>
      <c r="E410">
        <v>27.18</v>
      </c>
      <c r="F410">
        <v>15.88</v>
      </c>
      <c r="G410">
        <v>27.92</v>
      </c>
      <c r="H410">
        <v>0.22600000000000001</v>
      </c>
      <c r="I410">
        <v>0.71</v>
      </c>
      <c r="J410">
        <f>VLOOKUP(D410, '2019Actuals'!$A$1:$I$452, 6, FALSE)</f>
        <v>13</v>
      </c>
      <c r="K410">
        <f>VLOOKUP(D410, '2019Actuals'!$A$1:$I$452, 5, FALSE)</f>
        <v>3</v>
      </c>
      <c r="L410">
        <f>VLOOKUP(D410, '2019Actuals'!$A$1:$I$452, 7, FALSE)</f>
        <v>17</v>
      </c>
      <c r="M410">
        <f>VLOOKUP(D410, '2019Actuals'!$A$1:$I$452, 8, FALSE)</f>
        <v>0.222</v>
      </c>
      <c r="N410">
        <f>VLOOKUP(D410, '2019Actuals'!$A$1:$I$452, 9, FALSE)</f>
        <v>0.629</v>
      </c>
    </row>
    <row r="411" spans="1:14" x14ac:dyDescent="0.35">
      <c r="A411">
        <v>409</v>
      </c>
      <c r="B411" t="s">
        <v>416</v>
      </c>
      <c r="C411">
        <v>2019</v>
      </c>
      <c r="D411">
        <v>13836</v>
      </c>
      <c r="E411">
        <v>60.85</v>
      </c>
      <c r="F411">
        <v>-1.21</v>
      </c>
      <c r="G411">
        <v>43.46</v>
      </c>
      <c r="H411">
        <v>0.28499999999999998</v>
      </c>
      <c r="I411">
        <v>0.73699999999999999</v>
      </c>
      <c r="J411">
        <f>VLOOKUP(D411, '2019Actuals'!$A$1:$I$452, 6, FALSE)</f>
        <v>12</v>
      </c>
      <c r="K411">
        <f>VLOOKUP(D411, '2019Actuals'!$A$1:$I$452, 5, FALSE)</f>
        <v>1</v>
      </c>
      <c r="L411">
        <f>VLOOKUP(D411, '2019Actuals'!$A$1:$I$452, 7, FALSE)</f>
        <v>12</v>
      </c>
      <c r="M411">
        <f>VLOOKUP(D411, '2019Actuals'!$A$1:$I$452, 8, FALSE)</f>
        <v>0.252</v>
      </c>
      <c r="N411">
        <f>VLOOKUP(D411, '2019Actuals'!$A$1:$I$452, 9, FALSE)</f>
        <v>0.67</v>
      </c>
    </row>
    <row r="412" spans="1:14" x14ac:dyDescent="0.35">
      <c r="A412">
        <v>410</v>
      </c>
      <c r="B412" t="s">
        <v>417</v>
      </c>
      <c r="C412">
        <v>2019</v>
      </c>
      <c r="D412">
        <v>13853</v>
      </c>
      <c r="E412">
        <v>75.400000000000006</v>
      </c>
      <c r="F412">
        <v>12.31</v>
      </c>
      <c r="G412">
        <v>97.27</v>
      </c>
      <c r="H412">
        <v>0.307</v>
      </c>
      <c r="I412">
        <v>0.77900000000000003</v>
      </c>
      <c r="J412">
        <f>VLOOKUP(D412, '2019Actuals'!$A$1:$I$452, 6, FALSE)</f>
        <v>32</v>
      </c>
      <c r="K412">
        <f>VLOOKUP(D412, '2019Actuals'!$A$1:$I$452, 5, FALSE)</f>
        <v>3</v>
      </c>
      <c r="L412">
        <f>VLOOKUP(D412, '2019Actuals'!$A$1:$I$452, 7, FALSE)</f>
        <v>19</v>
      </c>
      <c r="M412">
        <f>VLOOKUP(D412, '2019Actuals'!$A$1:$I$452, 8, FALSE)</f>
        <v>0.23100000000000001</v>
      </c>
      <c r="N412">
        <f>VLOOKUP(D412, '2019Actuals'!$A$1:$I$452, 9, FALSE)</f>
        <v>0.63300000000000001</v>
      </c>
    </row>
    <row r="413" spans="1:14" x14ac:dyDescent="0.35">
      <c r="A413">
        <v>411</v>
      </c>
      <c r="B413" t="s">
        <v>418</v>
      </c>
      <c r="C413">
        <v>2019</v>
      </c>
      <c r="D413">
        <v>13862</v>
      </c>
      <c r="E413">
        <v>43.78</v>
      </c>
      <c r="F413">
        <v>7.66</v>
      </c>
      <c r="G413">
        <v>31.54</v>
      </c>
      <c r="H413">
        <v>0.249</v>
      </c>
      <c r="I413">
        <v>0.68799999999999994</v>
      </c>
      <c r="J413" t="e">
        <f>VLOOKUP(D413, '2019Actuals'!$A$1:$I$452, 6, FALSE)</f>
        <v>#N/A</v>
      </c>
      <c r="K413" t="e">
        <f>VLOOKUP(D413, '2019Actuals'!$A$1:$I$452, 5, FALSE)</f>
        <v>#N/A</v>
      </c>
      <c r="L413" t="e">
        <f>VLOOKUP(D413, '2019Actuals'!$A$1:$I$452, 7, FALSE)</f>
        <v>#N/A</v>
      </c>
      <c r="M413" t="e">
        <f>VLOOKUP(D413, '2019Actuals'!$A$1:$I$452, 8, FALSE)</f>
        <v>#N/A</v>
      </c>
      <c r="N413" t="e">
        <f>VLOOKUP(D413, '2019Actuals'!$A$1:$I$452, 9, FALSE)</f>
        <v>#N/A</v>
      </c>
    </row>
    <row r="414" spans="1:14" x14ac:dyDescent="0.35">
      <c r="A414">
        <v>412</v>
      </c>
      <c r="B414" t="s">
        <v>419</v>
      </c>
      <c r="C414">
        <v>2019</v>
      </c>
      <c r="D414">
        <v>13866</v>
      </c>
      <c r="E414">
        <v>27.36</v>
      </c>
      <c r="F414">
        <v>3.2</v>
      </c>
      <c r="G414">
        <v>23.91</v>
      </c>
      <c r="H414">
        <v>0.255</v>
      </c>
      <c r="I414">
        <v>0.73599999999999999</v>
      </c>
      <c r="J414" t="e">
        <f>VLOOKUP(D414, '2019Actuals'!$A$1:$I$452, 6, FALSE)</f>
        <v>#N/A</v>
      </c>
      <c r="K414" t="e">
        <f>VLOOKUP(D414, '2019Actuals'!$A$1:$I$452, 5, FALSE)</f>
        <v>#N/A</v>
      </c>
      <c r="L414" t="e">
        <f>VLOOKUP(D414, '2019Actuals'!$A$1:$I$452, 7, FALSE)</f>
        <v>#N/A</v>
      </c>
      <c r="M414" t="e">
        <f>VLOOKUP(D414, '2019Actuals'!$A$1:$I$452, 8, FALSE)</f>
        <v>#N/A</v>
      </c>
      <c r="N414" t="e">
        <f>VLOOKUP(D414, '2019Actuals'!$A$1:$I$452, 9, FALSE)</f>
        <v>#N/A</v>
      </c>
    </row>
    <row r="415" spans="1:14" x14ac:dyDescent="0.35">
      <c r="A415">
        <v>413</v>
      </c>
      <c r="B415" t="s">
        <v>420</v>
      </c>
      <c r="C415">
        <v>2019</v>
      </c>
      <c r="D415">
        <v>13910</v>
      </c>
      <c r="E415">
        <v>19.559999999999999</v>
      </c>
      <c r="F415">
        <v>10.1</v>
      </c>
      <c r="G415">
        <v>26.33</v>
      </c>
      <c r="H415">
        <v>0.19800000000000001</v>
      </c>
      <c r="I415">
        <v>0.69699999999999995</v>
      </c>
      <c r="J415" t="e">
        <f>VLOOKUP(D415, '2019Actuals'!$A$1:$I$452, 6, FALSE)</f>
        <v>#N/A</v>
      </c>
      <c r="K415" t="e">
        <f>VLOOKUP(D415, '2019Actuals'!$A$1:$I$452, 5, FALSE)</f>
        <v>#N/A</v>
      </c>
      <c r="L415" t="e">
        <f>VLOOKUP(D415, '2019Actuals'!$A$1:$I$452, 7, FALSE)</f>
        <v>#N/A</v>
      </c>
      <c r="M415" t="e">
        <f>VLOOKUP(D415, '2019Actuals'!$A$1:$I$452, 8, FALSE)</f>
        <v>#N/A</v>
      </c>
      <c r="N415" t="e">
        <f>VLOOKUP(D415, '2019Actuals'!$A$1:$I$452, 9, FALSE)</f>
        <v>#N/A</v>
      </c>
    </row>
    <row r="416" spans="1:14" x14ac:dyDescent="0.35">
      <c r="A416">
        <v>414</v>
      </c>
      <c r="B416" t="s">
        <v>421</v>
      </c>
      <c r="C416">
        <v>2019</v>
      </c>
      <c r="D416">
        <v>14106</v>
      </c>
      <c r="E416">
        <v>56.27</v>
      </c>
      <c r="F416">
        <v>6.85</v>
      </c>
      <c r="G416">
        <v>41.68</v>
      </c>
      <c r="H416">
        <v>0.249</v>
      </c>
      <c r="I416">
        <v>0.73699999999999999</v>
      </c>
      <c r="J416">
        <f>VLOOKUP(D416, '2019Actuals'!$A$1:$I$452, 6, FALSE)</f>
        <v>25</v>
      </c>
      <c r="K416">
        <f>VLOOKUP(D416, '2019Actuals'!$A$1:$I$452, 5, FALSE)</f>
        <v>9</v>
      </c>
      <c r="L416">
        <f>VLOOKUP(D416, '2019Actuals'!$A$1:$I$452, 7, FALSE)</f>
        <v>23</v>
      </c>
      <c r="M416">
        <f>VLOOKUP(D416, '2019Actuals'!$A$1:$I$452, 8, FALSE)</f>
        <v>0.23699999999999999</v>
      </c>
      <c r="N416">
        <f>VLOOKUP(D416, '2019Actuals'!$A$1:$I$452, 9, FALSE)</f>
        <v>0.69899999999999995</v>
      </c>
    </row>
    <row r="417" spans="1:14" x14ac:dyDescent="0.35">
      <c r="A417">
        <v>415</v>
      </c>
      <c r="B417" t="s">
        <v>422</v>
      </c>
      <c r="C417">
        <v>2019</v>
      </c>
      <c r="D417">
        <v>14109</v>
      </c>
      <c r="E417">
        <v>51.75</v>
      </c>
      <c r="F417">
        <v>9.5299999999999994</v>
      </c>
      <c r="G417">
        <v>55.2</v>
      </c>
      <c r="H417">
        <v>0.28999999999999998</v>
      </c>
      <c r="I417">
        <v>0.68799999999999994</v>
      </c>
      <c r="J417">
        <f>VLOOKUP(D417, '2019Actuals'!$A$1:$I$452, 6, FALSE)</f>
        <v>41</v>
      </c>
      <c r="K417">
        <f>VLOOKUP(D417, '2019Actuals'!$A$1:$I$452, 5, FALSE)</f>
        <v>12</v>
      </c>
      <c r="L417">
        <f>VLOOKUP(D417, '2019Actuals'!$A$1:$I$452, 7, FALSE)</f>
        <v>32</v>
      </c>
      <c r="M417">
        <f>VLOOKUP(D417, '2019Actuals'!$A$1:$I$452, 8, FALSE)</f>
        <v>0.23599999999999999</v>
      </c>
      <c r="N417">
        <f>VLOOKUP(D417, '2019Actuals'!$A$1:$I$452, 9, FALSE)</f>
        <v>0.65100000000000002</v>
      </c>
    </row>
    <row r="418" spans="1:14" x14ac:dyDescent="0.35">
      <c r="A418">
        <v>416</v>
      </c>
      <c r="B418" t="s">
        <v>423</v>
      </c>
      <c r="C418">
        <v>2019</v>
      </c>
      <c r="D418">
        <v>14128</v>
      </c>
      <c r="E418">
        <v>70.900000000000006</v>
      </c>
      <c r="F418">
        <v>31.63</v>
      </c>
      <c r="G418">
        <v>59.66</v>
      </c>
      <c r="H418">
        <v>0.191</v>
      </c>
      <c r="I418">
        <v>0.89200000000000002</v>
      </c>
      <c r="J418">
        <f>VLOOKUP(D418, '2019Actuals'!$A$1:$I$452, 6, FALSE)</f>
        <v>54</v>
      </c>
      <c r="K418">
        <f>VLOOKUP(D418, '2019Actuals'!$A$1:$I$452, 5, FALSE)</f>
        <v>22</v>
      </c>
      <c r="L418">
        <f>VLOOKUP(D418, '2019Actuals'!$A$1:$I$452, 7, FALSE)</f>
        <v>49</v>
      </c>
      <c r="M418">
        <f>VLOOKUP(D418, '2019Actuals'!$A$1:$I$452, 8, FALSE)</f>
        <v>0.253</v>
      </c>
      <c r="N418">
        <f>VLOOKUP(D418, '2019Actuals'!$A$1:$I$452, 9, FALSE)</f>
        <v>0.98599999999999999</v>
      </c>
    </row>
    <row r="419" spans="1:14" x14ac:dyDescent="0.35">
      <c r="A419">
        <v>417</v>
      </c>
      <c r="B419" t="s">
        <v>424</v>
      </c>
      <c r="C419">
        <v>2019</v>
      </c>
      <c r="D419">
        <v>14131</v>
      </c>
      <c r="E419">
        <v>30.65</v>
      </c>
      <c r="F419">
        <v>20.8</v>
      </c>
      <c r="G419">
        <v>52.47</v>
      </c>
      <c r="H419">
        <v>0.20799999999999999</v>
      </c>
      <c r="I419">
        <v>0.75700000000000001</v>
      </c>
      <c r="J419" t="e">
        <f>VLOOKUP(D419, '2019Actuals'!$A$1:$I$452, 6, FALSE)</f>
        <v>#N/A</v>
      </c>
      <c r="K419" t="e">
        <f>VLOOKUP(D419, '2019Actuals'!$A$1:$I$452, 5, FALSE)</f>
        <v>#N/A</v>
      </c>
      <c r="L419" t="e">
        <f>VLOOKUP(D419, '2019Actuals'!$A$1:$I$452, 7, FALSE)</f>
        <v>#N/A</v>
      </c>
      <c r="M419" t="e">
        <f>VLOOKUP(D419, '2019Actuals'!$A$1:$I$452, 8, FALSE)</f>
        <v>#N/A</v>
      </c>
      <c r="N419" t="e">
        <f>VLOOKUP(D419, '2019Actuals'!$A$1:$I$452, 9, FALSE)</f>
        <v>#N/A</v>
      </c>
    </row>
    <row r="420" spans="1:14" x14ac:dyDescent="0.35">
      <c r="A420">
        <v>418</v>
      </c>
      <c r="B420" t="s">
        <v>425</v>
      </c>
      <c r="C420">
        <v>2019</v>
      </c>
      <c r="D420">
        <v>14145</v>
      </c>
      <c r="E420">
        <v>42.92</v>
      </c>
      <c r="F420">
        <v>8.74</v>
      </c>
      <c r="G420">
        <v>33.090000000000003</v>
      </c>
      <c r="H420">
        <v>0.25600000000000001</v>
      </c>
      <c r="I420">
        <v>0.74099999999999999</v>
      </c>
      <c r="J420">
        <f>VLOOKUP(D420, '2019Actuals'!$A$1:$I$452, 6, FALSE)</f>
        <v>23</v>
      </c>
      <c r="K420">
        <f>VLOOKUP(D420, '2019Actuals'!$A$1:$I$452, 5, FALSE)</f>
        <v>2</v>
      </c>
      <c r="L420">
        <f>VLOOKUP(D420, '2019Actuals'!$A$1:$I$452, 7, FALSE)</f>
        <v>19</v>
      </c>
      <c r="M420">
        <f>VLOOKUP(D420, '2019Actuals'!$A$1:$I$452, 8, FALSE)</f>
        <v>0.21299999999999999</v>
      </c>
      <c r="N420">
        <f>VLOOKUP(D420, '2019Actuals'!$A$1:$I$452, 9, FALSE)</f>
        <v>0.60699999999999998</v>
      </c>
    </row>
    <row r="421" spans="1:14" x14ac:dyDescent="0.35">
      <c r="A421">
        <v>419</v>
      </c>
      <c r="B421" t="s">
        <v>426</v>
      </c>
      <c r="C421">
        <v>2019</v>
      </c>
      <c r="D421">
        <v>14161</v>
      </c>
      <c r="E421">
        <v>56.17</v>
      </c>
      <c r="F421">
        <v>18.34</v>
      </c>
      <c r="G421">
        <v>51.51</v>
      </c>
      <c r="H421">
        <v>0.246</v>
      </c>
      <c r="I421">
        <v>0.73</v>
      </c>
      <c r="J421">
        <f>VLOOKUP(D421, '2019Actuals'!$A$1:$I$452, 6, FALSE)</f>
        <v>48</v>
      </c>
      <c r="K421">
        <f>VLOOKUP(D421, '2019Actuals'!$A$1:$I$452, 5, FALSE)</f>
        <v>10</v>
      </c>
      <c r="L421">
        <f>VLOOKUP(D421, '2019Actuals'!$A$1:$I$452, 7, FALSE)</f>
        <v>46</v>
      </c>
      <c r="M421">
        <f>VLOOKUP(D421, '2019Actuals'!$A$1:$I$452, 8, FALSE)</f>
        <v>0.26200000000000001</v>
      </c>
      <c r="N421">
        <f>VLOOKUP(D421, '2019Actuals'!$A$1:$I$452, 9, FALSE)</f>
        <v>0.82699999999999996</v>
      </c>
    </row>
    <row r="422" spans="1:14" x14ac:dyDescent="0.35">
      <c r="A422">
        <v>420</v>
      </c>
      <c r="B422" t="s">
        <v>427</v>
      </c>
      <c r="C422">
        <v>2019</v>
      </c>
      <c r="D422">
        <v>14162</v>
      </c>
      <c r="E422">
        <v>66.58</v>
      </c>
      <c r="F422">
        <v>11.1</v>
      </c>
      <c r="G422">
        <v>88.28</v>
      </c>
      <c r="H422">
        <v>0.25600000000000001</v>
      </c>
      <c r="I422">
        <v>0.77400000000000002</v>
      </c>
      <c r="J422">
        <f>VLOOKUP(D422, '2019Actuals'!$A$1:$I$452, 6, FALSE)</f>
        <v>42</v>
      </c>
      <c r="K422">
        <f>VLOOKUP(D422, '2019Actuals'!$A$1:$I$452, 5, FALSE)</f>
        <v>21</v>
      </c>
      <c r="L422">
        <f>VLOOKUP(D422, '2019Actuals'!$A$1:$I$452, 7, FALSE)</f>
        <v>59</v>
      </c>
      <c r="M422">
        <f>VLOOKUP(D422, '2019Actuals'!$A$1:$I$452, 8, FALSE)</f>
        <v>0.27900000000000003</v>
      </c>
      <c r="N422">
        <f>VLOOKUP(D422, '2019Actuals'!$A$1:$I$452, 9, FALSE)</f>
        <v>0.92600000000000005</v>
      </c>
    </row>
    <row r="423" spans="1:14" x14ac:dyDescent="0.35">
      <c r="A423">
        <v>421</v>
      </c>
      <c r="B423" t="s">
        <v>428</v>
      </c>
      <c r="C423">
        <v>2019</v>
      </c>
      <c r="D423">
        <v>14221</v>
      </c>
      <c r="E423">
        <v>31.2</v>
      </c>
      <c r="F423">
        <v>24.12</v>
      </c>
      <c r="G423">
        <v>37.49</v>
      </c>
      <c r="H423">
        <v>0.26400000000000001</v>
      </c>
      <c r="I423">
        <v>0.749</v>
      </c>
      <c r="J423">
        <f>VLOOKUP(D423, '2019Actuals'!$A$1:$I$452, 6, FALSE)</f>
        <v>95</v>
      </c>
      <c r="K423">
        <f>VLOOKUP(D423, '2019Actuals'!$A$1:$I$452, 5, FALSE)</f>
        <v>48</v>
      </c>
      <c r="L423">
        <f>VLOOKUP(D423, '2019Actuals'!$A$1:$I$452, 7, FALSE)</f>
        <v>117</v>
      </c>
      <c r="M423">
        <f>VLOOKUP(D423, '2019Actuals'!$A$1:$I$452, 8, FALSE)</f>
        <v>0.26500000000000001</v>
      </c>
      <c r="N423">
        <f>VLOOKUP(D423, '2019Actuals'!$A$1:$I$452, 9, FALSE)</f>
        <v>0.92200000000000004</v>
      </c>
    </row>
    <row r="424" spans="1:14" x14ac:dyDescent="0.35">
      <c r="A424">
        <v>422</v>
      </c>
      <c r="B424" t="s">
        <v>429</v>
      </c>
      <c r="C424">
        <v>2019</v>
      </c>
      <c r="D424">
        <v>14225</v>
      </c>
      <c r="E424">
        <v>59.17</v>
      </c>
      <c r="F424">
        <v>21.77</v>
      </c>
      <c r="G424">
        <v>60.42</v>
      </c>
      <c r="H424">
        <v>0.25600000000000001</v>
      </c>
      <c r="I424">
        <v>0.76300000000000001</v>
      </c>
      <c r="J424">
        <f>VLOOKUP(D424, '2019Actuals'!$A$1:$I$452, 6, FALSE)</f>
        <v>76</v>
      </c>
      <c r="K424">
        <f>VLOOKUP(D424, '2019Actuals'!$A$1:$I$452, 5, FALSE)</f>
        <v>24</v>
      </c>
      <c r="L424">
        <f>VLOOKUP(D424, '2019Actuals'!$A$1:$I$452, 7, FALSE)</f>
        <v>84</v>
      </c>
      <c r="M424">
        <f>VLOOKUP(D424, '2019Actuals'!$A$1:$I$452, 8, FALSE)</f>
        <v>0.26700000000000002</v>
      </c>
      <c r="N424">
        <f>VLOOKUP(D424, '2019Actuals'!$A$1:$I$452, 9, FALSE)</f>
        <v>0.78500000000000003</v>
      </c>
    </row>
    <row r="425" spans="1:14" x14ac:dyDescent="0.35">
      <c r="A425">
        <v>423</v>
      </c>
      <c r="B425" t="s">
        <v>430</v>
      </c>
      <c r="C425">
        <v>2019</v>
      </c>
      <c r="D425">
        <v>14274</v>
      </c>
      <c r="E425">
        <v>78.86</v>
      </c>
      <c r="F425">
        <v>24.41</v>
      </c>
      <c r="G425">
        <v>79.06</v>
      </c>
      <c r="H425">
        <v>0.28399999999999997</v>
      </c>
      <c r="I425">
        <v>0.80800000000000005</v>
      </c>
      <c r="J425">
        <f>VLOOKUP(D425, '2019Actuals'!$A$1:$I$452, 6, FALSE)</f>
        <v>46</v>
      </c>
      <c r="K425">
        <f>VLOOKUP(D425, '2019Actuals'!$A$1:$I$452, 5, FALSE)</f>
        <v>15</v>
      </c>
      <c r="L425">
        <f>VLOOKUP(D425, '2019Actuals'!$A$1:$I$452, 7, FALSE)</f>
        <v>32</v>
      </c>
      <c r="M425">
        <f>VLOOKUP(D425, '2019Actuals'!$A$1:$I$452, 8, FALSE)</f>
        <v>0.22</v>
      </c>
      <c r="N425">
        <f>VLOOKUP(D425, '2019Actuals'!$A$1:$I$452, 9, FALSE)</f>
        <v>0.77800000000000002</v>
      </c>
    </row>
    <row r="426" spans="1:14" x14ac:dyDescent="0.35">
      <c r="A426">
        <v>424</v>
      </c>
      <c r="B426" t="s">
        <v>431</v>
      </c>
      <c r="C426">
        <v>2019</v>
      </c>
      <c r="D426">
        <v>14320</v>
      </c>
      <c r="E426">
        <v>51.05</v>
      </c>
      <c r="F426">
        <v>8</v>
      </c>
      <c r="G426">
        <v>49.93</v>
      </c>
      <c r="H426">
        <v>0.24</v>
      </c>
      <c r="I426">
        <v>0.68200000000000005</v>
      </c>
      <c r="J426">
        <f>VLOOKUP(D426, '2019Actuals'!$A$1:$I$452, 6, FALSE)</f>
        <v>15</v>
      </c>
      <c r="K426">
        <f>VLOOKUP(D426, '2019Actuals'!$A$1:$I$452, 5, FALSE)</f>
        <v>2</v>
      </c>
      <c r="L426">
        <f>VLOOKUP(D426, '2019Actuals'!$A$1:$I$452, 7, FALSE)</f>
        <v>8</v>
      </c>
      <c r="M426">
        <f>VLOOKUP(D426, '2019Actuals'!$A$1:$I$452, 8, FALSE)</f>
        <v>0.252</v>
      </c>
      <c r="N426">
        <f>VLOOKUP(D426, '2019Actuals'!$A$1:$I$452, 9, FALSE)</f>
        <v>0.628</v>
      </c>
    </row>
    <row r="427" spans="1:14" x14ac:dyDescent="0.35">
      <c r="A427">
        <v>425</v>
      </c>
      <c r="B427" t="s">
        <v>432</v>
      </c>
      <c r="C427">
        <v>2019</v>
      </c>
      <c r="D427">
        <v>14330</v>
      </c>
      <c r="E427">
        <v>49.8</v>
      </c>
      <c r="F427">
        <v>8.84</v>
      </c>
      <c r="G427">
        <v>40.130000000000003</v>
      </c>
      <c r="H427">
        <v>0.25600000000000001</v>
      </c>
      <c r="I427">
        <v>0.72</v>
      </c>
      <c r="J427">
        <f>VLOOKUP(D427, '2019Actuals'!$A$1:$I$452, 6, FALSE)</f>
        <v>9</v>
      </c>
      <c r="K427">
        <f>VLOOKUP(D427, '2019Actuals'!$A$1:$I$452, 5, FALSE)</f>
        <v>2</v>
      </c>
      <c r="L427">
        <f>VLOOKUP(D427, '2019Actuals'!$A$1:$I$452, 7, FALSE)</f>
        <v>5</v>
      </c>
      <c r="M427">
        <f>VLOOKUP(D427, '2019Actuals'!$A$1:$I$452, 8, FALSE)</f>
        <v>0.151</v>
      </c>
      <c r="N427">
        <f>VLOOKUP(D427, '2019Actuals'!$A$1:$I$452, 9, FALSE)</f>
        <v>0.442</v>
      </c>
    </row>
    <row r="428" spans="1:14" x14ac:dyDescent="0.35">
      <c r="A428">
        <v>426</v>
      </c>
      <c r="B428" t="s">
        <v>433</v>
      </c>
      <c r="C428">
        <v>2019</v>
      </c>
      <c r="D428">
        <v>14344</v>
      </c>
      <c r="E428">
        <v>64.62</v>
      </c>
      <c r="F428">
        <v>27.55</v>
      </c>
      <c r="G428">
        <v>59.63</v>
      </c>
      <c r="H428">
        <v>0.24</v>
      </c>
      <c r="I428">
        <v>0.84499999999999997</v>
      </c>
      <c r="J428">
        <f>VLOOKUP(D428, '2019Actuals'!$A$1:$I$452, 6, FALSE)</f>
        <v>73</v>
      </c>
      <c r="K428">
        <f>VLOOKUP(D428, '2019Actuals'!$A$1:$I$452, 5, FALSE)</f>
        <v>36</v>
      </c>
      <c r="L428">
        <f>VLOOKUP(D428, '2019Actuals'!$A$1:$I$452, 7, FALSE)</f>
        <v>91</v>
      </c>
      <c r="M428">
        <f>VLOOKUP(D428, '2019Actuals'!$A$1:$I$452, 8, FALSE)</f>
        <v>0.26700000000000002</v>
      </c>
      <c r="N428">
        <f>VLOOKUP(D428, '2019Actuals'!$A$1:$I$452, 9, FALSE)</f>
        <v>0.89600000000000002</v>
      </c>
    </row>
    <row r="429" spans="1:14" x14ac:dyDescent="0.35">
      <c r="A429">
        <v>427</v>
      </c>
      <c r="B429" t="s">
        <v>434</v>
      </c>
      <c r="C429">
        <v>2019</v>
      </c>
      <c r="D429">
        <v>14352</v>
      </c>
      <c r="E429">
        <v>37.46</v>
      </c>
      <c r="F429">
        <v>12.39</v>
      </c>
      <c r="G429">
        <v>43.34</v>
      </c>
      <c r="H429">
        <v>0.2</v>
      </c>
      <c r="I429">
        <v>0.71899999999999997</v>
      </c>
      <c r="J429">
        <f>VLOOKUP(D429, '2019Actuals'!$A$1:$I$452, 6, FALSE)</f>
        <v>15</v>
      </c>
      <c r="K429">
        <f>VLOOKUP(D429, '2019Actuals'!$A$1:$I$452, 5, FALSE)</f>
        <v>0</v>
      </c>
      <c r="L429">
        <f>VLOOKUP(D429, '2019Actuals'!$A$1:$I$452, 7, FALSE)</f>
        <v>15</v>
      </c>
      <c r="M429">
        <f>VLOOKUP(D429, '2019Actuals'!$A$1:$I$452, 8, FALSE)</f>
        <v>0.17299999999999999</v>
      </c>
      <c r="N429">
        <f>VLOOKUP(D429, '2019Actuals'!$A$1:$I$452, 9, FALSE)</f>
        <v>0.45700000000000002</v>
      </c>
    </row>
    <row r="430" spans="1:14" x14ac:dyDescent="0.35">
      <c r="A430">
        <v>428</v>
      </c>
      <c r="B430" t="s">
        <v>435</v>
      </c>
      <c r="C430">
        <v>2019</v>
      </c>
      <c r="D430">
        <v>14388</v>
      </c>
      <c r="E430">
        <v>50.71</v>
      </c>
      <c r="F430">
        <v>12.34</v>
      </c>
      <c r="G430">
        <v>41.64</v>
      </c>
      <c r="H430">
        <v>0.23100000000000001</v>
      </c>
      <c r="I430">
        <v>0.74099999999999999</v>
      </c>
      <c r="J430">
        <f>VLOOKUP(D430, '2019Actuals'!$A$1:$I$452, 6, FALSE)</f>
        <v>34</v>
      </c>
      <c r="K430">
        <f>VLOOKUP(D430, '2019Actuals'!$A$1:$I$452, 5, FALSE)</f>
        <v>10</v>
      </c>
      <c r="L430">
        <f>VLOOKUP(D430, '2019Actuals'!$A$1:$I$452, 7, FALSE)</f>
        <v>36</v>
      </c>
      <c r="M430">
        <f>VLOOKUP(D430, '2019Actuals'!$A$1:$I$452, 8, FALSE)</f>
        <v>0.219</v>
      </c>
      <c r="N430">
        <f>VLOOKUP(D430, '2019Actuals'!$A$1:$I$452, 9, FALSE)</f>
        <v>0.72299999999999998</v>
      </c>
    </row>
    <row r="431" spans="1:14" x14ac:dyDescent="0.35">
      <c r="A431">
        <v>429</v>
      </c>
      <c r="B431" t="s">
        <v>436</v>
      </c>
      <c r="C431">
        <v>2019</v>
      </c>
      <c r="D431">
        <v>14477</v>
      </c>
      <c r="E431">
        <v>33.64</v>
      </c>
      <c r="F431">
        <v>11.89</v>
      </c>
      <c r="G431">
        <v>46.93</v>
      </c>
      <c r="H431">
        <v>0.26</v>
      </c>
      <c r="I431">
        <v>0.72899999999999998</v>
      </c>
      <c r="J431">
        <f>VLOOKUP(D431, '2019Actuals'!$A$1:$I$452, 6, FALSE)</f>
        <v>28</v>
      </c>
      <c r="K431">
        <f>VLOOKUP(D431, '2019Actuals'!$A$1:$I$452, 5, FALSE)</f>
        <v>8</v>
      </c>
      <c r="L431">
        <f>VLOOKUP(D431, '2019Actuals'!$A$1:$I$452, 7, FALSE)</f>
        <v>25</v>
      </c>
      <c r="M431">
        <f>VLOOKUP(D431, '2019Actuals'!$A$1:$I$452, 8, FALSE)</f>
        <v>0.25800000000000001</v>
      </c>
      <c r="N431">
        <f>VLOOKUP(D431, '2019Actuals'!$A$1:$I$452, 9, FALSE)</f>
        <v>0.80500000000000005</v>
      </c>
    </row>
    <row r="432" spans="1:14" x14ac:dyDescent="0.35">
      <c r="A432">
        <v>430</v>
      </c>
      <c r="B432" t="s">
        <v>437</v>
      </c>
      <c r="C432">
        <v>2019</v>
      </c>
      <c r="D432">
        <v>14503</v>
      </c>
      <c r="E432">
        <v>26.67</v>
      </c>
      <c r="F432">
        <v>19.75</v>
      </c>
      <c r="G432">
        <v>31.8</v>
      </c>
      <c r="H432">
        <v>0.26300000000000001</v>
      </c>
      <c r="I432">
        <v>0.66200000000000003</v>
      </c>
      <c r="J432">
        <f>VLOOKUP(D432, '2019Actuals'!$A$1:$I$452, 6, FALSE)</f>
        <v>72</v>
      </c>
      <c r="K432">
        <f>VLOOKUP(D432, '2019Actuals'!$A$1:$I$452, 5, FALSE)</f>
        <v>31</v>
      </c>
      <c r="L432">
        <f>VLOOKUP(D432, '2019Actuals'!$A$1:$I$452, 7, FALSE)</f>
        <v>90</v>
      </c>
      <c r="M432">
        <f>VLOOKUP(D432, '2019Actuals'!$A$1:$I$452, 8, FALSE)</f>
        <v>0.24399999999999999</v>
      </c>
      <c r="N432">
        <f>VLOOKUP(D432, '2019Actuals'!$A$1:$I$452, 9, FALSE)</f>
        <v>0.77100000000000002</v>
      </c>
    </row>
    <row r="433" spans="1:14" x14ac:dyDescent="0.35">
      <c r="A433">
        <v>431</v>
      </c>
      <c r="B433" t="s">
        <v>438</v>
      </c>
      <c r="C433">
        <v>2019</v>
      </c>
      <c r="D433">
        <v>14523</v>
      </c>
      <c r="E433">
        <v>12.28</v>
      </c>
      <c r="F433">
        <v>7.91</v>
      </c>
      <c r="G433">
        <v>15.76</v>
      </c>
      <c r="H433">
        <v>0.17899999999999999</v>
      </c>
      <c r="I433">
        <v>0.63500000000000001</v>
      </c>
      <c r="J433">
        <f>VLOOKUP(D433, '2019Actuals'!$A$1:$I$452, 6, FALSE)</f>
        <v>37</v>
      </c>
      <c r="K433">
        <f>VLOOKUP(D433, '2019Actuals'!$A$1:$I$452, 5, FALSE)</f>
        <v>13</v>
      </c>
      <c r="L433">
        <f>VLOOKUP(D433, '2019Actuals'!$A$1:$I$452, 7, FALSE)</f>
        <v>44</v>
      </c>
      <c r="M433">
        <f>VLOOKUP(D433, '2019Actuals'!$A$1:$I$452, 8, FALSE)</f>
        <v>0.249</v>
      </c>
      <c r="N433">
        <f>VLOOKUP(D433, '2019Actuals'!$A$1:$I$452, 9, FALSE)</f>
        <v>0.74</v>
      </c>
    </row>
    <row r="434" spans="1:14" x14ac:dyDescent="0.35">
      <c r="A434">
        <v>432</v>
      </c>
      <c r="B434" t="s">
        <v>439</v>
      </c>
      <c r="C434">
        <v>2019</v>
      </c>
      <c r="D434">
        <v>14553</v>
      </c>
      <c r="E434">
        <v>67.47</v>
      </c>
      <c r="F434">
        <v>12.03</v>
      </c>
      <c r="G434">
        <v>64.89</v>
      </c>
      <c r="H434">
        <v>0.252</v>
      </c>
      <c r="I434">
        <v>0.77200000000000002</v>
      </c>
      <c r="J434">
        <f>VLOOKUP(D434, '2019Actuals'!$A$1:$I$452, 6, FALSE)</f>
        <v>69</v>
      </c>
      <c r="K434">
        <f>VLOOKUP(D434, '2019Actuals'!$A$1:$I$452, 5, FALSE)</f>
        <v>19</v>
      </c>
      <c r="L434">
        <f>VLOOKUP(D434, '2019Actuals'!$A$1:$I$452, 7, FALSE)</f>
        <v>66</v>
      </c>
      <c r="M434">
        <f>VLOOKUP(D434, '2019Actuals'!$A$1:$I$452, 8, FALSE)</f>
        <v>0.26800000000000002</v>
      </c>
      <c r="N434">
        <f>VLOOKUP(D434, '2019Actuals'!$A$1:$I$452, 9, FALSE)</f>
        <v>0.78600000000000003</v>
      </c>
    </row>
    <row r="435" spans="1:14" x14ac:dyDescent="0.35">
      <c r="A435">
        <v>433</v>
      </c>
      <c r="B435" t="s">
        <v>440</v>
      </c>
      <c r="C435">
        <v>2019</v>
      </c>
      <c r="D435">
        <v>14566</v>
      </c>
      <c r="E435">
        <v>35.56</v>
      </c>
      <c r="F435">
        <v>12.85</v>
      </c>
      <c r="G435">
        <v>27.43</v>
      </c>
      <c r="H435">
        <v>0.27300000000000002</v>
      </c>
      <c r="I435">
        <v>0.75700000000000001</v>
      </c>
      <c r="J435">
        <f>VLOOKUP(D435, '2019Actuals'!$A$1:$I$452, 6, FALSE)</f>
        <v>69</v>
      </c>
      <c r="K435">
        <f>VLOOKUP(D435, '2019Actuals'!$A$1:$I$452, 5, FALSE)</f>
        <v>37</v>
      </c>
      <c r="L435">
        <f>VLOOKUP(D435, '2019Actuals'!$A$1:$I$452, 7, FALSE)</f>
        <v>81</v>
      </c>
      <c r="M435">
        <f>VLOOKUP(D435, '2019Actuals'!$A$1:$I$452, 8, FALSE)</f>
        <v>0.249</v>
      </c>
      <c r="N435">
        <f>VLOOKUP(D435, '2019Actuals'!$A$1:$I$452, 9, FALSE)</f>
        <v>0.82199999999999995</v>
      </c>
    </row>
    <row r="436" spans="1:14" x14ac:dyDescent="0.35">
      <c r="A436">
        <v>434</v>
      </c>
      <c r="B436" t="s">
        <v>441</v>
      </c>
      <c r="C436">
        <v>2019</v>
      </c>
      <c r="D436">
        <v>14593</v>
      </c>
      <c r="E436">
        <v>22.06</v>
      </c>
      <c r="F436">
        <v>5.79</v>
      </c>
      <c r="G436">
        <v>35.299999999999997</v>
      </c>
      <c r="H436">
        <v>0.24099999999999999</v>
      </c>
      <c r="I436">
        <v>0.70299999999999996</v>
      </c>
      <c r="J436">
        <f>VLOOKUP(D436, '2019Actuals'!$A$1:$I$452, 6, FALSE)</f>
        <v>47</v>
      </c>
      <c r="K436">
        <f>VLOOKUP(D436, '2019Actuals'!$A$1:$I$452, 5, FALSE)</f>
        <v>11</v>
      </c>
      <c r="L436">
        <f>VLOOKUP(D436, '2019Actuals'!$A$1:$I$452, 7, FALSE)</f>
        <v>41</v>
      </c>
      <c r="M436">
        <f>VLOOKUP(D436, '2019Actuals'!$A$1:$I$452, 8, FALSE)</f>
        <v>0.25700000000000001</v>
      </c>
      <c r="N436">
        <f>VLOOKUP(D436, '2019Actuals'!$A$1:$I$452, 9, FALSE)</f>
        <v>0.78500000000000003</v>
      </c>
    </row>
    <row r="437" spans="1:14" x14ac:dyDescent="0.35">
      <c r="A437">
        <v>435</v>
      </c>
      <c r="B437" t="s">
        <v>442</v>
      </c>
      <c r="C437">
        <v>2019</v>
      </c>
      <c r="D437">
        <v>14712</v>
      </c>
      <c r="E437">
        <v>60.46</v>
      </c>
      <c r="F437">
        <v>10.67</v>
      </c>
      <c r="G437">
        <v>75.09</v>
      </c>
      <c r="H437">
        <v>0.26200000000000001</v>
      </c>
      <c r="I437">
        <v>0.75900000000000001</v>
      </c>
      <c r="J437">
        <f>VLOOKUP(D437, '2019Actuals'!$A$1:$I$452, 6, FALSE)</f>
        <v>59</v>
      </c>
      <c r="K437">
        <f>VLOOKUP(D437, '2019Actuals'!$A$1:$I$452, 5, FALSE)</f>
        <v>12</v>
      </c>
      <c r="L437">
        <f>VLOOKUP(D437, '2019Actuals'!$A$1:$I$452, 7, FALSE)</f>
        <v>37</v>
      </c>
      <c r="M437">
        <f>VLOOKUP(D437, '2019Actuals'!$A$1:$I$452, 8, FALSE)</f>
        <v>0.23400000000000001</v>
      </c>
      <c r="N437">
        <f>VLOOKUP(D437, '2019Actuals'!$A$1:$I$452, 9, FALSE)</f>
        <v>0.69099999999999995</v>
      </c>
    </row>
    <row r="438" spans="1:14" x14ac:dyDescent="0.35">
      <c r="A438">
        <v>436</v>
      </c>
      <c r="B438" t="s">
        <v>443</v>
      </c>
      <c r="C438">
        <v>2019</v>
      </c>
      <c r="D438">
        <v>14738</v>
      </c>
      <c r="E438">
        <v>31.26</v>
      </c>
      <c r="F438">
        <v>8.1999999999999993</v>
      </c>
      <c r="G438">
        <v>41.79</v>
      </c>
      <c r="H438">
        <v>0.25</v>
      </c>
      <c r="I438">
        <v>0.71899999999999997</v>
      </c>
      <c r="J438">
        <f>VLOOKUP(D438, '2019Actuals'!$A$1:$I$452, 6, FALSE)</f>
        <v>30</v>
      </c>
      <c r="K438">
        <f>VLOOKUP(D438, '2019Actuals'!$A$1:$I$452, 5, FALSE)</f>
        <v>7</v>
      </c>
      <c r="L438">
        <f>VLOOKUP(D438, '2019Actuals'!$A$1:$I$452, 7, FALSE)</f>
        <v>23</v>
      </c>
      <c r="M438">
        <f>VLOOKUP(D438, '2019Actuals'!$A$1:$I$452, 8, FALSE)</f>
        <v>0.27100000000000002</v>
      </c>
      <c r="N438">
        <f>VLOOKUP(D438, '2019Actuals'!$A$1:$I$452, 9, FALSE)</f>
        <v>0.79700000000000004</v>
      </c>
    </row>
    <row r="439" spans="1:14" x14ac:dyDescent="0.35">
      <c r="A439">
        <v>437</v>
      </c>
      <c r="B439" t="s">
        <v>444</v>
      </c>
      <c r="C439">
        <v>2019</v>
      </c>
      <c r="D439">
        <v>14818</v>
      </c>
      <c r="E439">
        <v>53.27</v>
      </c>
      <c r="F439">
        <v>13.57</v>
      </c>
      <c r="G439">
        <v>49.33</v>
      </c>
      <c r="H439">
        <v>0.20699999999999999</v>
      </c>
      <c r="I439">
        <v>0.752</v>
      </c>
      <c r="J439">
        <f>VLOOKUP(D439, '2019Actuals'!$A$1:$I$452, 6, FALSE)</f>
        <v>39</v>
      </c>
      <c r="K439">
        <f>VLOOKUP(D439, '2019Actuals'!$A$1:$I$452, 5, FALSE)</f>
        <v>11</v>
      </c>
      <c r="L439">
        <f>VLOOKUP(D439, '2019Actuals'!$A$1:$I$452, 7, FALSE)</f>
        <v>26</v>
      </c>
      <c r="M439">
        <f>VLOOKUP(D439, '2019Actuals'!$A$1:$I$452, 8, FALSE)</f>
        <v>0.23499999999999999</v>
      </c>
      <c r="N439">
        <f>VLOOKUP(D439, '2019Actuals'!$A$1:$I$452, 9, FALSE)</f>
        <v>0.74</v>
      </c>
    </row>
    <row r="440" spans="1:14" x14ac:dyDescent="0.35">
      <c r="A440">
        <v>438</v>
      </c>
      <c r="B440" t="s">
        <v>445</v>
      </c>
      <c r="C440">
        <v>2019</v>
      </c>
      <c r="D440">
        <v>14894</v>
      </c>
      <c r="E440">
        <v>36.42</v>
      </c>
      <c r="F440">
        <v>17.18</v>
      </c>
      <c r="G440">
        <v>23.78</v>
      </c>
      <c r="H440">
        <v>0.26700000000000002</v>
      </c>
      <c r="I440">
        <v>0.71799999999999997</v>
      </c>
      <c r="J440">
        <f>VLOOKUP(D440, '2019Actuals'!$A$1:$I$452, 6, FALSE)</f>
        <v>31</v>
      </c>
      <c r="K440">
        <f>VLOOKUP(D440, '2019Actuals'!$A$1:$I$452, 5, FALSE)</f>
        <v>8</v>
      </c>
      <c r="L440">
        <f>VLOOKUP(D440, '2019Actuals'!$A$1:$I$452, 7, FALSE)</f>
        <v>29</v>
      </c>
      <c r="M440">
        <f>VLOOKUP(D440, '2019Actuals'!$A$1:$I$452, 8, FALSE)</f>
        <v>0.21199999999999999</v>
      </c>
      <c r="N440">
        <f>VLOOKUP(D440, '2019Actuals'!$A$1:$I$452, 9, FALSE)</f>
        <v>0.67100000000000004</v>
      </c>
    </row>
    <row r="441" spans="1:14" x14ac:dyDescent="0.35">
      <c r="A441">
        <v>439</v>
      </c>
      <c r="B441" t="s">
        <v>446</v>
      </c>
      <c r="C441">
        <v>2019</v>
      </c>
      <c r="D441">
        <v>14897</v>
      </c>
      <c r="E441">
        <v>49.34</v>
      </c>
      <c r="F441">
        <v>23.43</v>
      </c>
      <c r="G441">
        <v>44.87</v>
      </c>
      <c r="H441">
        <v>0.22700000000000001</v>
      </c>
      <c r="I441">
        <v>0.74099999999999999</v>
      </c>
      <c r="J441" t="e">
        <f>VLOOKUP(D441, '2019Actuals'!$A$1:$I$452, 6, FALSE)</f>
        <v>#N/A</v>
      </c>
      <c r="K441" t="e">
        <f>VLOOKUP(D441, '2019Actuals'!$A$1:$I$452, 5, FALSE)</f>
        <v>#N/A</v>
      </c>
      <c r="L441" t="e">
        <f>VLOOKUP(D441, '2019Actuals'!$A$1:$I$452, 7, FALSE)</f>
        <v>#N/A</v>
      </c>
      <c r="M441" t="e">
        <f>VLOOKUP(D441, '2019Actuals'!$A$1:$I$452, 8, FALSE)</f>
        <v>#N/A</v>
      </c>
      <c r="N441" t="e">
        <f>VLOOKUP(D441, '2019Actuals'!$A$1:$I$452, 9, FALSE)</f>
        <v>#N/A</v>
      </c>
    </row>
    <row r="442" spans="1:14" x14ac:dyDescent="0.35">
      <c r="A442">
        <v>440</v>
      </c>
      <c r="B442" t="s">
        <v>447</v>
      </c>
      <c r="C442">
        <v>2019</v>
      </c>
      <c r="D442">
        <v>14942</v>
      </c>
      <c r="E442">
        <v>23.04</v>
      </c>
      <c r="F442">
        <v>6.87</v>
      </c>
      <c r="G442">
        <v>19.62</v>
      </c>
      <c r="H442">
        <v>0.23</v>
      </c>
      <c r="I442">
        <v>0.72299999999999998</v>
      </c>
      <c r="J442">
        <f>VLOOKUP(D442, '2019Actuals'!$A$1:$I$452, 6, FALSE)</f>
        <v>12</v>
      </c>
      <c r="K442">
        <f>VLOOKUP(D442, '2019Actuals'!$A$1:$I$452, 5, FALSE)</f>
        <v>2</v>
      </c>
      <c r="L442">
        <f>VLOOKUP(D442, '2019Actuals'!$A$1:$I$452, 7, FALSE)</f>
        <v>8</v>
      </c>
      <c r="M442">
        <f>VLOOKUP(D442, '2019Actuals'!$A$1:$I$452, 8, FALSE)</f>
        <v>0.21299999999999999</v>
      </c>
      <c r="N442">
        <f>VLOOKUP(D442, '2019Actuals'!$A$1:$I$452, 9, FALSE)</f>
        <v>0.64200000000000002</v>
      </c>
    </row>
    <row r="443" spans="1:14" x14ac:dyDescent="0.35">
      <c r="A443">
        <v>441</v>
      </c>
      <c r="B443" t="s">
        <v>448</v>
      </c>
      <c r="C443">
        <v>2019</v>
      </c>
      <c r="D443">
        <v>14950</v>
      </c>
      <c r="E443">
        <v>55.07</v>
      </c>
      <c r="F443">
        <v>16.16</v>
      </c>
      <c r="G443">
        <v>48.81</v>
      </c>
      <c r="H443">
        <v>0.28199999999999997</v>
      </c>
      <c r="I443">
        <v>0.74299999999999999</v>
      </c>
      <c r="J443">
        <f>VLOOKUP(D443, '2019Actuals'!$A$1:$I$452, 6, FALSE)</f>
        <v>31</v>
      </c>
      <c r="K443">
        <f>VLOOKUP(D443, '2019Actuals'!$A$1:$I$452, 5, FALSE)</f>
        <v>7</v>
      </c>
      <c r="L443">
        <f>VLOOKUP(D443, '2019Actuals'!$A$1:$I$452, 7, FALSE)</f>
        <v>32</v>
      </c>
      <c r="M443">
        <f>VLOOKUP(D443, '2019Actuals'!$A$1:$I$452, 8, FALSE)</f>
        <v>0.23300000000000001</v>
      </c>
      <c r="N443">
        <f>VLOOKUP(D443, '2019Actuals'!$A$1:$I$452, 9, FALSE)</f>
        <v>0.66300000000000003</v>
      </c>
    </row>
    <row r="444" spans="1:14" x14ac:dyDescent="0.35">
      <c r="A444">
        <v>442</v>
      </c>
      <c r="B444" t="s">
        <v>449</v>
      </c>
      <c r="C444">
        <v>2019</v>
      </c>
      <c r="D444">
        <v>14968</v>
      </c>
      <c r="E444">
        <v>19.38</v>
      </c>
      <c r="F444">
        <v>-0.59</v>
      </c>
      <c r="G444">
        <v>11.74</v>
      </c>
      <c r="H444">
        <v>0.23499999999999999</v>
      </c>
      <c r="I444">
        <v>0.64100000000000001</v>
      </c>
      <c r="J444">
        <f>VLOOKUP(D444, '2019Actuals'!$A$1:$I$452, 6, FALSE)</f>
        <v>31</v>
      </c>
      <c r="K444">
        <f>VLOOKUP(D444, '2019Actuals'!$A$1:$I$452, 5, FALSE)</f>
        <v>11</v>
      </c>
      <c r="L444">
        <f>VLOOKUP(D444, '2019Actuals'!$A$1:$I$452, 7, FALSE)</f>
        <v>34</v>
      </c>
      <c r="M444">
        <f>VLOOKUP(D444, '2019Actuals'!$A$1:$I$452, 8, FALSE)</f>
        <v>0.26600000000000001</v>
      </c>
      <c r="N444">
        <f>VLOOKUP(D444, '2019Actuals'!$A$1:$I$452, 9, FALSE)</f>
        <v>0.79400000000000004</v>
      </c>
    </row>
    <row r="445" spans="1:14" x14ac:dyDescent="0.35">
      <c r="A445">
        <v>443</v>
      </c>
      <c r="B445" t="s">
        <v>450</v>
      </c>
      <c r="C445">
        <v>2019</v>
      </c>
      <c r="D445">
        <v>15048</v>
      </c>
      <c r="E445">
        <v>16.5</v>
      </c>
      <c r="F445">
        <v>14.29</v>
      </c>
      <c r="G445">
        <v>27.8</v>
      </c>
      <c r="H445">
        <v>0.219</v>
      </c>
      <c r="I445">
        <v>0.66800000000000004</v>
      </c>
      <c r="J445" t="e">
        <f>VLOOKUP(D445, '2019Actuals'!$A$1:$I$452, 6, FALSE)</f>
        <v>#N/A</v>
      </c>
      <c r="K445" t="e">
        <f>VLOOKUP(D445, '2019Actuals'!$A$1:$I$452, 5, FALSE)</f>
        <v>#N/A</v>
      </c>
      <c r="L445" t="e">
        <f>VLOOKUP(D445, '2019Actuals'!$A$1:$I$452, 7, FALSE)</f>
        <v>#N/A</v>
      </c>
      <c r="M445" t="e">
        <f>VLOOKUP(D445, '2019Actuals'!$A$1:$I$452, 8, FALSE)</f>
        <v>#N/A</v>
      </c>
      <c r="N445" t="e">
        <f>VLOOKUP(D445, '2019Actuals'!$A$1:$I$452, 9, FALSE)</f>
        <v>#N/A</v>
      </c>
    </row>
    <row r="446" spans="1:14" x14ac:dyDescent="0.35">
      <c r="A446">
        <v>444</v>
      </c>
      <c r="B446" t="s">
        <v>451</v>
      </c>
      <c r="C446">
        <v>2019</v>
      </c>
      <c r="D446">
        <v>15082</v>
      </c>
      <c r="E446">
        <v>45.39</v>
      </c>
      <c r="F446">
        <v>12.14</v>
      </c>
      <c r="G446">
        <v>31.97</v>
      </c>
      <c r="H446">
        <v>0.22600000000000001</v>
      </c>
      <c r="I446">
        <v>0.67100000000000004</v>
      </c>
      <c r="J446">
        <f>VLOOKUP(D446, '2019Actuals'!$A$1:$I$452, 6, FALSE)</f>
        <v>26</v>
      </c>
      <c r="K446">
        <f>VLOOKUP(D446, '2019Actuals'!$A$1:$I$452, 5, FALSE)</f>
        <v>6</v>
      </c>
      <c r="L446">
        <f>VLOOKUP(D446, '2019Actuals'!$A$1:$I$452, 7, FALSE)</f>
        <v>26</v>
      </c>
      <c r="M446">
        <f>VLOOKUP(D446, '2019Actuals'!$A$1:$I$452, 8, FALSE)</f>
        <v>0.24199999999999999</v>
      </c>
      <c r="N446">
        <f>VLOOKUP(D446, '2019Actuals'!$A$1:$I$452, 9, FALSE)</f>
        <v>0.68700000000000006</v>
      </c>
    </row>
    <row r="447" spans="1:14" x14ac:dyDescent="0.35">
      <c r="A447">
        <v>445</v>
      </c>
      <c r="B447" t="s">
        <v>452</v>
      </c>
      <c r="C447">
        <v>2019</v>
      </c>
      <c r="D447">
        <v>15112</v>
      </c>
      <c r="E447">
        <v>20.76</v>
      </c>
      <c r="F447">
        <v>0.03</v>
      </c>
      <c r="G447">
        <v>20.12</v>
      </c>
      <c r="H447">
        <v>0.23599999999999999</v>
      </c>
      <c r="I447">
        <v>0.69599999999999995</v>
      </c>
      <c r="J447">
        <f>VLOOKUP(D447, '2019Actuals'!$A$1:$I$452, 6, FALSE)</f>
        <v>70</v>
      </c>
      <c r="K447">
        <f>VLOOKUP(D447, '2019Actuals'!$A$1:$I$452, 5, FALSE)</f>
        <v>24</v>
      </c>
      <c r="L447">
        <f>VLOOKUP(D447, '2019Actuals'!$A$1:$I$452, 7, FALSE)</f>
        <v>83</v>
      </c>
      <c r="M447">
        <f>VLOOKUP(D447, '2019Actuals'!$A$1:$I$452, 8, FALSE)</f>
        <v>0.25</v>
      </c>
      <c r="N447">
        <f>VLOOKUP(D447, '2019Actuals'!$A$1:$I$452, 9, FALSE)</f>
        <v>0.77900000000000003</v>
      </c>
    </row>
    <row r="448" spans="1:14" x14ac:dyDescent="0.35">
      <c r="A448">
        <v>446</v>
      </c>
      <c r="B448" t="s">
        <v>453</v>
      </c>
      <c r="C448">
        <v>2019</v>
      </c>
      <c r="D448">
        <v>15117</v>
      </c>
      <c r="E448">
        <v>36.799999999999997</v>
      </c>
      <c r="F448">
        <v>14.89</v>
      </c>
      <c r="G448">
        <v>37.69</v>
      </c>
      <c r="H448">
        <v>0.24</v>
      </c>
      <c r="I448">
        <v>0.78200000000000003</v>
      </c>
      <c r="J448">
        <f>VLOOKUP(D448, '2019Actuals'!$A$1:$I$452, 6, FALSE)</f>
        <v>75</v>
      </c>
      <c r="K448">
        <f>VLOOKUP(D448, '2019Actuals'!$A$1:$I$452, 5, FALSE)</f>
        <v>26</v>
      </c>
      <c r="L448">
        <f>VLOOKUP(D448, '2019Actuals'!$A$1:$I$452, 7, FALSE)</f>
        <v>84</v>
      </c>
      <c r="M448">
        <f>VLOOKUP(D448, '2019Actuals'!$A$1:$I$452, 8, FALSE)</f>
        <v>0.27900000000000003</v>
      </c>
      <c r="N448">
        <f>VLOOKUP(D448, '2019Actuals'!$A$1:$I$452, 9, FALSE)</f>
        <v>0.87</v>
      </c>
    </row>
    <row r="449" spans="1:14" x14ac:dyDescent="0.35">
      <c r="A449">
        <v>447</v>
      </c>
      <c r="B449" t="s">
        <v>454</v>
      </c>
      <c r="C449">
        <v>2019</v>
      </c>
      <c r="D449">
        <v>15149</v>
      </c>
      <c r="E449">
        <v>77.95</v>
      </c>
      <c r="F449">
        <v>12.91</v>
      </c>
      <c r="G449">
        <v>78.459999999999994</v>
      </c>
      <c r="H449">
        <v>0.245</v>
      </c>
      <c r="I449">
        <v>0.76800000000000002</v>
      </c>
      <c r="J449">
        <f>VLOOKUP(D449, '2019Actuals'!$A$1:$I$452, 6, FALSE)</f>
        <v>106</v>
      </c>
      <c r="K449">
        <f>VLOOKUP(D449, '2019Actuals'!$A$1:$I$452, 5, FALSE)</f>
        <v>35</v>
      </c>
      <c r="L449">
        <f>VLOOKUP(D449, '2019Actuals'!$A$1:$I$452, 7, FALSE)</f>
        <v>97</v>
      </c>
      <c r="M449">
        <f>VLOOKUP(D449, '2019Actuals'!$A$1:$I$452, 8, FALSE)</f>
        <v>0.29099999999999998</v>
      </c>
      <c r="N449">
        <f>VLOOKUP(D449, '2019Actuals'!$A$1:$I$452, 9, FALSE)</f>
        <v>0.89900000000000002</v>
      </c>
    </row>
    <row r="450" spans="1:14" x14ac:dyDescent="0.35">
      <c r="A450">
        <v>448</v>
      </c>
      <c r="B450" t="s">
        <v>455</v>
      </c>
      <c r="C450">
        <v>2019</v>
      </c>
      <c r="D450">
        <v>15161</v>
      </c>
      <c r="E450">
        <v>40.75</v>
      </c>
      <c r="F450">
        <v>13.22</v>
      </c>
      <c r="G450">
        <v>29.22</v>
      </c>
      <c r="H450">
        <v>0.28399999999999997</v>
      </c>
      <c r="I450">
        <v>0.76600000000000001</v>
      </c>
      <c r="J450">
        <f>VLOOKUP(D450, '2019Actuals'!$A$1:$I$452, 6, FALSE)</f>
        <v>70</v>
      </c>
      <c r="K450">
        <f>VLOOKUP(D450, '2019Actuals'!$A$1:$I$452, 5, FALSE)</f>
        <v>31</v>
      </c>
      <c r="L450">
        <f>VLOOKUP(D450, '2019Actuals'!$A$1:$I$452, 7, FALSE)</f>
        <v>67</v>
      </c>
      <c r="M450">
        <f>VLOOKUP(D450, '2019Actuals'!$A$1:$I$452, 8, FALSE)</f>
        <v>0.27300000000000002</v>
      </c>
      <c r="N450">
        <f>VLOOKUP(D450, '2019Actuals'!$A$1:$I$452, 9, FALSE)</f>
        <v>0.995</v>
      </c>
    </row>
    <row r="451" spans="1:14" x14ac:dyDescent="0.35">
      <c r="A451">
        <v>449</v>
      </c>
      <c r="B451" t="s">
        <v>456</v>
      </c>
      <c r="C451">
        <v>2019</v>
      </c>
      <c r="D451">
        <v>15172</v>
      </c>
      <c r="E451">
        <v>72.66</v>
      </c>
      <c r="F451">
        <v>15.85</v>
      </c>
      <c r="G451">
        <v>59.39</v>
      </c>
      <c r="H451">
        <v>0.24099999999999999</v>
      </c>
      <c r="I451">
        <v>0.72799999999999998</v>
      </c>
      <c r="J451">
        <f>VLOOKUP(D451, '2019Actuals'!$A$1:$I$452, 6, FALSE)</f>
        <v>81</v>
      </c>
      <c r="K451">
        <f>VLOOKUP(D451, '2019Actuals'!$A$1:$I$452, 5, FALSE)</f>
        <v>18</v>
      </c>
      <c r="L451">
        <f>VLOOKUP(D451, '2019Actuals'!$A$1:$I$452, 7, FALSE)</f>
        <v>56</v>
      </c>
      <c r="M451">
        <f>VLOOKUP(D451, '2019Actuals'!$A$1:$I$452, 8, FALSE)</f>
        <v>0.33500000000000002</v>
      </c>
      <c r="N451">
        <f>VLOOKUP(D451, '2019Actuals'!$A$1:$I$452, 9, FALSE)</f>
        <v>0.86499999999999999</v>
      </c>
    </row>
    <row r="452" spans="1:14" x14ac:dyDescent="0.35">
      <c r="A452">
        <v>450</v>
      </c>
      <c r="B452" t="s">
        <v>457</v>
      </c>
      <c r="C452">
        <v>2019</v>
      </c>
      <c r="D452">
        <v>15191</v>
      </c>
      <c r="E452">
        <v>35.82</v>
      </c>
      <c r="F452">
        <v>13.55</v>
      </c>
      <c r="G452">
        <v>33.6</v>
      </c>
      <c r="H452">
        <v>0.25700000000000001</v>
      </c>
      <c r="I452">
        <v>0.75700000000000001</v>
      </c>
      <c r="J452">
        <f>VLOOKUP(D452, '2019Actuals'!$A$1:$I$452, 6, FALSE)</f>
        <v>45</v>
      </c>
      <c r="K452">
        <f>VLOOKUP(D452, '2019Actuals'!$A$1:$I$452, 5, FALSE)</f>
        <v>13</v>
      </c>
      <c r="L452">
        <f>VLOOKUP(D452, '2019Actuals'!$A$1:$I$452, 7, FALSE)</f>
        <v>47</v>
      </c>
      <c r="M452">
        <f>VLOOKUP(D452, '2019Actuals'!$A$1:$I$452, 8, FALSE)</f>
        <v>0.24</v>
      </c>
      <c r="N452">
        <f>VLOOKUP(D452, '2019Actuals'!$A$1:$I$452, 9, FALSE)</f>
        <v>0.70599999999999996</v>
      </c>
    </row>
    <row r="453" spans="1:14" x14ac:dyDescent="0.35">
      <c r="A453">
        <v>451</v>
      </c>
      <c r="B453" t="s">
        <v>458</v>
      </c>
      <c r="C453">
        <v>2019</v>
      </c>
      <c r="D453">
        <v>15194</v>
      </c>
      <c r="E453">
        <v>46.16</v>
      </c>
      <c r="F453">
        <v>21.2</v>
      </c>
      <c r="G453">
        <v>68.95</v>
      </c>
      <c r="H453">
        <v>0.20599999999999999</v>
      </c>
      <c r="I453">
        <v>0.80900000000000005</v>
      </c>
      <c r="J453">
        <f>VLOOKUP(D453, '2019Actuals'!$A$1:$I$452, 6, FALSE)</f>
        <v>46</v>
      </c>
      <c r="K453">
        <f>VLOOKUP(D453, '2019Actuals'!$A$1:$I$452, 5, FALSE)</f>
        <v>12</v>
      </c>
      <c r="L453">
        <f>VLOOKUP(D453, '2019Actuals'!$A$1:$I$452, 7, FALSE)</f>
        <v>43</v>
      </c>
      <c r="M453">
        <f>VLOOKUP(D453, '2019Actuals'!$A$1:$I$452, 8, FALSE)</f>
        <v>0.22600000000000001</v>
      </c>
      <c r="N453">
        <f>VLOOKUP(D453, '2019Actuals'!$A$1:$I$452, 9, FALSE)</f>
        <v>0.68300000000000005</v>
      </c>
    </row>
    <row r="454" spans="1:14" x14ac:dyDescent="0.35">
      <c r="A454">
        <v>452</v>
      </c>
      <c r="B454" t="s">
        <v>459</v>
      </c>
      <c r="C454">
        <v>2019</v>
      </c>
      <c r="D454">
        <v>15197</v>
      </c>
      <c r="E454">
        <v>24.6</v>
      </c>
      <c r="F454">
        <v>8.9600000000000009</v>
      </c>
      <c r="G454">
        <v>26.3</v>
      </c>
      <c r="H454">
        <v>0.23799999999999999</v>
      </c>
      <c r="I454">
        <v>0.71499999999999997</v>
      </c>
      <c r="J454" t="e">
        <f>VLOOKUP(D454, '2019Actuals'!$A$1:$I$452, 6, FALSE)</f>
        <v>#N/A</v>
      </c>
      <c r="K454" t="e">
        <f>VLOOKUP(D454, '2019Actuals'!$A$1:$I$452, 5, FALSE)</f>
        <v>#N/A</v>
      </c>
      <c r="L454" t="e">
        <f>VLOOKUP(D454, '2019Actuals'!$A$1:$I$452, 7, FALSE)</f>
        <v>#N/A</v>
      </c>
      <c r="M454" t="e">
        <f>VLOOKUP(D454, '2019Actuals'!$A$1:$I$452, 8, FALSE)</f>
        <v>#N/A</v>
      </c>
      <c r="N454" t="e">
        <f>VLOOKUP(D454, '2019Actuals'!$A$1:$I$452, 9, FALSE)</f>
        <v>#N/A</v>
      </c>
    </row>
    <row r="455" spans="1:14" x14ac:dyDescent="0.35">
      <c r="A455">
        <v>453</v>
      </c>
      <c r="B455" t="s">
        <v>460</v>
      </c>
      <c r="C455">
        <v>2019</v>
      </c>
      <c r="D455">
        <v>15223</v>
      </c>
      <c r="E455">
        <v>50.82</v>
      </c>
      <c r="F455">
        <v>10.42</v>
      </c>
      <c r="G455">
        <v>38.020000000000003</v>
      </c>
      <c r="H455">
        <v>0.27700000000000002</v>
      </c>
      <c r="I455">
        <v>0.72099999999999997</v>
      </c>
      <c r="J455">
        <f>VLOOKUP(D455, '2019Actuals'!$A$1:$I$452, 6, FALSE)</f>
        <v>80</v>
      </c>
      <c r="K455">
        <f>VLOOKUP(D455, '2019Actuals'!$A$1:$I$452, 5, FALSE)</f>
        <v>10</v>
      </c>
      <c r="L455">
        <f>VLOOKUP(D455, '2019Actuals'!$A$1:$I$452, 7, FALSE)</f>
        <v>50</v>
      </c>
      <c r="M455">
        <f>VLOOKUP(D455, '2019Actuals'!$A$1:$I$452, 8, FALSE)</f>
        <v>0.27800000000000002</v>
      </c>
      <c r="N455">
        <f>VLOOKUP(D455, '2019Actuals'!$A$1:$I$452, 9, FALSE)</f>
        <v>0.753</v>
      </c>
    </row>
    <row r="456" spans="1:14" x14ac:dyDescent="0.35">
      <c r="A456">
        <v>454</v>
      </c>
      <c r="B456" t="s">
        <v>461</v>
      </c>
      <c r="C456">
        <v>2019</v>
      </c>
      <c r="D456">
        <v>15362</v>
      </c>
      <c r="E456">
        <v>42.73</v>
      </c>
      <c r="F456">
        <v>13.1</v>
      </c>
      <c r="G456">
        <v>13.86</v>
      </c>
      <c r="H456">
        <v>0.33900000000000002</v>
      </c>
      <c r="I456">
        <v>0.66800000000000004</v>
      </c>
      <c r="J456">
        <f>VLOOKUP(D456, '2019Actuals'!$A$1:$I$452, 6, FALSE)</f>
        <v>83</v>
      </c>
      <c r="K456">
        <f>VLOOKUP(D456, '2019Actuals'!$A$1:$I$452, 5, FALSE)</f>
        <v>23</v>
      </c>
      <c r="L456">
        <f>VLOOKUP(D456, '2019Actuals'!$A$1:$I$452, 7, FALSE)</f>
        <v>75</v>
      </c>
      <c r="M456">
        <f>VLOOKUP(D456, '2019Actuals'!$A$1:$I$452, 8, FALSE)</f>
        <v>0.318</v>
      </c>
      <c r="N456">
        <f>VLOOKUP(D456, '2019Actuals'!$A$1:$I$452, 9, FALSE)</f>
        <v>0.91600000000000004</v>
      </c>
    </row>
    <row r="457" spans="1:14" x14ac:dyDescent="0.35">
      <c r="A457">
        <v>455</v>
      </c>
      <c r="B457" t="s">
        <v>462</v>
      </c>
      <c r="C457">
        <v>2019</v>
      </c>
      <c r="D457">
        <v>15429</v>
      </c>
      <c r="E457">
        <v>77.13</v>
      </c>
      <c r="F457">
        <v>26</v>
      </c>
      <c r="G457">
        <v>68.12</v>
      </c>
      <c r="H457">
        <v>0.28499999999999998</v>
      </c>
      <c r="I457">
        <v>0.79700000000000004</v>
      </c>
      <c r="J457">
        <f>VLOOKUP(D457, '2019Actuals'!$A$1:$I$452, 6, FALSE)</f>
        <v>108</v>
      </c>
      <c r="K457">
        <f>VLOOKUP(D457, '2019Actuals'!$A$1:$I$452, 5, FALSE)</f>
        <v>31</v>
      </c>
      <c r="L457">
        <f>VLOOKUP(D457, '2019Actuals'!$A$1:$I$452, 7, FALSE)</f>
        <v>77</v>
      </c>
      <c r="M457">
        <f>VLOOKUP(D457, '2019Actuals'!$A$1:$I$452, 8, FALSE)</f>
        <v>0.28199999999999997</v>
      </c>
      <c r="N457">
        <f>VLOOKUP(D457, '2019Actuals'!$A$1:$I$452, 9, FALSE)</f>
        <v>0.90300000000000002</v>
      </c>
    </row>
    <row r="458" spans="1:14" x14ac:dyDescent="0.35">
      <c r="A458">
        <v>456</v>
      </c>
      <c r="B458" t="s">
        <v>463</v>
      </c>
      <c r="C458">
        <v>2019</v>
      </c>
      <c r="D458">
        <v>15447</v>
      </c>
      <c r="E458">
        <v>57.58</v>
      </c>
      <c r="F458">
        <v>18.850000000000001</v>
      </c>
      <c r="G458">
        <v>54.51</v>
      </c>
      <c r="H458">
        <v>0.24399999999999999</v>
      </c>
      <c r="I458">
        <v>0.74</v>
      </c>
      <c r="J458">
        <f>VLOOKUP(D458, '2019Actuals'!$A$1:$I$452, 6, FALSE)</f>
        <v>24</v>
      </c>
      <c r="K458">
        <f>VLOOKUP(D458, '2019Actuals'!$A$1:$I$452, 5, FALSE)</f>
        <v>7</v>
      </c>
      <c r="L458">
        <f>VLOOKUP(D458, '2019Actuals'!$A$1:$I$452, 7, FALSE)</f>
        <v>26</v>
      </c>
      <c r="M458">
        <f>VLOOKUP(D458, '2019Actuals'!$A$1:$I$452, 8, FALSE)</f>
        <v>0.23699999999999999</v>
      </c>
      <c r="N458">
        <f>VLOOKUP(D458, '2019Actuals'!$A$1:$I$452, 9, FALSE)</f>
        <v>0.74399999999999999</v>
      </c>
    </row>
    <row r="459" spans="1:14" x14ac:dyDescent="0.35">
      <c r="A459">
        <v>457</v>
      </c>
      <c r="B459" t="s">
        <v>464</v>
      </c>
      <c r="C459">
        <v>2019</v>
      </c>
      <c r="D459">
        <v>15464</v>
      </c>
      <c r="E459">
        <v>50.42</v>
      </c>
      <c r="F459">
        <v>29.78</v>
      </c>
      <c r="G459">
        <v>68.58</v>
      </c>
      <c r="H459">
        <v>0.23699999999999999</v>
      </c>
      <c r="I459">
        <v>0.78500000000000003</v>
      </c>
      <c r="J459">
        <f>VLOOKUP(D459, '2019Actuals'!$A$1:$I$452, 6, FALSE)</f>
        <v>64</v>
      </c>
      <c r="K459">
        <f>VLOOKUP(D459, '2019Actuals'!$A$1:$I$452, 5, FALSE)</f>
        <v>33</v>
      </c>
      <c r="L459">
        <f>VLOOKUP(D459, '2019Actuals'!$A$1:$I$452, 7, FALSE)</f>
        <v>64</v>
      </c>
      <c r="M459">
        <f>VLOOKUP(D459, '2019Actuals'!$A$1:$I$452, 8, FALSE)</f>
        <v>0.216</v>
      </c>
      <c r="N459">
        <f>VLOOKUP(D459, '2019Actuals'!$A$1:$I$452, 9, FALSE)</f>
        <v>0.77800000000000002</v>
      </c>
    </row>
    <row r="460" spans="1:14" x14ac:dyDescent="0.35">
      <c r="A460">
        <v>458</v>
      </c>
      <c r="B460" t="s">
        <v>465</v>
      </c>
      <c r="C460">
        <v>2019</v>
      </c>
      <c r="D460">
        <v>15487</v>
      </c>
      <c r="E460">
        <v>12.7</v>
      </c>
      <c r="F460">
        <v>-3.77</v>
      </c>
      <c r="G460">
        <v>13.63</v>
      </c>
      <c r="H460">
        <v>0.22700000000000001</v>
      </c>
      <c r="I460">
        <v>0.66300000000000003</v>
      </c>
      <c r="J460">
        <f>VLOOKUP(D460, '2019Actuals'!$A$1:$I$452, 6, FALSE)</f>
        <v>29</v>
      </c>
      <c r="K460">
        <f>VLOOKUP(D460, '2019Actuals'!$A$1:$I$452, 5, FALSE)</f>
        <v>3</v>
      </c>
      <c r="L460">
        <f>VLOOKUP(D460, '2019Actuals'!$A$1:$I$452, 7, FALSE)</f>
        <v>25</v>
      </c>
      <c r="M460">
        <f>VLOOKUP(D460, '2019Actuals'!$A$1:$I$452, 8, FALSE)</f>
        <v>0.30399999999999999</v>
      </c>
      <c r="N460">
        <f>VLOOKUP(D460, '2019Actuals'!$A$1:$I$452, 9, FALSE)</f>
        <v>0.76700000000000002</v>
      </c>
    </row>
    <row r="461" spans="1:14" x14ac:dyDescent="0.35">
      <c r="A461">
        <v>459</v>
      </c>
      <c r="B461" t="s">
        <v>466</v>
      </c>
      <c r="C461">
        <v>2019</v>
      </c>
      <c r="D461">
        <v>15518</v>
      </c>
      <c r="E461">
        <v>76.599999999999994</v>
      </c>
      <c r="F461">
        <v>6.88</v>
      </c>
      <c r="G461">
        <v>60.11</v>
      </c>
      <c r="H461">
        <v>0.25700000000000001</v>
      </c>
      <c r="I461">
        <v>0.72199999999999998</v>
      </c>
      <c r="J461">
        <f>VLOOKUP(D461, '2019Actuals'!$A$1:$I$452, 6, FALSE)</f>
        <v>75</v>
      </c>
      <c r="K461">
        <f>VLOOKUP(D461, '2019Actuals'!$A$1:$I$452, 5, FALSE)</f>
        <v>15</v>
      </c>
      <c r="L461">
        <f>VLOOKUP(D461, '2019Actuals'!$A$1:$I$452, 7, FALSE)</f>
        <v>72</v>
      </c>
      <c r="M461">
        <f>VLOOKUP(D461, '2019Actuals'!$A$1:$I$452, 8, FALSE)</f>
        <v>0.28699999999999998</v>
      </c>
      <c r="N461">
        <f>VLOOKUP(D461, '2019Actuals'!$A$1:$I$452, 9, FALSE)</f>
        <v>0.755</v>
      </c>
    </row>
    <row r="462" spans="1:14" x14ac:dyDescent="0.35">
      <c r="A462">
        <v>460</v>
      </c>
      <c r="B462" t="s">
        <v>467</v>
      </c>
      <c r="C462">
        <v>2019</v>
      </c>
      <c r="D462">
        <v>15564</v>
      </c>
      <c r="E462">
        <v>28.91</v>
      </c>
      <c r="F462">
        <v>19.02</v>
      </c>
      <c r="G462">
        <v>34.19</v>
      </c>
      <c r="H462">
        <v>0.254</v>
      </c>
      <c r="I462">
        <v>0.70299999999999996</v>
      </c>
      <c r="J462">
        <f>VLOOKUP(D462, '2019Actuals'!$A$1:$I$452, 6, FALSE)</f>
        <v>18</v>
      </c>
      <c r="K462">
        <f>VLOOKUP(D462, '2019Actuals'!$A$1:$I$452, 5, FALSE)</f>
        <v>3</v>
      </c>
      <c r="L462">
        <f>VLOOKUP(D462, '2019Actuals'!$A$1:$I$452, 7, FALSE)</f>
        <v>23</v>
      </c>
      <c r="M462">
        <f>VLOOKUP(D462, '2019Actuals'!$A$1:$I$452, 8, FALSE)</f>
        <v>0.20799999999999999</v>
      </c>
      <c r="N462">
        <f>VLOOKUP(D462, '2019Actuals'!$A$1:$I$452, 9, FALSE)</f>
        <v>0.61199999999999999</v>
      </c>
    </row>
    <row r="463" spans="1:14" x14ac:dyDescent="0.35">
      <c r="A463">
        <v>461</v>
      </c>
      <c r="B463" t="s">
        <v>468</v>
      </c>
      <c r="C463">
        <v>2019</v>
      </c>
      <c r="D463">
        <v>15640</v>
      </c>
      <c r="E463">
        <v>80.930000000000007</v>
      </c>
      <c r="F463">
        <v>26.25</v>
      </c>
      <c r="G463">
        <v>80.540000000000006</v>
      </c>
      <c r="H463">
        <v>0.28499999999999998</v>
      </c>
      <c r="I463">
        <v>0.90600000000000003</v>
      </c>
      <c r="J463">
        <f>VLOOKUP(D463, '2019Actuals'!$A$1:$I$452, 6, FALSE)</f>
        <v>75</v>
      </c>
      <c r="K463">
        <f>VLOOKUP(D463, '2019Actuals'!$A$1:$I$452, 5, FALSE)</f>
        <v>27</v>
      </c>
      <c r="L463">
        <f>VLOOKUP(D463, '2019Actuals'!$A$1:$I$452, 7, FALSE)</f>
        <v>55</v>
      </c>
      <c r="M463">
        <f>VLOOKUP(D463, '2019Actuals'!$A$1:$I$452, 8, FALSE)</f>
        <v>0.27200000000000002</v>
      </c>
      <c r="N463">
        <f>VLOOKUP(D463, '2019Actuals'!$A$1:$I$452, 9, FALSE)</f>
        <v>0.92100000000000004</v>
      </c>
    </row>
    <row r="464" spans="1:14" x14ac:dyDescent="0.35">
      <c r="A464">
        <v>462</v>
      </c>
      <c r="B464" t="s">
        <v>469</v>
      </c>
      <c r="C464">
        <v>2019</v>
      </c>
      <c r="D464">
        <v>15676</v>
      </c>
      <c r="E464">
        <v>76.53</v>
      </c>
      <c r="F464">
        <v>19.57</v>
      </c>
      <c r="G464">
        <v>86.25</v>
      </c>
      <c r="H464">
        <v>0.27300000000000002</v>
      </c>
      <c r="I464">
        <v>0.79400000000000004</v>
      </c>
      <c r="J464">
        <f>VLOOKUP(D464, '2019Actuals'!$A$1:$I$452, 6, FALSE)</f>
        <v>85</v>
      </c>
      <c r="K464">
        <f>VLOOKUP(D464, '2019Actuals'!$A$1:$I$452, 5, FALSE)</f>
        <v>33</v>
      </c>
      <c r="L464">
        <f>VLOOKUP(D464, '2019Actuals'!$A$1:$I$452, 7, FALSE)</f>
        <v>123</v>
      </c>
      <c r="M464">
        <f>VLOOKUP(D464, '2019Actuals'!$A$1:$I$452, 8, FALSE)</f>
        <v>0.28399999999999997</v>
      </c>
      <c r="N464">
        <f>VLOOKUP(D464, '2019Actuals'!$A$1:$I$452, 9, FALSE)</f>
        <v>0.83399999999999996</v>
      </c>
    </row>
    <row r="465" spans="1:14" x14ac:dyDescent="0.35">
      <c r="A465">
        <v>463</v>
      </c>
      <c r="B465" t="s">
        <v>470</v>
      </c>
      <c r="C465">
        <v>2019</v>
      </c>
      <c r="D465">
        <v>15722</v>
      </c>
      <c r="E465">
        <v>17.88</v>
      </c>
      <c r="F465">
        <v>0.09</v>
      </c>
      <c r="G465">
        <v>28.64</v>
      </c>
      <c r="H465">
        <v>0.21</v>
      </c>
      <c r="I465">
        <v>0.62</v>
      </c>
      <c r="J465" t="e">
        <f>VLOOKUP(D465, '2019Actuals'!$A$1:$I$452, 6, FALSE)</f>
        <v>#N/A</v>
      </c>
      <c r="K465" t="e">
        <f>VLOOKUP(D465, '2019Actuals'!$A$1:$I$452, 5, FALSE)</f>
        <v>#N/A</v>
      </c>
      <c r="L465" t="e">
        <f>VLOOKUP(D465, '2019Actuals'!$A$1:$I$452, 7, FALSE)</f>
        <v>#N/A</v>
      </c>
      <c r="M465" t="e">
        <f>VLOOKUP(D465, '2019Actuals'!$A$1:$I$452, 8, FALSE)</f>
        <v>#N/A</v>
      </c>
      <c r="N465" t="e">
        <f>VLOOKUP(D465, '2019Actuals'!$A$1:$I$452, 9, FALSE)</f>
        <v>#N/A</v>
      </c>
    </row>
    <row r="466" spans="1:14" x14ac:dyDescent="0.35">
      <c r="A466">
        <v>464</v>
      </c>
      <c r="B466" t="s">
        <v>471</v>
      </c>
      <c r="C466">
        <v>2019</v>
      </c>
      <c r="D466">
        <v>15878</v>
      </c>
      <c r="E466">
        <v>76.400000000000006</v>
      </c>
      <c r="F466">
        <v>28.42</v>
      </c>
      <c r="G466">
        <v>78.23</v>
      </c>
      <c r="H466">
        <v>0.28799999999999998</v>
      </c>
      <c r="I466">
        <v>0.76800000000000002</v>
      </c>
      <c r="J466" t="e">
        <f>VLOOKUP(D466, '2019Actuals'!$A$1:$I$452, 6, FALSE)</f>
        <v>#N/A</v>
      </c>
      <c r="K466" t="e">
        <f>VLOOKUP(D466, '2019Actuals'!$A$1:$I$452, 5, FALSE)</f>
        <v>#N/A</v>
      </c>
      <c r="L466" t="e">
        <f>VLOOKUP(D466, '2019Actuals'!$A$1:$I$452, 7, FALSE)</f>
        <v>#N/A</v>
      </c>
      <c r="M466" t="e">
        <f>VLOOKUP(D466, '2019Actuals'!$A$1:$I$452, 8, FALSE)</f>
        <v>#N/A</v>
      </c>
      <c r="N466" t="e">
        <f>VLOOKUP(D466, '2019Actuals'!$A$1:$I$452, 9, FALSE)</f>
        <v>#N/A</v>
      </c>
    </row>
    <row r="467" spans="1:14" x14ac:dyDescent="0.35">
      <c r="A467">
        <v>465</v>
      </c>
      <c r="B467" t="s">
        <v>472</v>
      </c>
      <c r="C467">
        <v>2019</v>
      </c>
      <c r="D467">
        <v>15937</v>
      </c>
      <c r="E467">
        <v>44.16</v>
      </c>
      <c r="F467">
        <v>21.89</v>
      </c>
      <c r="G467">
        <v>52.83</v>
      </c>
      <c r="H467">
        <v>0.26600000000000001</v>
      </c>
      <c r="I467">
        <v>0.69</v>
      </c>
      <c r="J467">
        <f>VLOOKUP(D467, '2019Actuals'!$A$1:$I$452, 6, FALSE)</f>
        <v>36</v>
      </c>
      <c r="K467">
        <f>VLOOKUP(D467, '2019Actuals'!$A$1:$I$452, 5, FALSE)</f>
        <v>9</v>
      </c>
      <c r="L467">
        <f>VLOOKUP(D467, '2019Actuals'!$A$1:$I$452, 7, FALSE)</f>
        <v>40</v>
      </c>
      <c r="M467">
        <f>VLOOKUP(D467, '2019Actuals'!$A$1:$I$452, 8, FALSE)</f>
        <v>0.27100000000000002</v>
      </c>
      <c r="N467">
        <f>VLOOKUP(D467, '2019Actuals'!$A$1:$I$452, 9, FALSE)</f>
        <v>0.82299999999999995</v>
      </c>
    </row>
    <row r="468" spans="1:14" x14ac:dyDescent="0.35">
      <c r="A468">
        <v>466</v>
      </c>
      <c r="B468" t="s">
        <v>473</v>
      </c>
      <c r="C468">
        <v>2019</v>
      </c>
      <c r="D468">
        <v>15986</v>
      </c>
      <c r="E468">
        <v>43.52</v>
      </c>
      <c r="F468">
        <v>9.2200000000000006</v>
      </c>
      <c r="G468">
        <v>31.76</v>
      </c>
      <c r="H468">
        <v>0.28599999999999998</v>
      </c>
      <c r="I468">
        <v>0.72199999999999998</v>
      </c>
      <c r="J468">
        <f>VLOOKUP(D468, '2019Actuals'!$A$1:$I$452, 6, FALSE)</f>
        <v>69</v>
      </c>
      <c r="K468">
        <f>VLOOKUP(D468, '2019Actuals'!$A$1:$I$452, 5, FALSE)</f>
        <v>20</v>
      </c>
      <c r="L468">
        <f>VLOOKUP(D468, '2019Actuals'!$A$1:$I$452, 7, FALSE)</f>
        <v>52</v>
      </c>
      <c r="M468">
        <f>VLOOKUP(D468, '2019Actuals'!$A$1:$I$452, 8, FALSE)</f>
        <v>0.254</v>
      </c>
      <c r="N468">
        <f>VLOOKUP(D468, '2019Actuals'!$A$1:$I$452, 9, FALSE)</f>
        <v>0.73499999999999999</v>
      </c>
    </row>
    <row r="469" spans="1:14" x14ac:dyDescent="0.35">
      <c r="A469">
        <v>467</v>
      </c>
      <c r="B469" t="s">
        <v>474</v>
      </c>
      <c r="C469">
        <v>2019</v>
      </c>
      <c r="D469">
        <v>15998</v>
      </c>
      <c r="E469">
        <v>81.44</v>
      </c>
      <c r="F469">
        <v>27.19</v>
      </c>
      <c r="G469">
        <v>72.599999999999994</v>
      </c>
      <c r="H469">
        <v>0.26400000000000001</v>
      </c>
      <c r="I469">
        <v>0.83899999999999997</v>
      </c>
      <c r="J469">
        <f>VLOOKUP(D469, '2019Actuals'!$A$1:$I$452, 6, FALSE)</f>
        <v>121</v>
      </c>
      <c r="K469">
        <f>VLOOKUP(D469, '2019Actuals'!$A$1:$I$452, 5, FALSE)</f>
        <v>47</v>
      </c>
      <c r="L469">
        <f>VLOOKUP(D469, '2019Actuals'!$A$1:$I$452, 7, FALSE)</f>
        <v>115</v>
      </c>
      <c r="M469">
        <f>VLOOKUP(D469, '2019Actuals'!$A$1:$I$452, 8, FALSE)</f>
        <v>0.30499999999999999</v>
      </c>
      <c r="N469">
        <f>VLOOKUP(D469, '2019Actuals'!$A$1:$I$452, 9, FALSE)</f>
        <v>1.0349999999999999</v>
      </c>
    </row>
    <row r="470" spans="1:14" x14ac:dyDescent="0.35">
      <c r="A470">
        <v>468</v>
      </c>
      <c r="B470" t="s">
        <v>475</v>
      </c>
      <c r="C470">
        <v>2019</v>
      </c>
      <c r="D470">
        <v>16153</v>
      </c>
      <c r="E470">
        <v>27.72</v>
      </c>
      <c r="F470">
        <v>-7.82</v>
      </c>
      <c r="G470">
        <v>10.84</v>
      </c>
      <c r="H470">
        <v>0.27300000000000002</v>
      </c>
      <c r="I470">
        <v>0.69899999999999995</v>
      </c>
      <c r="J470">
        <f>VLOOKUP(D470, '2019Actuals'!$A$1:$I$452, 6, FALSE)</f>
        <v>20</v>
      </c>
      <c r="K470">
        <f>VLOOKUP(D470, '2019Actuals'!$A$1:$I$452, 5, FALSE)</f>
        <v>5</v>
      </c>
      <c r="L470">
        <f>VLOOKUP(D470, '2019Actuals'!$A$1:$I$452, 7, FALSE)</f>
        <v>21</v>
      </c>
      <c r="M470">
        <f>VLOOKUP(D470, '2019Actuals'!$A$1:$I$452, 8, FALSE)</f>
        <v>0.23799999999999999</v>
      </c>
      <c r="N470">
        <f>VLOOKUP(D470, '2019Actuals'!$A$1:$I$452, 9, FALSE)</f>
        <v>0.75</v>
      </c>
    </row>
    <row r="471" spans="1:14" x14ac:dyDescent="0.35">
      <c r="A471">
        <v>469</v>
      </c>
      <c r="B471" t="s">
        <v>476</v>
      </c>
      <c r="C471">
        <v>2019</v>
      </c>
      <c r="D471">
        <v>16221</v>
      </c>
      <c r="E471">
        <v>44.57</v>
      </c>
      <c r="F471">
        <v>8.2799999999999994</v>
      </c>
      <c r="G471">
        <v>41.91</v>
      </c>
      <c r="H471">
        <v>0.24399999999999999</v>
      </c>
      <c r="I471">
        <v>0.71499999999999997</v>
      </c>
      <c r="J471" t="e">
        <f>VLOOKUP(D471, '2019Actuals'!$A$1:$I$452, 6, FALSE)</f>
        <v>#N/A</v>
      </c>
      <c r="K471" t="e">
        <f>VLOOKUP(D471, '2019Actuals'!$A$1:$I$452, 5, FALSE)</f>
        <v>#N/A</v>
      </c>
      <c r="L471" t="e">
        <f>VLOOKUP(D471, '2019Actuals'!$A$1:$I$452, 7, FALSE)</f>
        <v>#N/A</v>
      </c>
      <c r="M471" t="e">
        <f>VLOOKUP(D471, '2019Actuals'!$A$1:$I$452, 8, FALSE)</f>
        <v>#N/A</v>
      </c>
      <c r="N471" t="e">
        <f>VLOOKUP(D471, '2019Actuals'!$A$1:$I$452, 9, FALSE)</f>
        <v>#N/A</v>
      </c>
    </row>
    <row r="472" spans="1:14" x14ac:dyDescent="0.35">
      <c r="A472">
        <v>470</v>
      </c>
      <c r="B472" t="s">
        <v>477</v>
      </c>
      <c r="C472">
        <v>2019</v>
      </c>
      <c r="D472">
        <v>16252</v>
      </c>
      <c r="E472">
        <v>88.05</v>
      </c>
      <c r="F472">
        <v>17.190000000000001</v>
      </c>
      <c r="G472">
        <v>48.36</v>
      </c>
      <c r="H472">
        <v>0.28399999999999997</v>
      </c>
      <c r="I472">
        <v>0.75600000000000001</v>
      </c>
      <c r="J472">
        <f>VLOOKUP(D472, '2019Actuals'!$A$1:$I$452, 6, FALSE)</f>
        <v>96</v>
      </c>
      <c r="K472">
        <f>VLOOKUP(D472, '2019Actuals'!$A$1:$I$452, 5, FALSE)</f>
        <v>19</v>
      </c>
      <c r="L472">
        <f>VLOOKUP(D472, '2019Actuals'!$A$1:$I$452, 7, FALSE)</f>
        <v>57</v>
      </c>
      <c r="M472">
        <f>VLOOKUP(D472, '2019Actuals'!$A$1:$I$452, 8, FALSE)</f>
        <v>0.29799999999999999</v>
      </c>
      <c r="N472">
        <f>VLOOKUP(D472, '2019Actuals'!$A$1:$I$452, 9, FALSE)</f>
        <v>0.85</v>
      </c>
    </row>
    <row r="473" spans="1:14" x14ac:dyDescent="0.35">
      <c r="A473">
        <v>471</v>
      </c>
      <c r="B473" t="s">
        <v>478</v>
      </c>
      <c r="C473">
        <v>2019</v>
      </c>
      <c r="D473">
        <v>16313</v>
      </c>
      <c r="E473">
        <v>39.24</v>
      </c>
      <c r="F473">
        <v>8.7100000000000009</v>
      </c>
      <c r="G473">
        <v>33.31</v>
      </c>
      <c r="H473">
        <v>0.27800000000000002</v>
      </c>
      <c r="I473">
        <v>0.73499999999999999</v>
      </c>
      <c r="J473">
        <f>VLOOKUP(D473, '2019Actuals'!$A$1:$I$452, 6, FALSE)</f>
        <v>20</v>
      </c>
      <c r="K473">
        <f>VLOOKUP(D473, '2019Actuals'!$A$1:$I$452, 5, FALSE)</f>
        <v>2</v>
      </c>
      <c r="L473">
        <f>VLOOKUP(D473, '2019Actuals'!$A$1:$I$452, 7, FALSE)</f>
        <v>13</v>
      </c>
      <c r="M473">
        <f>VLOOKUP(D473, '2019Actuals'!$A$1:$I$452, 8, FALSE)</f>
        <v>0.26700000000000002</v>
      </c>
      <c r="N473">
        <f>VLOOKUP(D473, '2019Actuals'!$A$1:$I$452, 9, FALSE)</f>
        <v>0.65300000000000002</v>
      </c>
    </row>
    <row r="474" spans="1:14" x14ac:dyDescent="0.35">
      <c r="A474">
        <v>472</v>
      </c>
      <c r="B474" t="s">
        <v>479</v>
      </c>
      <c r="C474">
        <v>2019</v>
      </c>
      <c r="D474">
        <v>16376</v>
      </c>
      <c r="E474">
        <v>73.81</v>
      </c>
      <c r="F474">
        <v>19.86</v>
      </c>
      <c r="G474">
        <v>67.819999999999993</v>
      </c>
      <c r="H474">
        <v>0.247</v>
      </c>
      <c r="I474">
        <v>0.82299999999999995</v>
      </c>
      <c r="J474">
        <f>VLOOKUP(D474, '2019Actuals'!$A$1:$I$452, 6, FALSE)</f>
        <v>90</v>
      </c>
      <c r="K474">
        <f>VLOOKUP(D474, '2019Actuals'!$A$1:$I$452, 5, FALSE)</f>
        <v>33</v>
      </c>
      <c r="L474">
        <f>VLOOKUP(D474, '2019Actuals'!$A$1:$I$452, 7, FALSE)</f>
        <v>92</v>
      </c>
      <c r="M474">
        <f>VLOOKUP(D474, '2019Actuals'!$A$1:$I$452, 8, FALSE)</f>
        <v>0.25700000000000001</v>
      </c>
      <c r="N474">
        <f>VLOOKUP(D474, '2019Actuals'!$A$1:$I$452, 9, FALSE)</f>
        <v>0.85599999999999998</v>
      </c>
    </row>
    <row r="475" spans="1:14" x14ac:dyDescent="0.35">
      <c r="A475">
        <v>473</v>
      </c>
      <c r="B475" t="s">
        <v>480</v>
      </c>
      <c r="C475">
        <v>2019</v>
      </c>
      <c r="D475">
        <v>16472</v>
      </c>
      <c r="E475">
        <v>72.099999999999994</v>
      </c>
      <c r="F475">
        <v>34.200000000000003</v>
      </c>
      <c r="G475">
        <v>77.3</v>
      </c>
      <c r="H475">
        <v>0.23899999999999999</v>
      </c>
      <c r="I475">
        <v>0.83599999999999997</v>
      </c>
      <c r="J475">
        <f>VLOOKUP(D475, '2019Actuals'!$A$1:$I$452, 6, FALSE)</f>
        <v>86</v>
      </c>
      <c r="K475">
        <f>VLOOKUP(D475, '2019Actuals'!$A$1:$I$452, 5, FALSE)</f>
        <v>29</v>
      </c>
      <c r="L475">
        <f>VLOOKUP(D475, '2019Actuals'!$A$1:$I$452, 7, FALSE)</f>
        <v>85</v>
      </c>
      <c r="M475">
        <f>VLOOKUP(D475, '2019Actuals'!$A$1:$I$452, 8, FALSE)</f>
        <v>0.22600000000000001</v>
      </c>
      <c r="N475">
        <f>VLOOKUP(D475, '2019Actuals'!$A$1:$I$452, 9, FALSE)</f>
        <v>0.81899999999999995</v>
      </c>
    </row>
    <row r="476" spans="1:14" x14ac:dyDescent="0.35">
      <c r="A476">
        <v>474</v>
      </c>
      <c r="B476" t="s">
        <v>481</v>
      </c>
      <c r="C476">
        <v>2019</v>
      </c>
      <c r="D476">
        <v>16478</v>
      </c>
      <c r="E476">
        <v>64.47</v>
      </c>
      <c r="F476">
        <v>22.78</v>
      </c>
      <c r="G476">
        <v>54.89</v>
      </c>
      <c r="H476">
        <v>0.223</v>
      </c>
      <c r="I476">
        <v>0.82</v>
      </c>
      <c r="J476">
        <f>VLOOKUP(D476, '2019Actuals'!$A$1:$I$452, 6, FALSE)</f>
        <v>82</v>
      </c>
      <c r="K476">
        <f>VLOOKUP(D476, '2019Actuals'!$A$1:$I$452, 5, FALSE)</f>
        <v>38</v>
      </c>
      <c r="L476">
        <f>VLOOKUP(D476, '2019Actuals'!$A$1:$I$452, 7, FALSE)</f>
        <v>92</v>
      </c>
      <c r="M476">
        <f>VLOOKUP(D476, '2019Actuals'!$A$1:$I$452, 8, FALSE)</f>
        <v>0.25</v>
      </c>
      <c r="N476">
        <f>VLOOKUP(D476, '2019Actuals'!$A$1:$I$452, 9, FALSE)</f>
        <v>0.871</v>
      </c>
    </row>
    <row r="477" spans="1:14" x14ac:dyDescent="0.35">
      <c r="A477">
        <v>475</v>
      </c>
      <c r="B477" t="s">
        <v>482</v>
      </c>
      <c r="C477">
        <v>2019</v>
      </c>
      <c r="D477">
        <v>16505</v>
      </c>
      <c r="E477">
        <v>73.459999999999994</v>
      </c>
      <c r="F477">
        <v>21.32</v>
      </c>
      <c r="G477">
        <v>59.81</v>
      </c>
      <c r="H477">
        <v>0.27200000000000002</v>
      </c>
      <c r="I477">
        <v>0.81499999999999995</v>
      </c>
      <c r="J477">
        <f>VLOOKUP(D477, '2019Actuals'!$A$1:$I$452, 6, FALSE)</f>
        <v>102</v>
      </c>
      <c r="K477">
        <f>VLOOKUP(D477, '2019Actuals'!$A$1:$I$452, 5, FALSE)</f>
        <v>36</v>
      </c>
      <c r="L477">
        <f>VLOOKUP(D477, '2019Actuals'!$A$1:$I$452, 7, FALSE)</f>
        <v>91</v>
      </c>
      <c r="M477">
        <f>VLOOKUP(D477, '2019Actuals'!$A$1:$I$452, 8, FALSE)</f>
        <v>0.249</v>
      </c>
      <c r="N477">
        <f>VLOOKUP(D477, '2019Actuals'!$A$1:$I$452, 9, FALSE)</f>
        <v>0.84799999999999998</v>
      </c>
    </row>
    <row r="478" spans="1:14" x14ac:dyDescent="0.35">
      <c r="A478">
        <v>476</v>
      </c>
      <c r="B478" t="s">
        <v>483</v>
      </c>
      <c r="C478">
        <v>2019</v>
      </c>
      <c r="D478">
        <v>16512</v>
      </c>
      <c r="E478">
        <v>49.81</v>
      </c>
      <c r="F478">
        <v>5.15</v>
      </c>
      <c r="G478">
        <v>28.29</v>
      </c>
      <c r="H478">
        <v>0.26200000000000001</v>
      </c>
      <c r="I478">
        <v>0.71</v>
      </c>
      <c r="J478">
        <f>VLOOKUP(D478, '2019Actuals'!$A$1:$I$452, 6, FALSE)</f>
        <v>23</v>
      </c>
      <c r="K478">
        <f>VLOOKUP(D478, '2019Actuals'!$A$1:$I$452, 5, FALSE)</f>
        <v>1</v>
      </c>
      <c r="L478">
        <f>VLOOKUP(D478, '2019Actuals'!$A$1:$I$452, 7, FALSE)</f>
        <v>21</v>
      </c>
      <c r="M478">
        <f>VLOOKUP(D478, '2019Actuals'!$A$1:$I$452, 8, FALSE)</f>
        <v>0.23799999999999999</v>
      </c>
      <c r="N478">
        <f>VLOOKUP(D478, '2019Actuals'!$A$1:$I$452, 9, FALSE)</f>
        <v>0.62</v>
      </c>
    </row>
    <row r="479" spans="1:14" x14ac:dyDescent="0.35">
      <c r="A479">
        <v>477</v>
      </c>
      <c r="B479" t="s">
        <v>484</v>
      </c>
      <c r="C479">
        <v>2019</v>
      </c>
      <c r="D479">
        <v>16556</v>
      </c>
      <c r="E479">
        <v>74.040000000000006</v>
      </c>
      <c r="F479">
        <v>22.01</v>
      </c>
      <c r="G479">
        <v>61.37</v>
      </c>
      <c r="H479">
        <v>0.27100000000000002</v>
      </c>
      <c r="I479">
        <v>0.76100000000000001</v>
      </c>
      <c r="J479">
        <f>VLOOKUP(D479, '2019Actuals'!$A$1:$I$452, 6, FALSE)</f>
        <v>102</v>
      </c>
      <c r="K479">
        <f>VLOOKUP(D479, '2019Actuals'!$A$1:$I$452, 5, FALSE)</f>
        <v>24</v>
      </c>
      <c r="L479">
        <f>VLOOKUP(D479, '2019Actuals'!$A$1:$I$452, 7, FALSE)</f>
        <v>86</v>
      </c>
      <c r="M479">
        <f>VLOOKUP(D479, '2019Actuals'!$A$1:$I$452, 8, FALSE)</f>
        <v>0.29499999999999998</v>
      </c>
      <c r="N479">
        <f>VLOOKUP(D479, '2019Actuals'!$A$1:$I$452, 9, FALSE)</f>
        <v>0.85199999999999998</v>
      </c>
    </row>
    <row r="480" spans="1:14" x14ac:dyDescent="0.35">
      <c r="A480">
        <v>478</v>
      </c>
      <c r="B480" t="s">
        <v>485</v>
      </c>
      <c r="C480">
        <v>2019</v>
      </c>
      <c r="D480">
        <v>16623</v>
      </c>
      <c r="E480">
        <v>34.94</v>
      </c>
      <c r="F480">
        <v>4.8099999999999996</v>
      </c>
      <c r="G480">
        <v>19.48</v>
      </c>
      <c r="H480">
        <v>0.26900000000000002</v>
      </c>
      <c r="I480">
        <v>0.70599999999999996</v>
      </c>
      <c r="J480">
        <f>VLOOKUP(D480, '2019Actuals'!$A$1:$I$452, 6, FALSE)</f>
        <v>30</v>
      </c>
      <c r="K480">
        <f>VLOOKUP(D480, '2019Actuals'!$A$1:$I$452, 5, FALSE)</f>
        <v>4</v>
      </c>
      <c r="L480">
        <f>VLOOKUP(D480, '2019Actuals'!$A$1:$I$452, 7, FALSE)</f>
        <v>27</v>
      </c>
      <c r="M480">
        <f>VLOOKUP(D480, '2019Actuals'!$A$1:$I$452, 8, FALSE)</f>
        <v>0.22900000000000001</v>
      </c>
      <c r="N480">
        <f>VLOOKUP(D480, '2019Actuals'!$A$1:$I$452, 9, FALSE)</f>
        <v>0.63600000000000001</v>
      </c>
    </row>
    <row r="481" spans="1:14" x14ac:dyDescent="0.35">
      <c r="A481">
        <v>479</v>
      </c>
      <c r="B481" t="s">
        <v>486</v>
      </c>
      <c r="C481">
        <v>2019</v>
      </c>
      <c r="D481">
        <v>16909</v>
      </c>
      <c r="E481">
        <v>52.36</v>
      </c>
      <c r="F481">
        <v>10.23</v>
      </c>
      <c r="G481">
        <v>73.2</v>
      </c>
      <c r="H481">
        <v>0.27300000000000002</v>
      </c>
      <c r="I481">
        <v>0.754</v>
      </c>
      <c r="J481">
        <f>VLOOKUP(D481, '2019Actuals'!$A$1:$I$452, 6, FALSE)</f>
        <v>46</v>
      </c>
      <c r="K481">
        <f>VLOOKUP(D481, '2019Actuals'!$A$1:$I$452, 5, FALSE)</f>
        <v>13</v>
      </c>
      <c r="L481">
        <f>VLOOKUP(D481, '2019Actuals'!$A$1:$I$452, 7, FALSE)</f>
        <v>80</v>
      </c>
      <c r="M481">
        <f>VLOOKUP(D481, '2019Actuals'!$A$1:$I$452, 8, FALSE)</f>
        <v>0.27700000000000002</v>
      </c>
      <c r="N481">
        <f>VLOOKUP(D481, '2019Actuals'!$A$1:$I$452, 9, FALSE)</f>
        <v>0.751</v>
      </c>
    </row>
    <row r="482" spans="1:14" x14ac:dyDescent="0.35">
      <c r="A482">
        <v>480</v>
      </c>
      <c r="B482" t="s">
        <v>487</v>
      </c>
      <c r="C482">
        <v>2019</v>
      </c>
      <c r="D482">
        <v>16997</v>
      </c>
      <c r="E482">
        <v>59.61</v>
      </c>
      <c r="F482">
        <v>22.3</v>
      </c>
      <c r="G482">
        <v>71.78</v>
      </c>
      <c r="H482">
        <v>0.26500000000000001</v>
      </c>
      <c r="I482">
        <v>0.80100000000000005</v>
      </c>
      <c r="J482">
        <f>VLOOKUP(D482, '2019Actuals'!$A$1:$I$452, 6, FALSE)</f>
        <v>96</v>
      </c>
      <c r="K482">
        <f>VLOOKUP(D482, '2019Actuals'!$A$1:$I$452, 5, FALSE)</f>
        <v>38</v>
      </c>
      <c r="L482">
        <f>VLOOKUP(D482, '2019Actuals'!$A$1:$I$452, 7, FALSE)</f>
        <v>90</v>
      </c>
      <c r="M482">
        <f>VLOOKUP(D482, '2019Actuals'!$A$1:$I$452, 8, FALSE)</f>
        <v>0.27800000000000002</v>
      </c>
      <c r="N482">
        <f>VLOOKUP(D482, '2019Actuals'!$A$1:$I$452, 9, FALSE)</f>
        <v>0.871</v>
      </c>
    </row>
    <row r="483" spans="1:14" x14ac:dyDescent="0.35">
      <c r="A483">
        <v>481</v>
      </c>
      <c r="B483" t="s">
        <v>488</v>
      </c>
      <c r="C483">
        <v>2019</v>
      </c>
      <c r="D483">
        <v>17098</v>
      </c>
      <c r="E483">
        <v>10.41</v>
      </c>
      <c r="F483">
        <v>8.16</v>
      </c>
      <c r="G483">
        <v>25.52</v>
      </c>
      <c r="H483">
        <v>0.22900000000000001</v>
      </c>
      <c r="I483">
        <v>0.69</v>
      </c>
      <c r="J483" t="e">
        <f>VLOOKUP(D483, '2019Actuals'!$A$1:$I$452, 6, FALSE)</f>
        <v>#N/A</v>
      </c>
      <c r="K483" t="e">
        <f>VLOOKUP(D483, '2019Actuals'!$A$1:$I$452, 5, FALSE)</f>
        <v>#N/A</v>
      </c>
      <c r="L483" t="e">
        <f>VLOOKUP(D483, '2019Actuals'!$A$1:$I$452, 7, FALSE)</f>
        <v>#N/A</v>
      </c>
      <c r="M483" t="e">
        <f>VLOOKUP(D483, '2019Actuals'!$A$1:$I$452, 8, FALSE)</f>
        <v>#N/A</v>
      </c>
      <c r="N483" t="e">
        <f>VLOOKUP(D483, '2019Actuals'!$A$1:$I$452, 9, FALSE)</f>
        <v>#N/A</v>
      </c>
    </row>
    <row r="484" spans="1:14" x14ac:dyDescent="0.35">
      <c r="A484">
        <v>482</v>
      </c>
      <c r="B484" t="s">
        <v>489</v>
      </c>
      <c r="C484">
        <v>2019</v>
      </c>
      <c r="D484">
        <v>17171</v>
      </c>
      <c r="E484">
        <v>64.05</v>
      </c>
      <c r="F484">
        <v>21.79</v>
      </c>
      <c r="G484">
        <v>58.09</v>
      </c>
      <c r="H484">
        <v>0.25900000000000001</v>
      </c>
      <c r="I484">
        <v>0.79200000000000004</v>
      </c>
      <c r="J484" t="e">
        <f>VLOOKUP(D484, '2019Actuals'!$A$1:$I$452, 6, FALSE)</f>
        <v>#N/A</v>
      </c>
      <c r="K484" t="e">
        <f>VLOOKUP(D484, '2019Actuals'!$A$1:$I$452, 5, FALSE)</f>
        <v>#N/A</v>
      </c>
      <c r="L484" t="e">
        <f>VLOOKUP(D484, '2019Actuals'!$A$1:$I$452, 7, FALSE)</f>
        <v>#N/A</v>
      </c>
      <c r="M484" t="e">
        <f>VLOOKUP(D484, '2019Actuals'!$A$1:$I$452, 8, FALSE)</f>
        <v>#N/A</v>
      </c>
      <c r="N484" t="e">
        <f>VLOOKUP(D484, '2019Actuals'!$A$1:$I$452, 9, FALSE)</f>
        <v>#N/A</v>
      </c>
    </row>
    <row r="485" spans="1:14" x14ac:dyDescent="0.35">
      <c r="A485">
        <v>483</v>
      </c>
      <c r="B485" t="s">
        <v>490</v>
      </c>
      <c r="C485">
        <v>2019</v>
      </c>
      <c r="D485">
        <v>17182</v>
      </c>
      <c r="E485">
        <v>45.8</v>
      </c>
      <c r="F485">
        <v>23.9</v>
      </c>
      <c r="G485">
        <v>50.54</v>
      </c>
      <c r="H485">
        <v>0.24399999999999999</v>
      </c>
      <c r="I485">
        <v>0.77</v>
      </c>
      <c r="J485">
        <f>VLOOKUP(D485, '2019Actuals'!$A$1:$I$452, 6, FALSE)</f>
        <v>15</v>
      </c>
      <c r="K485">
        <f>VLOOKUP(D485, '2019Actuals'!$A$1:$I$452, 5, FALSE)</f>
        <v>10</v>
      </c>
      <c r="L485">
        <f>VLOOKUP(D485, '2019Actuals'!$A$1:$I$452, 7, FALSE)</f>
        <v>24</v>
      </c>
      <c r="M485">
        <f>VLOOKUP(D485, '2019Actuals'!$A$1:$I$452, 8, FALSE)</f>
        <v>0.16900000000000001</v>
      </c>
      <c r="N485">
        <f>VLOOKUP(D485, '2019Actuals'!$A$1:$I$452, 9, FALSE)</f>
        <v>0.61699999999999999</v>
      </c>
    </row>
    <row r="486" spans="1:14" x14ac:dyDescent="0.35">
      <c r="A486">
        <v>484</v>
      </c>
      <c r="B486" t="s">
        <v>491</v>
      </c>
      <c r="C486">
        <v>2019</v>
      </c>
      <c r="D486">
        <v>17232</v>
      </c>
      <c r="E486">
        <v>65.41</v>
      </c>
      <c r="F486">
        <v>16.059999999999999</v>
      </c>
      <c r="G486">
        <v>49.64</v>
      </c>
      <c r="H486">
        <v>0.249</v>
      </c>
      <c r="I486">
        <v>0.80600000000000005</v>
      </c>
      <c r="J486">
        <f>VLOOKUP(D486, '2019Actuals'!$A$1:$I$452, 6, FALSE)</f>
        <v>83</v>
      </c>
      <c r="K486">
        <f>VLOOKUP(D486, '2019Actuals'!$A$1:$I$452, 5, FALSE)</f>
        <v>25</v>
      </c>
      <c r="L486">
        <f>VLOOKUP(D486, '2019Actuals'!$A$1:$I$452, 7, FALSE)</f>
        <v>79</v>
      </c>
      <c r="M486">
        <f>VLOOKUP(D486, '2019Actuals'!$A$1:$I$452, 8, FALSE)</f>
        <v>0.315</v>
      </c>
      <c r="N486">
        <f>VLOOKUP(D486, '2019Actuals'!$A$1:$I$452, 9, FALSE)</f>
        <v>0.91500000000000004</v>
      </c>
    </row>
    <row r="487" spans="1:14" x14ac:dyDescent="0.35">
      <c r="A487">
        <v>485</v>
      </c>
      <c r="B487" t="s">
        <v>492</v>
      </c>
      <c r="C487">
        <v>2019</v>
      </c>
      <c r="D487">
        <v>17350</v>
      </c>
      <c r="E487">
        <v>50.92</v>
      </c>
      <c r="F487">
        <v>13.34</v>
      </c>
      <c r="G487">
        <v>44.32</v>
      </c>
      <c r="H487">
        <v>0.25</v>
      </c>
      <c r="I487">
        <v>0.72799999999999998</v>
      </c>
      <c r="J487">
        <f>VLOOKUP(D487, '2019Actuals'!$A$1:$I$452, 6, FALSE)</f>
        <v>129</v>
      </c>
      <c r="K487">
        <f>VLOOKUP(D487, '2019Actuals'!$A$1:$I$452, 5, FALSE)</f>
        <v>32</v>
      </c>
      <c r="L487">
        <f>VLOOKUP(D487, '2019Actuals'!$A$1:$I$452, 7, FALSE)</f>
        <v>115</v>
      </c>
      <c r="M487">
        <f>VLOOKUP(D487, '2019Actuals'!$A$1:$I$452, 8, FALSE)</f>
        <v>0.311</v>
      </c>
      <c r="N487">
        <f>VLOOKUP(D487, '2019Actuals'!$A$1:$I$452, 9, FALSE)</f>
        <v>0.91600000000000004</v>
      </c>
    </row>
    <row r="488" spans="1:14" x14ac:dyDescent="0.35">
      <c r="A488">
        <v>486</v>
      </c>
      <c r="B488" t="s">
        <v>493</v>
      </c>
      <c r="C488">
        <v>2019</v>
      </c>
      <c r="D488">
        <v>17642</v>
      </c>
      <c r="E488">
        <v>26.19</v>
      </c>
      <c r="F488">
        <v>7.93</v>
      </c>
      <c r="G488">
        <v>34.51</v>
      </c>
      <c r="H488">
        <v>0.23599999999999999</v>
      </c>
      <c r="I488">
        <v>0.68500000000000005</v>
      </c>
      <c r="J488">
        <f>VLOOKUP(D488, '2019Actuals'!$A$1:$I$452, 6, FALSE)</f>
        <v>15</v>
      </c>
      <c r="K488">
        <f>VLOOKUP(D488, '2019Actuals'!$A$1:$I$452, 5, FALSE)</f>
        <v>6</v>
      </c>
      <c r="L488">
        <f>VLOOKUP(D488, '2019Actuals'!$A$1:$I$452, 7, FALSE)</f>
        <v>12</v>
      </c>
      <c r="M488">
        <f>VLOOKUP(D488, '2019Actuals'!$A$1:$I$452, 8, FALSE)</f>
        <v>0.189</v>
      </c>
      <c r="N488">
        <f>VLOOKUP(D488, '2019Actuals'!$A$1:$I$452, 9, FALSE)</f>
        <v>0.60099999999999998</v>
      </c>
    </row>
    <row r="489" spans="1:14" x14ac:dyDescent="0.35">
      <c r="A489">
        <v>487</v>
      </c>
      <c r="B489" t="s">
        <v>494</v>
      </c>
      <c r="C489">
        <v>2019</v>
      </c>
      <c r="D489">
        <v>17678</v>
      </c>
      <c r="E489">
        <v>90.01</v>
      </c>
      <c r="F489">
        <v>27.53</v>
      </c>
      <c r="G489">
        <v>77.38</v>
      </c>
      <c r="H489">
        <v>0.28000000000000003</v>
      </c>
      <c r="I489">
        <v>0.82899999999999996</v>
      </c>
      <c r="J489">
        <f>VLOOKUP(D489, '2019Actuals'!$A$1:$I$452, 6, FALSE)</f>
        <v>122</v>
      </c>
      <c r="K489">
        <f>VLOOKUP(D489, '2019Actuals'!$A$1:$I$452, 5, FALSE)</f>
        <v>41</v>
      </c>
      <c r="L489">
        <f>VLOOKUP(D489, '2019Actuals'!$A$1:$I$452, 7, FALSE)</f>
        <v>112</v>
      </c>
      <c r="M489">
        <f>VLOOKUP(D489, '2019Actuals'!$A$1:$I$452, 8, FALSE)</f>
        <v>0.29599999999999999</v>
      </c>
      <c r="N489">
        <f>VLOOKUP(D489, '2019Actuals'!$A$1:$I$452, 9, FALSE)</f>
        <v>1.0149999999999999</v>
      </c>
    </row>
    <row r="490" spans="1:14" x14ac:dyDescent="0.35">
      <c r="A490">
        <v>488</v>
      </c>
      <c r="B490" t="s">
        <v>495</v>
      </c>
      <c r="C490">
        <v>2019</v>
      </c>
      <c r="D490">
        <v>17901</v>
      </c>
      <c r="E490">
        <v>91.2</v>
      </c>
      <c r="F490">
        <v>15.33</v>
      </c>
      <c r="G490">
        <v>93.31</v>
      </c>
      <c r="H490">
        <v>0.28199999999999997</v>
      </c>
      <c r="I490">
        <v>0.80400000000000005</v>
      </c>
      <c r="J490">
        <f>VLOOKUP(D490, '2019Actuals'!$A$1:$I$452, 6, FALSE)</f>
        <v>72</v>
      </c>
      <c r="K490">
        <f>VLOOKUP(D490, '2019Actuals'!$A$1:$I$452, 5, FALSE)</f>
        <v>13</v>
      </c>
      <c r="L490">
        <f>VLOOKUP(D490, '2019Actuals'!$A$1:$I$452, 7, FALSE)</f>
        <v>68</v>
      </c>
      <c r="M490">
        <f>VLOOKUP(D490, '2019Actuals'!$A$1:$I$452, 8, FALSE)</f>
        <v>0.26600000000000001</v>
      </c>
      <c r="N490">
        <f>VLOOKUP(D490, '2019Actuals'!$A$1:$I$452, 9, FALSE)</f>
        <v>0.77400000000000002</v>
      </c>
    </row>
    <row r="491" spans="1:14" x14ac:dyDescent="0.35">
      <c r="A491">
        <v>489</v>
      </c>
      <c r="B491" t="s">
        <v>496</v>
      </c>
      <c r="C491">
        <v>2019</v>
      </c>
      <c r="D491">
        <v>17919</v>
      </c>
      <c r="E491">
        <v>58.09</v>
      </c>
      <c r="F491">
        <v>15.73</v>
      </c>
      <c r="G491">
        <v>53.64</v>
      </c>
      <c r="H491">
        <v>0.253</v>
      </c>
      <c r="I491">
        <v>0.79900000000000004</v>
      </c>
      <c r="J491">
        <f>VLOOKUP(D491, '2019Actuals'!$A$1:$I$452, 6, FALSE)</f>
        <v>25</v>
      </c>
      <c r="K491">
        <f>VLOOKUP(D491, '2019Actuals'!$A$1:$I$452, 5, FALSE)</f>
        <v>11</v>
      </c>
      <c r="L491">
        <f>VLOOKUP(D491, '2019Actuals'!$A$1:$I$452, 7, FALSE)</f>
        <v>30</v>
      </c>
      <c r="M491">
        <f>VLOOKUP(D491, '2019Actuals'!$A$1:$I$452, 8, FALSE)</f>
        <v>0.26400000000000001</v>
      </c>
      <c r="N491">
        <f>VLOOKUP(D491, '2019Actuals'!$A$1:$I$452, 9, FALSE)</f>
        <v>0.89800000000000002</v>
      </c>
    </row>
    <row r="492" spans="1:14" x14ac:dyDescent="0.35">
      <c r="A492">
        <v>490</v>
      </c>
      <c r="B492" t="s">
        <v>497</v>
      </c>
      <c r="C492">
        <v>2019</v>
      </c>
      <c r="D492">
        <v>17975</v>
      </c>
      <c r="E492">
        <v>53.46</v>
      </c>
      <c r="F492">
        <v>10.34</v>
      </c>
      <c r="G492">
        <v>63.39</v>
      </c>
      <c r="H492">
        <v>0.23</v>
      </c>
      <c r="I492">
        <v>0.70899999999999996</v>
      </c>
      <c r="J492">
        <f>VLOOKUP(D492, '2019Actuals'!$A$1:$I$452, 6, FALSE)</f>
        <v>64</v>
      </c>
      <c r="K492">
        <f>VLOOKUP(D492, '2019Actuals'!$A$1:$I$452, 5, FALSE)</f>
        <v>19</v>
      </c>
      <c r="L492">
        <f>VLOOKUP(D492, '2019Actuals'!$A$1:$I$452, 7, FALSE)</f>
        <v>55</v>
      </c>
      <c r="M492">
        <f>VLOOKUP(D492, '2019Actuals'!$A$1:$I$452, 8, FALSE)</f>
        <v>0.25800000000000001</v>
      </c>
      <c r="N492">
        <f>VLOOKUP(D492, '2019Actuals'!$A$1:$I$452, 9, FALSE)</f>
        <v>0.78800000000000003</v>
      </c>
    </row>
    <row r="493" spans="1:14" x14ac:dyDescent="0.35">
      <c r="A493">
        <v>491</v>
      </c>
      <c r="B493" t="s">
        <v>498</v>
      </c>
      <c r="C493">
        <v>2019</v>
      </c>
      <c r="D493">
        <v>17992</v>
      </c>
      <c r="E493">
        <v>38.57</v>
      </c>
      <c r="F493">
        <v>10.82</v>
      </c>
      <c r="G493">
        <v>26.6</v>
      </c>
      <c r="H493">
        <v>0.28399999999999997</v>
      </c>
      <c r="I493">
        <v>0.68400000000000005</v>
      </c>
      <c r="J493">
        <f>VLOOKUP(D493, '2019Actuals'!$A$1:$I$452, 6, FALSE)</f>
        <v>83</v>
      </c>
      <c r="K493">
        <f>VLOOKUP(D493, '2019Actuals'!$A$1:$I$452, 5, FALSE)</f>
        <v>6</v>
      </c>
      <c r="L493">
        <f>VLOOKUP(D493, '2019Actuals'!$A$1:$I$452, 7, FALSE)</f>
        <v>49</v>
      </c>
      <c r="M493">
        <f>VLOOKUP(D493, '2019Actuals'!$A$1:$I$452, 8, FALSE)</f>
        <v>0.28999999999999998</v>
      </c>
      <c r="N493">
        <f>VLOOKUP(D493, '2019Actuals'!$A$1:$I$452, 9, FALSE)</f>
        <v>0.73399999999999999</v>
      </c>
    </row>
    <row r="494" spans="1:14" x14ac:dyDescent="0.35">
      <c r="A494">
        <v>492</v>
      </c>
      <c r="B494" t="s">
        <v>499</v>
      </c>
      <c r="C494">
        <v>2019</v>
      </c>
      <c r="D494">
        <v>18015</v>
      </c>
      <c r="E494">
        <v>57.16</v>
      </c>
      <c r="F494">
        <v>24.86</v>
      </c>
      <c r="G494">
        <v>64.8</v>
      </c>
      <c r="H494">
        <v>0.254</v>
      </c>
      <c r="I494">
        <v>0.77800000000000002</v>
      </c>
      <c r="J494">
        <f>VLOOKUP(D494, '2019Actuals'!$A$1:$I$452, 6, FALSE)</f>
        <v>97</v>
      </c>
      <c r="K494">
        <f>VLOOKUP(D494, '2019Actuals'!$A$1:$I$452, 5, FALSE)</f>
        <v>30</v>
      </c>
      <c r="L494">
        <f>VLOOKUP(D494, '2019Actuals'!$A$1:$I$452, 7, FALSE)</f>
        <v>78</v>
      </c>
      <c r="M494">
        <f>VLOOKUP(D494, '2019Actuals'!$A$1:$I$452, 8, FALSE)</f>
        <v>0.23300000000000001</v>
      </c>
      <c r="N494">
        <f>VLOOKUP(D494, '2019Actuals'!$A$1:$I$452, 9, FALSE)</f>
        <v>0.76200000000000001</v>
      </c>
    </row>
    <row r="495" spans="1:14" x14ac:dyDescent="0.35">
      <c r="A495">
        <v>493</v>
      </c>
      <c r="B495" t="s">
        <v>500</v>
      </c>
      <c r="C495">
        <v>2019</v>
      </c>
      <c r="D495">
        <v>18030</v>
      </c>
      <c r="E495">
        <v>61.19</v>
      </c>
      <c r="F495">
        <v>19.64</v>
      </c>
      <c r="G495">
        <v>55.68</v>
      </c>
      <c r="H495">
        <v>0.27100000000000002</v>
      </c>
      <c r="I495">
        <v>0.76800000000000002</v>
      </c>
      <c r="J495">
        <f>VLOOKUP(D495, '2019Actuals'!$A$1:$I$452, 6, FALSE)</f>
        <v>54</v>
      </c>
      <c r="K495">
        <f>VLOOKUP(D495, '2019Actuals'!$A$1:$I$452, 5, FALSE)</f>
        <v>12</v>
      </c>
      <c r="L495">
        <f>VLOOKUP(D495, '2019Actuals'!$A$1:$I$452, 7, FALSE)</f>
        <v>39</v>
      </c>
      <c r="M495">
        <f>VLOOKUP(D495, '2019Actuals'!$A$1:$I$452, 8, FALSE)</f>
        <v>0.20499999999999999</v>
      </c>
      <c r="N495">
        <f>VLOOKUP(D495, '2019Actuals'!$A$1:$I$452, 9, FALSE)</f>
        <v>0.68</v>
      </c>
    </row>
    <row r="496" spans="1:14" x14ac:dyDescent="0.35">
      <c r="A496">
        <v>494</v>
      </c>
      <c r="B496" t="s">
        <v>501</v>
      </c>
      <c r="C496">
        <v>2019</v>
      </c>
      <c r="D496">
        <v>18289</v>
      </c>
      <c r="E496">
        <v>91.48</v>
      </c>
      <c r="F496">
        <v>12.63</v>
      </c>
      <c r="G496">
        <v>57.67</v>
      </c>
      <c r="H496">
        <v>0.28599999999999998</v>
      </c>
      <c r="I496">
        <v>0.81799999999999995</v>
      </c>
      <c r="J496">
        <f>VLOOKUP(D496, '2019Actuals'!$A$1:$I$452, 6, FALSE)</f>
        <v>57</v>
      </c>
      <c r="K496">
        <f>VLOOKUP(D496, '2019Actuals'!$A$1:$I$452, 5, FALSE)</f>
        <v>20</v>
      </c>
      <c r="L496">
        <f>VLOOKUP(D496, '2019Actuals'!$A$1:$I$452, 7, FALSE)</f>
        <v>66</v>
      </c>
      <c r="M496">
        <f>VLOOKUP(D496, '2019Actuals'!$A$1:$I$452, 8, FALSE)</f>
        <v>0.26100000000000001</v>
      </c>
      <c r="N496">
        <f>VLOOKUP(D496, '2019Actuals'!$A$1:$I$452, 9, FALSE)</f>
        <v>0.81100000000000005</v>
      </c>
    </row>
    <row r="497" spans="1:14" x14ac:dyDescent="0.35">
      <c r="A497">
        <v>495</v>
      </c>
      <c r="B497" t="s">
        <v>502</v>
      </c>
      <c r="C497">
        <v>2019</v>
      </c>
      <c r="D497">
        <v>18314</v>
      </c>
      <c r="E497">
        <v>66.3</v>
      </c>
      <c r="F497">
        <v>14.39</v>
      </c>
      <c r="G497">
        <v>58.66</v>
      </c>
      <c r="H497">
        <v>0.24399999999999999</v>
      </c>
      <c r="I497">
        <v>0.77200000000000002</v>
      </c>
      <c r="J497">
        <f>VLOOKUP(D497, '2019Actuals'!$A$1:$I$452, 6, FALSE)</f>
        <v>77</v>
      </c>
      <c r="K497">
        <f>VLOOKUP(D497, '2019Actuals'!$A$1:$I$452, 5, FALSE)</f>
        <v>17</v>
      </c>
      <c r="L497">
        <f>VLOOKUP(D497, '2019Actuals'!$A$1:$I$452, 7, FALSE)</f>
        <v>65</v>
      </c>
      <c r="M497">
        <f>VLOOKUP(D497, '2019Actuals'!$A$1:$I$452, 8, FALSE)</f>
        <v>0.251</v>
      </c>
      <c r="N497">
        <f>VLOOKUP(D497, '2019Actuals'!$A$1:$I$452, 9, FALSE)</f>
        <v>0.748</v>
      </c>
    </row>
    <row r="498" spans="1:14" x14ac:dyDescent="0.35">
      <c r="A498">
        <v>496</v>
      </c>
      <c r="B498" t="s">
        <v>503</v>
      </c>
      <c r="C498">
        <v>2019</v>
      </c>
      <c r="D498">
        <v>18401</v>
      </c>
      <c r="E498">
        <v>69.53</v>
      </c>
      <c r="F498">
        <v>28.49</v>
      </c>
      <c r="G498">
        <v>64.78</v>
      </c>
      <c r="H498">
        <v>0.29599999999999999</v>
      </c>
      <c r="I498">
        <v>0.81100000000000005</v>
      </c>
      <c r="J498">
        <f>VLOOKUP(D498, '2019Actuals'!$A$1:$I$452, 6, FALSE)</f>
        <v>127</v>
      </c>
      <c r="K498">
        <f>VLOOKUP(D498, '2019Actuals'!$A$1:$I$452, 5, FALSE)</f>
        <v>41</v>
      </c>
      <c r="L498">
        <f>VLOOKUP(D498, '2019Actuals'!$A$1:$I$452, 7, FALSE)</f>
        <v>101</v>
      </c>
      <c r="M498">
        <f>VLOOKUP(D498, '2019Actuals'!$A$1:$I$452, 8, FALSE)</f>
        <v>0.28000000000000003</v>
      </c>
      <c r="N498">
        <f>VLOOKUP(D498, '2019Actuals'!$A$1:$I$452, 9, FALSE)</f>
        <v>0.88300000000000001</v>
      </c>
    </row>
    <row r="499" spans="1:14" x14ac:dyDescent="0.35">
      <c r="A499">
        <v>497</v>
      </c>
      <c r="B499" t="s">
        <v>504</v>
      </c>
      <c r="C499">
        <v>2019</v>
      </c>
      <c r="D499">
        <v>18497</v>
      </c>
      <c r="E499">
        <v>21.95</v>
      </c>
      <c r="F499">
        <v>20.260000000000002</v>
      </c>
      <c r="G499">
        <v>45.35</v>
      </c>
      <c r="H499">
        <v>0.17399999999999999</v>
      </c>
      <c r="I499">
        <v>0.71799999999999997</v>
      </c>
      <c r="J499" t="e">
        <f>VLOOKUP(D499, '2019Actuals'!$A$1:$I$452, 6, FALSE)</f>
        <v>#N/A</v>
      </c>
      <c r="K499" t="e">
        <f>VLOOKUP(D499, '2019Actuals'!$A$1:$I$452, 5, FALSE)</f>
        <v>#N/A</v>
      </c>
      <c r="L499" t="e">
        <f>VLOOKUP(D499, '2019Actuals'!$A$1:$I$452, 7, FALSE)</f>
        <v>#N/A</v>
      </c>
      <c r="M499" t="e">
        <f>VLOOKUP(D499, '2019Actuals'!$A$1:$I$452, 8, FALSE)</f>
        <v>#N/A</v>
      </c>
      <c r="N499" t="e">
        <f>VLOOKUP(D499, '2019Actuals'!$A$1:$I$452, 9, FALSE)</f>
        <v>#N/A</v>
      </c>
    </row>
    <row r="500" spans="1:14" x14ac:dyDescent="0.35">
      <c r="A500">
        <v>498</v>
      </c>
      <c r="B500" t="s">
        <v>505</v>
      </c>
      <c r="C500">
        <v>2019</v>
      </c>
      <c r="D500">
        <v>18718</v>
      </c>
      <c r="E500">
        <v>44.65</v>
      </c>
      <c r="F500">
        <v>7.8</v>
      </c>
      <c r="G500">
        <v>34.74</v>
      </c>
      <c r="H500">
        <v>0.26500000000000001</v>
      </c>
      <c r="I500">
        <v>0.72199999999999998</v>
      </c>
      <c r="J500" t="e">
        <f>VLOOKUP(D500, '2019Actuals'!$A$1:$I$452, 6, FALSE)</f>
        <v>#N/A</v>
      </c>
      <c r="K500" t="e">
        <f>VLOOKUP(D500, '2019Actuals'!$A$1:$I$452, 5, FALSE)</f>
        <v>#N/A</v>
      </c>
      <c r="L500" t="e">
        <f>VLOOKUP(D500, '2019Actuals'!$A$1:$I$452, 7, FALSE)</f>
        <v>#N/A</v>
      </c>
      <c r="M500" t="e">
        <f>VLOOKUP(D500, '2019Actuals'!$A$1:$I$452, 8, FALSE)</f>
        <v>#N/A</v>
      </c>
      <c r="N500" t="e">
        <f>VLOOKUP(D500, '2019Actuals'!$A$1:$I$452, 9, FALSE)</f>
        <v>#N/A</v>
      </c>
    </row>
    <row r="501" spans="1:14" x14ac:dyDescent="0.35">
      <c r="A501">
        <v>499</v>
      </c>
      <c r="B501" t="s">
        <v>506</v>
      </c>
      <c r="C501">
        <v>2019</v>
      </c>
      <c r="D501">
        <v>18721</v>
      </c>
      <c r="E501">
        <v>40.770000000000003</v>
      </c>
      <c r="F501">
        <v>5.87</v>
      </c>
      <c r="G501">
        <v>31.03</v>
      </c>
      <c r="H501">
        <v>0.246</v>
      </c>
      <c r="I501">
        <v>0.68799999999999994</v>
      </c>
      <c r="J501">
        <f>VLOOKUP(D501, '2019Actuals'!$A$1:$I$452, 6, FALSE)</f>
        <v>31</v>
      </c>
      <c r="K501">
        <f>VLOOKUP(D501, '2019Actuals'!$A$1:$I$452, 5, FALSE)</f>
        <v>5</v>
      </c>
      <c r="L501">
        <f>VLOOKUP(D501, '2019Actuals'!$A$1:$I$452, 7, FALSE)</f>
        <v>20</v>
      </c>
      <c r="M501">
        <f>VLOOKUP(D501, '2019Actuals'!$A$1:$I$452, 8, FALSE)</f>
        <v>0.22500000000000001</v>
      </c>
      <c r="N501">
        <f>VLOOKUP(D501, '2019Actuals'!$A$1:$I$452, 9, FALSE)</f>
        <v>0.66800000000000004</v>
      </c>
    </row>
    <row r="502" spans="1:14" x14ac:dyDescent="0.35">
      <c r="A502">
        <v>500</v>
      </c>
      <c r="B502" t="s">
        <v>507</v>
      </c>
      <c r="C502">
        <v>2019</v>
      </c>
      <c r="D502">
        <v>18722</v>
      </c>
      <c r="E502">
        <v>29.17</v>
      </c>
      <c r="F502">
        <v>7.08</v>
      </c>
      <c r="G502">
        <v>26.02</v>
      </c>
      <c r="H502">
        <v>0.23100000000000001</v>
      </c>
      <c r="I502">
        <v>0.66900000000000004</v>
      </c>
      <c r="J502" t="e">
        <f>VLOOKUP(D502, '2019Actuals'!$A$1:$I$452, 6, FALSE)</f>
        <v>#N/A</v>
      </c>
      <c r="K502" t="e">
        <f>VLOOKUP(D502, '2019Actuals'!$A$1:$I$452, 5, FALSE)</f>
        <v>#N/A</v>
      </c>
      <c r="L502" t="e">
        <f>VLOOKUP(D502, '2019Actuals'!$A$1:$I$452, 7, FALSE)</f>
        <v>#N/A</v>
      </c>
      <c r="M502" t="e">
        <f>VLOOKUP(D502, '2019Actuals'!$A$1:$I$452, 8, FALSE)</f>
        <v>#N/A</v>
      </c>
      <c r="N502" t="e">
        <f>VLOOKUP(D502, '2019Actuals'!$A$1:$I$452, 9, FALSE)</f>
        <v>#N/A</v>
      </c>
    </row>
    <row r="503" spans="1:14" x14ac:dyDescent="0.35">
      <c r="A503">
        <v>501</v>
      </c>
      <c r="B503" t="s">
        <v>508</v>
      </c>
      <c r="C503">
        <v>2019</v>
      </c>
      <c r="D503">
        <v>19198</v>
      </c>
      <c r="E503">
        <v>71.19</v>
      </c>
      <c r="F503">
        <v>17.5</v>
      </c>
      <c r="G503">
        <v>82.7</v>
      </c>
      <c r="H503">
        <v>0.29399999999999998</v>
      </c>
      <c r="I503">
        <v>0.73699999999999999</v>
      </c>
      <c r="J503">
        <f>VLOOKUP(D503, '2019Actuals'!$A$1:$I$452, 6, FALSE)</f>
        <v>85</v>
      </c>
      <c r="K503">
        <f>VLOOKUP(D503, '2019Actuals'!$A$1:$I$452, 5, FALSE)</f>
        <v>31</v>
      </c>
      <c r="L503">
        <f>VLOOKUP(D503, '2019Actuals'!$A$1:$I$452, 7, FALSE)</f>
        <v>104</v>
      </c>
      <c r="M503">
        <f>VLOOKUP(D503, '2019Actuals'!$A$1:$I$452, 8, FALSE)</f>
        <v>0.29799999999999999</v>
      </c>
      <c r="N503">
        <f>VLOOKUP(D503, '2019Actuals'!$A$1:$I$452, 9, FALSE)</f>
        <v>0.88400000000000001</v>
      </c>
    </row>
    <row r="504" spans="1:14" x14ac:dyDescent="0.35">
      <c r="A504">
        <v>502</v>
      </c>
      <c r="B504" t="s">
        <v>509</v>
      </c>
      <c r="C504">
        <v>2019</v>
      </c>
      <c r="D504">
        <v>19238</v>
      </c>
      <c r="E504">
        <v>26.24</v>
      </c>
      <c r="F504">
        <v>17.22</v>
      </c>
      <c r="G504">
        <v>32.19</v>
      </c>
      <c r="H504">
        <v>0.26500000000000001</v>
      </c>
      <c r="I504">
        <v>0.66300000000000003</v>
      </c>
      <c r="J504">
        <f>VLOOKUP(D504, '2019Actuals'!$A$1:$I$452, 6, FALSE)</f>
        <v>52</v>
      </c>
      <c r="K504">
        <f>VLOOKUP(D504, '2019Actuals'!$A$1:$I$452, 5, FALSE)</f>
        <v>20</v>
      </c>
      <c r="L504">
        <f>VLOOKUP(D504, '2019Actuals'!$A$1:$I$452, 7, FALSE)</f>
        <v>50</v>
      </c>
      <c r="M504">
        <f>VLOOKUP(D504, '2019Actuals'!$A$1:$I$452, 8, FALSE)</f>
        <v>0.27700000000000002</v>
      </c>
      <c r="N504">
        <f>VLOOKUP(D504, '2019Actuals'!$A$1:$I$452, 9, FALSE)</f>
        <v>0.86899999999999999</v>
      </c>
    </row>
    <row r="505" spans="1:14" x14ac:dyDescent="0.35">
      <c r="A505">
        <v>503</v>
      </c>
      <c r="B505" t="s">
        <v>510</v>
      </c>
      <c r="C505">
        <v>2019</v>
      </c>
      <c r="D505">
        <v>19755</v>
      </c>
      <c r="E505">
        <v>49.27</v>
      </c>
      <c r="F505">
        <v>20.420000000000002</v>
      </c>
      <c r="G505">
        <v>46.14</v>
      </c>
      <c r="H505">
        <v>0.27600000000000002</v>
      </c>
      <c r="I505">
        <v>0.79600000000000004</v>
      </c>
      <c r="J505">
        <f>VLOOKUP(D505, '2019Actuals'!$A$1:$I$452, 6, FALSE)</f>
        <v>51</v>
      </c>
      <c r="K505">
        <f>VLOOKUP(D505, '2019Actuals'!$A$1:$I$452, 5, FALSE)</f>
        <v>18</v>
      </c>
      <c r="L505">
        <f>VLOOKUP(D505, '2019Actuals'!$A$1:$I$452, 7, FALSE)</f>
        <v>62</v>
      </c>
      <c r="M505">
        <f>VLOOKUP(D505, '2019Actuals'!$A$1:$I$452, 8, FALSE)</f>
        <v>0.28599999999999998</v>
      </c>
      <c r="N505">
        <f>VLOOKUP(D505, '2019Actuals'!$A$1:$I$452, 9, FALSE)</f>
        <v>0.84799999999999998</v>
      </c>
    </row>
    <row r="506" spans="1:14" x14ac:dyDescent="0.35">
      <c r="A506">
        <v>504</v>
      </c>
      <c r="B506" t="s">
        <v>511</v>
      </c>
      <c r="C506">
        <v>2019</v>
      </c>
      <c r="D506">
        <v>20123</v>
      </c>
      <c r="E506">
        <v>75.64</v>
      </c>
      <c r="F506">
        <v>16.190000000000001</v>
      </c>
      <c r="G506">
        <v>41.77</v>
      </c>
      <c r="H506">
        <v>0.28799999999999998</v>
      </c>
      <c r="I506">
        <v>0.79700000000000004</v>
      </c>
      <c r="J506">
        <f>VLOOKUP(D506, '2019Actuals'!$A$1:$I$452, 6, FALSE)</f>
        <v>110</v>
      </c>
      <c r="K506">
        <f>VLOOKUP(D506, '2019Actuals'!$A$1:$I$452, 5, FALSE)</f>
        <v>34</v>
      </c>
      <c r="L506">
        <f>VLOOKUP(D506, '2019Actuals'!$A$1:$I$452, 7, FALSE)</f>
        <v>110</v>
      </c>
      <c r="M506">
        <f>VLOOKUP(D506, '2019Actuals'!$A$1:$I$452, 8, FALSE)</f>
        <v>0.28199999999999997</v>
      </c>
      <c r="N506">
        <f>VLOOKUP(D506, '2019Actuals'!$A$1:$I$452, 9, FALSE)</f>
        <v>0.94899999999999995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B19D0-A9C8-4BFF-B510-3C3C9C47DEDC}">
  <dimension ref="A1:I452"/>
  <sheetViews>
    <sheetView workbookViewId="0">
      <selection activeCell="B10" sqref="B10"/>
    </sheetView>
  </sheetViews>
  <sheetFormatPr defaultRowHeight="14.5" x14ac:dyDescent="0.35"/>
  <cols>
    <col min="2" max="2" width="21.08984375" customWidth="1"/>
  </cols>
  <sheetData>
    <row r="1" spans="1:9" x14ac:dyDescent="0.35">
      <c r="A1" t="s">
        <v>520</v>
      </c>
      <c r="B1" t="s">
        <v>512</v>
      </c>
      <c r="C1" t="s">
        <v>513</v>
      </c>
      <c r="D1" t="s">
        <v>514</v>
      </c>
      <c r="E1" t="s">
        <v>515</v>
      </c>
      <c r="F1" t="s">
        <v>516</v>
      </c>
      <c r="G1" t="s">
        <v>517</v>
      </c>
      <c r="H1" t="s">
        <v>518</v>
      </c>
      <c r="I1" t="s">
        <v>519</v>
      </c>
    </row>
    <row r="2" spans="1:9" x14ac:dyDescent="0.35">
      <c r="A2">
        <v>11477</v>
      </c>
      <c r="B2" t="s">
        <v>320</v>
      </c>
      <c r="C2" t="s">
        <v>521</v>
      </c>
      <c r="D2">
        <v>580</v>
      </c>
      <c r="E2">
        <v>44</v>
      </c>
      <c r="F2">
        <v>100</v>
      </c>
      <c r="G2">
        <v>97</v>
      </c>
      <c r="H2">
        <v>0.32900000000000001</v>
      </c>
      <c r="I2">
        <v>1.1000000000000001</v>
      </c>
    </row>
    <row r="3" spans="1:9" x14ac:dyDescent="0.35">
      <c r="A3">
        <v>10155</v>
      </c>
      <c r="B3" t="s">
        <v>270</v>
      </c>
      <c r="C3" t="s">
        <v>522</v>
      </c>
      <c r="D3">
        <v>600</v>
      </c>
      <c r="E3">
        <v>45</v>
      </c>
      <c r="F3">
        <v>110</v>
      </c>
      <c r="G3">
        <v>104</v>
      </c>
      <c r="H3">
        <v>0.29099999999999998</v>
      </c>
      <c r="I3">
        <v>1.083</v>
      </c>
    </row>
    <row r="4" spans="1:9" x14ac:dyDescent="0.35">
      <c r="A4">
        <v>19556</v>
      </c>
      <c r="B4" t="s">
        <v>523</v>
      </c>
      <c r="C4" t="s">
        <v>524</v>
      </c>
      <c r="D4">
        <v>369</v>
      </c>
      <c r="E4">
        <v>27</v>
      </c>
      <c r="F4">
        <v>58</v>
      </c>
      <c r="G4">
        <v>78</v>
      </c>
      <c r="H4">
        <v>0.313</v>
      </c>
      <c r="I4">
        <v>1.0669999999999999</v>
      </c>
    </row>
    <row r="5" spans="1:9" x14ac:dyDescent="0.35">
      <c r="A5">
        <v>17678</v>
      </c>
      <c r="B5" t="s">
        <v>494</v>
      </c>
      <c r="C5" t="s">
        <v>524</v>
      </c>
      <c r="D5">
        <v>690</v>
      </c>
      <c r="E5">
        <v>41</v>
      </c>
      <c r="F5">
        <v>122</v>
      </c>
      <c r="G5">
        <v>112</v>
      </c>
      <c r="H5">
        <v>0.29599999999999999</v>
      </c>
      <c r="I5">
        <v>1.0149999999999999</v>
      </c>
    </row>
    <row r="6" spans="1:9" x14ac:dyDescent="0.35">
      <c r="A6">
        <v>2434</v>
      </c>
      <c r="B6" t="s">
        <v>44</v>
      </c>
      <c r="C6" t="s">
        <v>525</v>
      </c>
      <c r="D6">
        <v>521</v>
      </c>
      <c r="E6">
        <v>41</v>
      </c>
      <c r="F6">
        <v>81</v>
      </c>
      <c r="G6">
        <v>108</v>
      </c>
      <c r="H6">
        <v>0.311</v>
      </c>
      <c r="I6">
        <v>1.0309999999999999</v>
      </c>
    </row>
    <row r="7" spans="1:9" x14ac:dyDescent="0.35">
      <c r="A7">
        <v>9549</v>
      </c>
      <c r="B7" t="s">
        <v>242</v>
      </c>
      <c r="C7" t="s">
        <v>526</v>
      </c>
      <c r="D7">
        <v>186</v>
      </c>
      <c r="E7">
        <v>11</v>
      </c>
      <c r="F7">
        <v>35</v>
      </c>
      <c r="G7">
        <v>29</v>
      </c>
      <c r="H7">
        <v>0.315</v>
      </c>
      <c r="I7">
        <v>1.002</v>
      </c>
    </row>
    <row r="8" spans="1:9" x14ac:dyDescent="0.35">
      <c r="A8">
        <v>15998</v>
      </c>
      <c r="B8" t="s">
        <v>474</v>
      </c>
      <c r="C8" t="s">
        <v>526</v>
      </c>
      <c r="D8">
        <v>660</v>
      </c>
      <c r="E8">
        <v>47</v>
      </c>
      <c r="F8">
        <v>121</v>
      </c>
      <c r="G8">
        <v>115</v>
      </c>
      <c r="H8">
        <v>0.30499999999999999</v>
      </c>
      <c r="I8">
        <v>1.0349999999999999</v>
      </c>
    </row>
    <row r="9" spans="1:9" x14ac:dyDescent="0.35">
      <c r="A9">
        <v>12861</v>
      </c>
      <c r="B9" t="s">
        <v>374</v>
      </c>
      <c r="C9" t="s">
        <v>527</v>
      </c>
      <c r="D9">
        <v>646</v>
      </c>
      <c r="E9">
        <v>34</v>
      </c>
      <c r="F9">
        <v>117</v>
      </c>
      <c r="G9">
        <v>126</v>
      </c>
      <c r="H9">
        <v>0.31900000000000001</v>
      </c>
      <c r="I9">
        <v>1.01</v>
      </c>
    </row>
    <row r="10" spans="1:9" x14ac:dyDescent="0.35">
      <c r="A10">
        <v>13613</v>
      </c>
      <c r="B10" t="s">
        <v>407</v>
      </c>
      <c r="C10" t="s">
        <v>528</v>
      </c>
      <c r="D10">
        <v>628</v>
      </c>
      <c r="E10">
        <v>32</v>
      </c>
      <c r="F10">
        <v>97</v>
      </c>
      <c r="G10">
        <v>92</v>
      </c>
      <c r="H10">
        <v>0.32900000000000001</v>
      </c>
      <c r="I10">
        <v>0.98099999999999998</v>
      </c>
    </row>
    <row r="11" spans="1:9" x14ac:dyDescent="0.35">
      <c r="A11">
        <v>15161</v>
      </c>
      <c r="B11" t="s">
        <v>455</v>
      </c>
      <c r="C11" t="s">
        <v>525</v>
      </c>
      <c r="D11">
        <v>359</v>
      </c>
      <c r="E11">
        <v>31</v>
      </c>
      <c r="F11">
        <v>70</v>
      </c>
      <c r="G11">
        <v>67</v>
      </c>
      <c r="H11">
        <v>0.27300000000000002</v>
      </c>
      <c r="I11">
        <v>0.995</v>
      </c>
    </row>
    <row r="12" spans="1:9" x14ac:dyDescent="0.35">
      <c r="A12">
        <v>14128</v>
      </c>
      <c r="B12" t="s">
        <v>423</v>
      </c>
      <c r="C12" t="s">
        <v>529</v>
      </c>
      <c r="D12">
        <v>297</v>
      </c>
      <c r="E12">
        <v>22</v>
      </c>
      <c r="F12">
        <v>54</v>
      </c>
      <c r="G12">
        <v>49</v>
      </c>
      <c r="H12">
        <v>0.253</v>
      </c>
      <c r="I12">
        <v>0.98599999999999999</v>
      </c>
    </row>
    <row r="13" spans="1:9" x14ac:dyDescent="0.35">
      <c r="A13">
        <v>12856</v>
      </c>
      <c r="B13" t="s">
        <v>371</v>
      </c>
      <c r="C13" t="s">
        <v>524</v>
      </c>
      <c r="D13">
        <v>556</v>
      </c>
      <c r="E13">
        <v>39</v>
      </c>
      <c r="F13">
        <v>96</v>
      </c>
      <c r="G13">
        <v>96</v>
      </c>
      <c r="H13">
        <v>0.29199999999999998</v>
      </c>
      <c r="I13">
        <v>0.97399999999999998</v>
      </c>
    </row>
    <row r="14" spans="1:9" x14ac:dyDescent="0.35">
      <c r="A14">
        <v>4229</v>
      </c>
      <c r="B14" t="s">
        <v>92</v>
      </c>
      <c r="C14" t="s">
        <v>527</v>
      </c>
      <c r="D14">
        <v>370</v>
      </c>
      <c r="E14">
        <v>17</v>
      </c>
      <c r="F14">
        <v>61</v>
      </c>
      <c r="G14">
        <v>62</v>
      </c>
      <c r="H14">
        <v>0.34399999999999997</v>
      </c>
      <c r="I14">
        <v>0.96599999999999997</v>
      </c>
    </row>
    <row r="15" spans="1:9" x14ac:dyDescent="0.35">
      <c r="A15">
        <v>19709</v>
      </c>
      <c r="B15" t="s">
        <v>530</v>
      </c>
      <c r="C15" t="s">
        <v>531</v>
      </c>
      <c r="D15">
        <v>372</v>
      </c>
      <c r="E15">
        <v>22</v>
      </c>
      <c r="F15">
        <v>61</v>
      </c>
      <c r="G15">
        <v>53</v>
      </c>
      <c r="H15">
        <v>0.317</v>
      </c>
      <c r="I15">
        <v>0.96899999999999997</v>
      </c>
    </row>
    <row r="16" spans="1:9" x14ac:dyDescent="0.35">
      <c r="A16">
        <v>20123</v>
      </c>
      <c r="B16" t="s">
        <v>511</v>
      </c>
      <c r="C16" t="s">
        <v>527</v>
      </c>
      <c r="D16">
        <v>659</v>
      </c>
      <c r="E16">
        <v>34</v>
      </c>
      <c r="F16">
        <v>110</v>
      </c>
      <c r="G16">
        <v>110</v>
      </c>
      <c r="H16">
        <v>0.28199999999999997</v>
      </c>
      <c r="I16">
        <v>0.94899999999999995</v>
      </c>
    </row>
    <row r="17" spans="1:9" x14ac:dyDescent="0.35">
      <c r="A17">
        <v>9777</v>
      </c>
      <c r="B17" t="s">
        <v>249</v>
      </c>
      <c r="C17" t="s">
        <v>532</v>
      </c>
      <c r="D17">
        <v>662</v>
      </c>
      <c r="E17">
        <v>41</v>
      </c>
      <c r="F17">
        <v>102</v>
      </c>
      <c r="G17">
        <v>118</v>
      </c>
      <c r="H17">
        <v>0.315</v>
      </c>
      <c r="I17">
        <v>0.96199999999999997</v>
      </c>
    </row>
    <row r="18" spans="1:9" x14ac:dyDescent="0.35">
      <c r="A18">
        <v>3473</v>
      </c>
      <c r="B18" t="s">
        <v>75</v>
      </c>
      <c r="C18" t="s">
        <v>533</v>
      </c>
      <c r="D18">
        <v>613</v>
      </c>
      <c r="E18">
        <v>27</v>
      </c>
      <c r="F18">
        <v>89</v>
      </c>
      <c r="G18">
        <v>94</v>
      </c>
      <c r="H18">
        <v>0.29299999999999998</v>
      </c>
      <c r="I18">
        <v>0.92400000000000004</v>
      </c>
    </row>
    <row r="19" spans="1:9" x14ac:dyDescent="0.35">
      <c r="A19">
        <v>12161</v>
      </c>
      <c r="B19" t="s">
        <v>346</v>
      </c>
      <c r="C19" t="s">
        <v>534</v>
      </c>
      <c r="D19">
        <v>698</v>
      </c>
      <c r="E19">
        <v>33</v>
      </c>
      <c r="F19">
        <v>110</v>
      </c>
      <c r="G19">
        <v>117</v>
      </c>
      <c r="H19">
        <v>0.309</v>
      </c>
      <c r="I19">
        <v>0.93899999999999995</v>
      </c>
    </row>
    <row r="20" spans="1:9" x14ac:dyDescent="0.35">
      <c r="A20">
        <v>20003</v>
      </c>
      <c r="B20" t="s">
        <v>535</v>
      </c>
      <c r="C20" t="s">
        <v>521</v>
      </c>
      <c r="D20">
        <v>348</v>
      </c>
      <c r="E20">
        <v>19</v>
      </c>
      <c r="F20">
        <v>51</v>
      </c>
      <c r="G20">
        <v>49</v>
      </c>
      <c r="H20">
        <v>0.30299999999999999</v>
      </c>
      <c r="I20">
        <v>0.93799999999999994</v>
      </c>
    </row>
    <row r="21" spans="1:9" x14ac:dyDescent="0.35">
      <c r="A21">
        <v>7859</v>
      </c>
      <c r="B21" t="s">
        <v>199</v>
      </c>
      <c r="C21" t="s">
        <v>532</v>
      </c>
      <c r="D21">
        <v>634</v>
      </c>
      <c r="E21">
        <v>32</v>
      </c>
      <c r="F21">
        <v>112</v>
      </c>
      <c r="G21">
        <v>86</v>
      </c>
      <c r="H21">
        <v>0.314</v>
      </c>
      <c r="I21">
        <v>0.94</v>
      </c>
    </row>
    <row r="22" spans="1:9" x14ac:dyDescent="0.35">
      <c r="A22">
        <v>5361</v>
      </c>
      <c r="B22" t="s">
        <v>135</v>
      </c>
      <c r="C22" t="s">
        <v>536</v>
      </c>
      <c r="D22">
        <v>692</v>
      </c>
      <c r="E22">
        <v>38</v>
      </c>
      <c r="F22">
        <v>113</v>
      </c>
      <c r="G22">
        <v>121</v>
      </c>
      <c r="H22">
        <v>0.29499999999999998</v>
      </c>
      <c r="I22">
        <v>0.93799999999999994</v>
      </c>
    </row>
    <row r="23" spans="1:9" x14ac:dyDescent="0.35">
      <c r="A23">
        <v>6184</v>
      </c>
      <c r="B23" t="s">
        <v>160</v>
      </c>
      <c r="C23" t="s">
        <v>534</v>
      </c>
      <c r="D23">
        <v>657</v>
      </c>
      <c r="E23">
        <v>36</v>
      </c>
      <c r="F23">
        <v>98</v>
      </c>
      <c r="G23">
        <v>105</v>
      </c>
      <c r="H23">
        <v>0.30399999999999999</v>
      </c>
      <c r="I23">
        <v>0.93899999999999995</v>
      </c>
    </row>
    <row r="24" spans="1:9" x14ac:dyDescent="0.35">
      <c r="A24">
        <v>11445</v>
      </c>
      <c r="B24" t="s">
        <v>316</v>
      </c>
      <c r="C24" t="s">
        <v>537</v>
      </c>
      <c r="D24">
        <v>497</v>
      </c>
      <c r="E24">
        <v>26</v>
      </c>
      <c r="F24">
        <v>80</v>
      </c>
      <c r="G24">
        <v>58</v>
      </c>
      <c r="H24">
        <v>0.27300000000000002</v>
      </c>
      <c r="I24">
        <v>0.91300000000000003</v>
      </c>
    </row>
    <row r="25" spans="1:9" x14ac:dyDescent="0.35">
      <c r="A25">
        <v>15362</v>
      </c>
      <c r="B25" t="s">
        <v>461</v>
      </c>
      <c r="C25" t="s">
        <v>538</v>
      </c>
      <c r="D25">
        <v>567</v>
      </c>
      <c r="E25">
        <v>23</v>
      </c>
      <c r="F25">
        <v>83</v>
      </c>
      <c r="G25">
        <v>75</v>
      </c>
      <c r="H25">
        <v>0.318</v>
      </c>
      <c r="I25">
        <v>0.91600000000000004</v>
      </c>
    </row>
    <row r="26" spans="1:9" x14ac:dyDescent="0.35">
      <c r="A26">
        <v>19612</v>
      </c>
      <c r="B26" t="s">
        <v>539</v>
      </c>
      <c r="C26" t="s">
        <v>540</v>
      </c>
      <c r="D26">
        <v>212</v>
      </c>
      <c r="E26">
        <v>11</v>
      </c>
      <c r="F26">
        <v>32</v>
      </c>
      <c r="G26">
        <v>21</v>
      </c>
      <c r="H26">
        <v>0.311</v>
      </c>
      <c r="I26">
        <v>0.93</v>
      </c>
    </row>
    <row r="27" spans="1:9" x14ac:dyDescent="0.35">
      <c r="A27">
        <v>19251</v>
      </c>
      <c r="B27" t="s">
        <v>541</v>
      </c>
      <c r="C27" t="s">
        <v>538</v>
      </c>
      <c r="D27">
        <v>693</v>
      </c>
      <c r="E27">
        <v>53</v>
      </c>
      <c r="F27">
        <v>103</v>
      </c>
      <c r="G27">
        <v>120</v>
      </c>
      <c r="H27">
        <v>0.26</v>
      </c>
      <c r="I27">
        <v>0.94099999999999995</v>
      </c>
    </row>
    <row r="28" spans="1:9" x14ac:dyDescent="0.35">
      <c r="A28">
        <v>16424</v>
      </c>
      <c r="B28" t="s">
        <v>542</v>
      </c>
      <c r="C28" t="s">
        <v>543</v>
      </c>
      <c r="D28">
        <v>261</v>
      </c>
      <c r="E28">
        <v>15</v>
      </c>
      <c r="F28">
        <v>42</v>
      </c>
      <c r="G28">
        <v>38</v>
      </c>
      <c r="H28">
        <v>0.27600000000000002</v>
      </c>
      <c r="I28">
        <v>0.92300000000000004</v>
      </c>
    </row>
    <row r="29" spans="1:9" x14ac:dyDescent="0.35">
      <c r="A29">
        <v>15640</v>
      </c>
      <c r="B29" t="s">
        <v>468</v>
      </c>
      <c r="C29" t="s">
        <v>544</v>
      </c>
      <c r="D29">
        <v>447</v>
      </c>
      <c r="E29">
        <v>27</v>
      </c>
      <c r="F29">
        <v>75</v>
      </c>
      <c r="G29">
        <v>55</v>
      </c>
      <c r="H29">
        <v>0.27200000000000002</v>
      </c>
      <c r="I29">
        <v>0.92100000000000004</v>
      </c>
    </row>
    <row r="30" spans="1:9" x14ac:dyDescent="0.35">
      <c r="A30">
        <v>12552</v>
      </c>
      <c r="B30" t="s">
        <v>366</v>
      </c>
      <c r="C30" t="s">
        <v>545</v>
      </c>
      <c r="D30">
        <v>662</v>
      </c>
      <c r="E30">
        <v>49</v>
      </c>
      <c r="F30">
        <v>87</v>
      </c>
      <c r="G30">
        <v>103</v>
      </c>
      <c r="H30">
        <v>0.27100000000000002</v>
      </c>
      <c r="I30">
        <v>0.93</v>
      </c>
    </row>
    <row r="31" spans="1:9" x14ac:dyDescent="0.35">
      <c r="A31">
        <v>14162</v>
      </c>
      <c r="B31" t="s">
        <v>427</v>
      </c>
      <c r="C31" t="s">
        <v>524</v>
      </c>
      <c r="D31">
        <v>321</v>
      </c>
      <c r="E31">
        <v>21</v>
      </c>
      <c r="F31">
        <v>42</v>
      </c>
      <c r="G31">
        <v>59</v>
      </c>
      <c r="H31">
        <v>0.27900000000000003</v>
      </c>
      <c r="I31">
        <v>0.92600000000000005</v>
      </c>
    </row>
    <row r="32" spans="1:9" x14ac:dyDescent="0.35">
      <c r="A32">
        <v>13611</v>
      </c>
      <c r="B32" t="s">
        <v>406</v>
      </c>
      <c r="C32" t="s">
        <v>534</v>
      </c>
      <c r="D32">
        <v>706</v>
      </c>
      <c r="E32">
        <v>29</v>
      </c>
      <c r="F32">
        <v>135</v>
      </c>
      <c r="G32">
        <v>80</v>
      </c>
      <c r="H32">
        <v>0.29499999999999998</v>
      </c>
      <c r="I32">
        <v>0.91500000000000004</v>
      </c>
    </row>
    <row r="33" spans="1:9" x14ac:dyDescent="0.35">
      <c r="A33">
        <v>12564</v>
      </c>
      <c r="B33" t="s">
        <v>367</v>
      </c>
      <c r="C33" t="s">
        <v>532</v>
      </c>
      <c r="D33">
        <v>656</v>
      </c>
      <c r="E33">
        <v>35</v>
      </c>
      <c r="F33">
        <v>111</v>
      </c>
      <c r="G33">
        <v>85</v>
      </c>
      <c r="H33">
        <v>0.29399999999999998</v>
      </c>
      <c r="I33">
        <v>0.91700000000000004</v>
      </c>
    </row>
    <row r="34" spans="1:9" x14ac:dyDescent="0.35">
      <c r="A34">
        <v>2396</v>
      </c>
      <c r="B34" t="s">
        <v>42</v>
      </c>
      <c r="C34" t="s">
        <v>543</v>
      </c>
      <c r="D34">
        <v>686</v>
      </c>
      <c r="E34">
        <v>34</v>
      </c>
      <c r="F34">
        <v>110</v>
      </c>
      <c r="G34">
        <v>93</v>
      </c>
      <c r="H34">
        <v>0.28100000000000003</v>
      </c>
      <c r="I34">
        <v>0.91100000000000003</v>
      </c>
    </row>
    <row r="35" spans="1:9" x14ac:dyDescent="0.35">
      <c r="A35">
        <v>15672</v>
      </c>
      <c r="B35" t="s">
        <v>546</v>
      </c>
      <c r="C35" t="s">
        <v>547</v>
      </c>
      <c r="D35">
        <v>591</v>
      </c>
      <c r="E35">
        <v>33</v>
      </c>
      <c r="F35">
        <v>83</v>
      </c>
      <c r="G35">
        <v>89</v>
      </c>
      <c r="H35">
        <v>0.29099999999999998</v>
      </c>
      <c r="I35">
        <v>0.92200000000000004</v>
      </c>
    </row>
    <row r="36" spans="1:9" x14ac:dyDescent="0.35">
      <c r="A36">
        <v>15429</v>
      </c>
      <c r="B36" t="s">
        <v>462</v>
      </c>
      <c r="C36" t="s">
        <v>533</v>
      </c>
      <c r="D36">
        <v>634</v>
      </c>
      <c r="E36">
        <v>31</v>
      </c>
      <c r="F36">
        <v>108</v>
      </c>
      <c r="G36">
        <v>77</v>
      </c>
      <c r="H36">
        <v>0.28199999999999997</v>
      </c>
      <c r="I36">
        <v>0.90300000000000002</v>
      </c>
    </row>
    <row r="37" spans="1:9" x14ac:dyDescent="0.35">
      <c r="A37">
        <v>17232</v>
      </c>
      <c r="B37" t="s">
        <v>491</v>
      </c>
      <c r="C37" t="s">
        <v>548</v>
      </c>
      <c r="D37">
        <v>559</v>
      </c>
      <c r="E37">
        <v>25</v>
      </c>
      <c r="F37">
        <v>83</v>
      </c>
      <c r="G37">
        <v>79</v>
      </c>
      <c r="H37">
        <v>0.315</v>
      </c>
      <c r="I37">
        <v>0.91500000000000004</v>
      </c>
    </row>
    <row r="38" spans="1:9" x14ac:dyDescent="0.35">
      <c r="A38">
        <v>12164</v>
      </c>
      <c r="B38" t="s">
        <v>347</v>
      </c>
      <c r="C38" t="s">
        <v>525</v>
      </c>
      <c r="D38">
        <v>439</v>
      </c>
      <c r="E38">
        <v>34</v>
      </c>
      <c r="F38">
        <v>76</v>
      </c>
      <c r="G38">
        <v>79</v>
      </c>
      <c r="H38">
        <v>0.247</v>
      </c>
      <c r="I38">
        <v>0.92300000000000004</v>
      </c>
    </row>
    <row r="39" spans="1:9" x14ac:dyDescent="0.35">
      <c r="A39">
        <v>13145</v>
      </c>
      <c r="B39" t="s">
        <v>388</v>
      </c>
      <c r="C39" t="s">
        <v>549</v>
      </c>
      <c r="D39">
        <v>613</v>
      </c>
      <c r="E39">
        <v>37</v>
      </c>
      <c r="F39">
        <v>94</v>
      </c>
      <c r="G39">
        <v>116</v>
      </c>
      <c r="H39">
        <v>0.27700000000000002</v>
      </c>
      <c r="I39">
        <v>0.93600000000000005</v>
      </c>
    </row>
    <row r="40" spans="1:9" x14ac:dyDescent="0.35">
      <c r="A40">
        <v>14221</v>
      </c>
      <c r="B40" t="s">
        <v>428</v>
      </c>
      <c r="C40" t="s">
        <v>550</v>
      </c>
      <c r="D40">
        <v>679</v>
      </c>
      <c r="E40">
        <v>48</v>
      </c>
      <c r="F40">
        <v>95</v>
      </c>
      <c r="G40">
        <v>117</v>
      </c>
      <c r="H40">
        <v>0.26500000000000001</v>
      </c>
      <c r="I40">
        <v>0.92200000000000004</v>
      </c>
    </row>
    <row r="41" spans="1:9" x14ac:dyDescent="0.35">
      <c r="A41">
        <v>5038</v>
      </c>
      <c r="B41" t="s">
        <v>119</v>
      </c>
      <c r="C41" t="s">
        <v>536</v>
      </c>
      <c r="D41">
        <v>659</v>
      </c>
      <c r="E41">
        <v>37</v>
      </c>
      <c r="F41">
        <v>96</v>
      </c>
      <c r="G41">
        <v>94</v>
      </c>
      <c r="H41">
        <v>0.25900000000000001</v>
      </c>
      <c r="I41">
        <v>0.9</v>
      </c>
    </row>
    <row r="42" spans="1:9" x14ac:dyDescent="0.35">
      <c r="A42">
        <v>8252</v>
      </c>
      <c r="B42" t="s">
        <v>209</v>
      </c>
      <c r="C42" t="s">
        <v>529</v>
      </c>
      <c r="D42">
        <v>316</v>
      </c>
      <c r="E42">
        <v>18</v>
      </c>
      <c r="F42">
        <v>53</v>
      </c>
      <c r="G42">
        <v>59</v>
      </c>
      <c r="H42">
        <v>0.29699999999999999</v>
      </c>
      <c r="I42">
        <v>0.91</v>
      </c>
    </row>
    <row r="43" spans="1:9" x14ac:dyDescent="0.35">
      <c r="A43">
        <v>17350</v>
      </c>
      <c r="B43" t="s">
        <v>492</v>
      </c>
      <c r="C43" t="s">
        <v>534</v>
      </c>
      <c r="D43">
        <v>702</v>
      </c>
      <c r="E43">
        <v>32</v>
      </c>
      <c r="F43">
        <v>129</v>
      </c>
      <c r="G43">
        <v>115</v>
      </c>
      <c r="H43">
        <v>0.311</v>
      </c>
      <c r="I43">
        <v>0.91600000000000004</v>
      </c>
    </row>
    <row r="44" spans="1:9" x14ac:dyDescent="0.35">
      <c r="A44">
        <v>9874</v>
      </c>
      <c r="B44" t="s">
        <v>255</v>
      </c>
      <c r="C44" t="s">
        <v>544</v>
      </c>
      <c r="D44">
        <v>655</v>
      </c>
      <c r="E44">
        <v>26</v>
      </c>
      <c r="F44">
        <v>109</v>
      </c>
      <c r="G44">
        <v>102</v>
      </c>
      <c r="H44">
        <v>0.32700000000000001</v>
      </c>
      <c r="I44">
        <v>0.89300000000000002</v>
      </c>
    </row>
    <row r="45" spans="1:9" x14ac:dyDescent="0.35">
      <c r="A45">
        <v>19294</v>
      </c>
      <c r="B45" t="s">
        <v>551</v>
      </c>
      <c r="C45" t="s">
        <v>529</v>
      </c>
      <c r="D45">
        <v>135</v>
      </c>
      <c r="E45">
        <v>5</v>
      </c>
      <c r="F45">
        <v>19</v>
      </c>
      <c r="G45">
        <v>17</v>
      </c>
      <c r="H45">
        <v>0.29299999999999998</v>
      </c>
      <c r="I45">
        <v>0.88400000000000001</v>
      </c>
    </row>
    <row r="46" spans="1:9" x14ac:dyDescent="0.35">
      <c r="A46">
        <v>5417</v>
      </c>
      <c r="B46" t="s">
        <v>139</v>
      </c>
      <c r="C46" t="s">
        <v>524</v>
      </c>
      <c r="D46">
        <v>548</v>
      </c>
      <c r="E46">
        <v>31</v>
      </c>
      <c r="F46">
        <v>89</v>
      </c>
      <c r="G46">
        <v>74</v>
      </c>
      <c r="H46">
        <v>0.29799999999999999</v>
      </c>
      <c r="I46">
        <v>0.90300000000000002</v>
      </c>
    </row>
    <row r="47" spans="1:9" x14ac:dyDescent="0.35">
      <c r="A47">
        <v>16219</v>
      </c>
      <c r="B47" t="s">
        <v>552</v>
      </c>
      <c r="C47" t="s">
        <v>538</v>
      </c>
      <c r="D47">
        <v>453</v>
      </c>
      <c r="E47">
        <v>22</v>
      </c>
      <c r="F47">
        <v>65</v>
      </c>
      <c r="G47">
        <v>57</v>
      </c>
      <c r="H47">
        <v>0.307</v>
      </c>
      <c r="I47">
        <v>0.89500000000000002</v>
      </c>
    </row>
    <row r="48" spans="1:9" x14ac:dyDescent="0.35">
      <c r="A48">
        <v>15149</v>
      </c>
      <c r="B48" t="s">
        <v>454</v>
      </c>
      <c r="C48" t="s">
        <v>553</v>
      </c>
      <c r="D48">
        <v>679</v>
      </c>
      <c r="E48">
        <v>35</v>
      </c>
      <c r="F48">
        <v>106</v>
      </c>
      <c r="G48">
        <v>97</v>
      </c>
      <c r="H48">
        <v>0.29099999999999998</v>
      </c>
      <c r="I48">
        <v>0.89900000000000002</v>
      </c>
    </row>
    <row r="49" spans="1:9" x14ac:dyDescent="0.35">
      <c r="A49">
        <v>12533</v>
      </c>
      <c r="B49" t="s">
        <v>363</v>
      </c>
      <c r="C49" t="s">
        <v>537</v>
      </c>
      <c r="D49">
        <v>747</v>
      </c>
      <c r="E49">
        <v>33</v>
      </c>
      <c r="F49">
        <v>123</v>
      </c>
      <c r="G49">
        <v>92</v>
      </c>
      <c r="H49">
        <v>0.28499999999999998</v>
      </c>
      <c r="I49">
        <v>0.89200000000000002</v>
      </c>
    </row>
    <row r="50" spans="1:9" x14ac:dyDescent="0.35">
      <c r="A50">
        <v>13301</v>
      </c>
      <c r="B50" t="s">
        <v>396</v>
      </c>
      <c r="C50" t="s">
        <v>526</v>
      </c>
      <c r="D50">
        <v>589</v>
      </c>
      <c r="E50">
        <v>35</v>
      </c>
      <c r="F50">
        <v>101</v>
      </c>
      <c r="G50">
        <v>98</v>
      </c>
      <c r="H50">
        <v>0.251</v>
      </c>
      <c r="I50">
        <v>0.88900000000000001</v>
      </c>
    </row>
    <row r="51" spans="1:9" x14ac:dyDescent="0.35">
      <c r="A51">
        <v>15585</v>
      </c>
      <c r="B51" t="s">
        <v>554</v>
      </c>
      <c r="C51" t="s">
        <v>544</v>
      </c>
      <c r="D51">
        <v>163</v>
      </c>
      <c r="E51">
        <v>12</v>
      </c>
      <c r="F51">
        <v>30</v>
      </c>
      <c r="G51">
        <v>25</v>
      </c>
      <c r="H51">
        <v>0.25900000000000001</v>
      </c>
      <c r="I51">
        <v>0.90900000000000003</v>
      </c>
    </row>
    <row r="52" spans="1:9" x14ac:dyDescent="0.35">
      <c r="A52">
        <v>3353</v>
      </c>
      <c r="B52" t="s">
        <v>67</v>
      </c>
      <c r="C52" t="s">
        <v>536</v>
      </c>
      <c r="D52">
        <v>238</v>
      </c>
      <c r="E52">
        <v>7</v>
      </c>
      <c r="F52">
        <v>32</v>
      </c>
      <c r="G52">
        <v>23</v>
      </c>
      <c r="H52">
        <v>0.29499999999999998</v>
      </c>
      <c r="I52">
        <v>0.85799999999999998</v>
      </c>
    </row>
    <row r="53" spans="1:9" x14ac:dyDescent="0.35">
      <c r="A53">
        <v>19326</v>
      </c>
      <c r="B53" t="s">
        <v>555</v>
      </c>
      <c r="C53" t="s">
        <v>549</v>
      </c>
      <c r="D53">
        <v>546</v>
      </c>
      <c r="E53">
        <v>16</v>
      </c>
      <c r="F53">
        <v>83</v>
      </c>
      <c r="G53">
        <v>68</v>
      </c>
      <c r="H53">
        <v>0.314</v>
      </c>
      <c r="I53">
        <v>0.88</v>
      </c>
    </row>
    <row r="54" spans="1:9" x14ac:dyDescent="0.35">
      <c r="A54">
        <v>5235</v>
      </c>
      <c r="B54" t="s">
        <v>126</v>
      </c>
      <c r="C54" t="s">
        <v>526</v>
      </c>
      <c r="D54">
        <v>549</v>
      </c>
      <c r="E54">
        <v>27</v>
      </c>
      <c r="F54">
        <v>80</v>
      </c>
      <c r="G54">
        <v>67</v>
      </c>
      <c r="H54">
        <v>0.28999999999999998</v>
      </c>
      <c r="I54">
        <v>0.88100000000000001</v>
      </c>
    </row>
    <row r="55" spans="1:9" x14ac:dyDescent="0.35">
      <c r="A55">
        <v>10681</v>
      </c>
      <c r="B55" t="s">
        <v>556</v>
      </c>
      <c r="C55" t="s">
        <v>544</v>
      </c>
      <c r="D55">
        <v>476</v>
      </c>
      <c r="E55">
        <v>21</v>
      </c>
      <c r="F55">
        <v>73</v>
      </c>
      <c r="G55">
        <v>74</v>
      </c>
      <c r="H55">
        <v>0.314</v>
      </c>
      <c r="I55">
        <v>0.88900000000000001</v>
      </c>
    </row>
    <row r="56" spans="1:9" x14ac:dyDescent="0.35">
      <c r="A56">
        <v>18401</v>
      </c>
      <c r="B56" t="s">
        <v>503</v>
      </c>
      <c r="C56" t="s">
        <v>536</v>
      </c>
      <c r="D56">
        <v>715</v>
      </c>
      <c r="E56">
        <v>41</v>
      </c>
      <c r="F56">
        <v>127</v>
      </c>
      <c r="G56">
        <v>101</v>
      </c>
      <c r="H56">
        <v>0.28000000000000003</v>
      </c>
      <c r="I56">
        <v>0.88300000000000001</v>
      </c>
    </row>
    <row r="57" spans="1:9" x14ac:dyDescent="0.35">
      <c r="A57">
        <v>19197</v>
      </c>
      <c r="B57" t="s">
        <v>557</v>
      </c>
      <c r="C57" t="s">
        <v>526</v>
      </c>
      <c r="D57">
        <v>196</v>
      </c>
      <c r="E57">
        <v>15</v>
      </c>
      <c r="F57">
        <v>30</v>
      </c>
      <c r="G57">
        <v>42</v>
      </c>
      <c r="H57">
        <v>0.253</v>
      </c>
      <c r="I57">
        <v>0.90700000000000003</v>
      </c>
    </row>
    <row r="58" spans="1:9" x14ac:dyDescent="0.35">
      <c r="A58">
        <v>15653</v>
      </c>
      <c r="B58" t="s">
        <v>558</v>
      </c>
      <c r="C58" t="s">
        <v>538</v>
      </c>
      <c r="D58">
        <v>197</v>
      </c>
      <c r="E58">
        <v>11</v>
      </c>
      <c r="F58">
        <v>35</v>
      </c>
      <c r="G58">
        <v>25</v>
      </c>
      <c r="H58">
        <v>0.28199999999999997</v>
      </c>
      <c r="I58">
        <v>0.88100000000000001</v>
      </c>
    </row>
    <row r="59" spans="1:9" x14ac:dyDescent="0.35">
      <c r="A59">
        <v>11609</v>
      </c>
      <c r="B59" t="s">
        <v>325</v>
      </c>
      <c r="C59" t="s">
        <v>533</v>
      </c>
      <c r="D59">
        <v>409</v>
      </c>
      <c r="E59">
        <v>24</v>
      </c>
      <c r="F59">
        <v>57</v>
      </c>
      <c r="G59">
        <v>64</v>
      </c>
      <c r="H59">
        <v>0.27200000000000002</v>
      </c>
      <c r="I59">
        <v>0.88800000000000001</v>
      </c>
    </row>
    <row r="60" spans="1:9" x14ac:dyDescent="0.35">
      <c r="A60">
        <v>14344</v>
      </c>
      <c r="B60" t="s">
        <v>433</v>
      </c>
      <c r="C60" t="s">
        <v>537</v>
      </c>
      <c r="D60">
        <v>547</v>
      </c>
      <c r="E60">
        <v>36</v>
      </c>
      <c r="F60">
        <v>73</v>
      </c>
      <c r="G60">
        <v>91</v>
      </c>
      <c r="H60">
        <v>0.26700000000000002</v>
      </c>
      <c r="I60">
        <v>0.89600000000000002</v>
      </c>
    </row>
    <row r="61" spans="1:9" x14ac:dyDescent="0.35">
      <c r="A61">
        <v>17919</v>
      </c>
      <c r="B61" t="s">
        <v>496</v>
      </c>
      <c r="C61" t="s">
        <v>533</v>
      </c>
      <c r="D61">
        <v>156</v>
      </c>
      <c r="E61">
        <v>11</v>
      </c>
      <c r="F61">
        <v>25</v>
      </c>
      <c r="G61">
        <v>30</v>
      </c>
      <c r="H61">
        <v>0.26400000000000001</v>
      </c>
      <c r="I61">
        <v>0.89800000000000002</v>
      </c>
    </row>
    <row r="62" spans="1:9" x14ac:dyDescent="0.35">
      <c r="A62">
        <v>12775</v>
      </c>
      <c r="B62" t="s">
        <v>370</v>
      </c>
      <c r="C62" t="s">
        <v>559</v>
      </c>
      <c r="D62">
        <v>170</v>
      </c>
      <c r="E62">
        <v>13</v>
      </c>
      <c r="F62">
        <v>26</v>
      </c>
      <c r="G62">
        <v>25</v>
      </c>
      <c r="H62">
        <v>0.26</v>
      </c>
      <c r="I62">
        <v>0.89400000000000002</v>
      </c>
    </row>
    <row r="63" spans="1:9" x14ac:dyDescent="0.35">
      <c r="A63">
        <v>4106</v>
      </c>
      <c r="B63" t="s">
        <v>88</v>
      </c>
      <c r="C63" t="s">
        <v>524</v>
      </c>
      <c r="D63">
        <v>637</v>
      </c>
      <c r="E63">
        <v>22</v>
      </c>
      <c r="F63">
        <v>88</v>
      </c>
      <c r="G63">
        <v>90</v>
      </c>
      <c r="H63">
        <v>0.311</v>
      </c>
      <c r="I63">
        <v>0.875</v>
      </c>
    </row>
    <row r="64" spans="1:9" x14ac:dyDescent="0.35">
      <c r="A64">
        <v>10762</v>
      </c>
      <c r="B64" t="s">
        <v>290</v>
      </c>
      <c r="C64" t="s">
        <v>559</v>
      </c>
      <c r="D64">
        <v>279</v>
      </c>
      <c r="E64">
        <v>12</v>
      </c>
      <c r="F64">
        <v>33</v>
      </c>
      <c r="G64">
        <v>59</v>
      </c>
      <c r="H64">
        <v>0.30399999999999999</v>
      </c>
      <c r="I64">
        <v>0.90600000000000003</v>
      </c>
    </row>
    <row r="65" spans="1:9" x14ac:dyDescent="0.35">
      <c r="A65">
        <v>11579</v>
      </c>
      <c r="B65" t="s">
        <v>323</v>
      </c>
      <c r="C65" t="s">
        <v>560</v>
      </c>
      <c r="D65">
        <v>682</v>
      </c>
      <c r="E65">
        <v>35</v>
      </c>
      <c r="F65">
        <v>98</v>
      </c>
      <c r="G65">
        <v>114</v>
      </c>
      <c r="H65">
        <v>0.26</v>
      </c>
      <c r="I65">
        <v>0.88200000000000001</v>
      </c>
    </row>
    <row r="66" spans="1:9" x14ac:dyDescent="0.35">
      <c r="A66">
        <v>19198</v>
      </c>
      <c r="B66" t="s">
        <v>508</v>
      </c>
      <c r="C66" t="s">
        <v>524</v>
      </c>
      <c r="D66">
        <v>612</v>
      </c>
      <c r="E66">
        <v>31</v>
      </c>
      <c r="F66">
        <v>85</v>
      </c>
      <c r="G66">
        <v>104</v>
      </c>
      <c r="H66">
        <v>0.29799999999999999</v>
      </c>
      <c r="I66">
        <v>0.88400000000000001</v>
      </c>
    </row>
    <row r="67" spans="1:9" x14ac:dyDescent="0.35">
      <c r="A67">
        <v>13744</v>
      </c>
      <c r="B67" t="s">
        <v>410</v>
      </c>
      <c r="C67" t="s">
        <v>532</v>
      </c>
      <c r="D67">
        <v>413</v>
      </c>
      <c r="E67">
        <v>15</v>
      </c>
      <c r="F67">
        <v>67</v>
      </c>
      <c r="G67">
        <v>61</v>
      </c>
      <c r="H67">
        <v>0.30199999999999999</v>
      </c>
      <c r="I67">
        <v>0.877</v>
      </c>
    </row>
    <row r="68" spans="1:9" x14ac:dyDescent="0.35">
      <c r="A68">
        <v>15674</v>
      </c>
      <c r="B68" t="s">
        <v>561</v>
      </c>
      <c r="C68" t="s">
        <v>540</v>
      </c>
      <c r="D68">
        <v>105</v>
      </c>
      <c r="E68">
        <v>5</v>
      </c>
      <c r="F68">
        <v>14</v>
      </c>
      <c r="G68">
        <v>11</v>
      </c>
      <c r="H68">
        <v>0.29899999999999999</v>
      </c>
      <c r="I68">
        <v>0.872</v>
      </c>
    </row>
    <row r="69" spans="1:9" x14ac:dyDescent="0.35">
      <c r="A69">
        <v>15274</v>
      </c>
      <c r="B69" t="s">
        <v>562</v>
      </c>
      <c r="C69" t="s">
        <v>544</v>
      </c>
      <c r="D69">
        <v>296</v>
      </c>
      <c r="E69">
        <v>13</v>
      </c>
      <c r="F69">
        <v>46</v>
      </c>
      <c r="G69">
        <v>47</v>
      </c>
      <c r="H69">
        <v>0.27700000000000002</v>
      </c>
      <c r="I69">
        <v>0.86499999999999999</v>
      </c>
    </row>
    <row r="70" spans="1:9" x14ac:dyDescent="0.35">
      <c r="A70">
        <v>15172</v>
      </c>
      <c r="B70" t="s">
        <v>456</v>
      </c>
      <c r="C70" t="s">
        <v>548</v>
      </c>
      <c r="D70">
        <v>518</v>
      </c>
      <c r="E70">
        <v>18</v>
      </c>
      <c r="F70">
        <v>81</v>
      </c>
      <c r="G70">
        <v>56</v>
      </c>
      <c r="H70">
        <v>0.33500000000000002</v>
      </c>
      <c r="I70">
        <v>0.86499999999999999</v>
      </c>
    </row>
    <row r="71" spans="1:9" x14ac:dyDescent="0.35">
      <c r="A71">
        <v>5223</v>
      </c>
      <c r="B71" t="s">
        <v>124</v>
      </c>
      <c r="C71" t="s">
        <v>544</v>
      </c>
      <c r="D71">
        <v>269</v>
      </c>
      <c r="E71">
        <v>11</v>
      </c>
      <c r="F71">
        <v>48</v>
      </c>
      <c r="G71">
        <v>32</v>
      </c>
      <c r="H71">
        <v>0.28499999999999998</v>
      </c>
      <c r="I71">
        <v>0.85799999999999998</v>
      </c>
    </row>
    <row r="72" spans="1:9" x14ac:dyDescent="0.35">
      <c r="A72">
        <v>2151</v>
      </c>
      <c r="B72" t="s">
        <v>38</v>
      </c>
      <c r="C72" t="s">
        <v>559</v>
      </c>
      <c r="D72">
        <v>486</v>
      </c>
      <c r="E72">
        <v>34</v>
      </c>
      <c r="F72">
        <v>81</v>
      </c>
      <c r="G72">
        <v>86</v>
      </c>
      <c r="H72">
        <v>0.24399999999999999</v>
      </c>
      <c r="I72">
        <v>0.875</v>
      </c>
    </row>
    <row r="73" spans="1:9" x14ac:dyDescent="0.35">
      <c r="A73">
        <v>11899</v>
      </c>
      <c r="B73" t="s">
        <v>335</v>
      </c>
      <c r="C73" t="s">
        <v>526</v>
      </c>
      <c r="D73">
        <v>514</v>
      </c>
      <c r="E73">
        <v>36</v>
      </c>
      <c r="F73">
        <v>83</v>
      </c>
      <c r="G73">
        <v>74</v>
      </c>
      <c r="H73">
        <v>0.249</v>
      </c>
      <c r="I73">
        <v>0.876</v>
      </c>
    </row>
    <row r="74" spans="1:9" x14ac:dyDescent="0.35">
      <c r="A74">
        <v>11368</v>
      </c>
      <c r="B74" t="s">
        <v>310</v>
      </c>
      <c r="C74" t="s">
        <v>521</v>
      </c>
      <c r="D74">
        <v>632</v>
      </c>
      <c r="E74">
        <v>28</v>
      </c>
      <c r="F74">
        <v>79</v>
      </c>
      <c r="G74">
        <v>77</v>
      </c>
      <c r="H74">
        <v>0.246</v>
      </c>
      <c r="I74">
        <v>0.84799999999999998</v>
      </c>
    </row>
    <row r="75" spans="1:9" x14ac:dyDescent="0.35">
      <c r="A75">
        <v>18568</v>
      </c>
      <c r="B75" t="s">
        <v>563</v>
      </c>
      <c r="C75" t="s">
        <v>525</v>
      </c>
      <c r="D75">
        <v>366</v>
      </c>
      <c r="E75">
        <v>4</v>
      </c>
      <c r="F75">
        <v>54</v>
      </c>
      <c r="G75">
        <v>28</v>
      </c>
      <c r="H75">
        <v>0.33400000000000002</v>
      </c>
      <c r="I75">
        <v>0.83799999999999997</v>
      </c>
    </row>
    <row r="76" spans="1:9" x14ac:dyDescent="0.35">
      <c r="A76">
        <v>10950</v>
      </c>
      <c r="B76" t="s">
        <v>295</v>
      </c>
      <c r="C76" t="s">
        <v>536</v>
      </c>
      <c r="D76">
        <v>130</v>
      </c>
      <c r="E76">
        <v>10</v>
      </c>
      <c r="F76">
        <v>17</v>
      </c>
      <c r="G76">
        <v>19</v>
      </c>
      <c r="H76">
        <v>0.26700000000000002</v>
      </c>
      <c r="I76">
        <v>0.88200000000000001</v>
      </c>
    </row>
    <row r="77" spans="1:9" x14ac:dyDescent="0.35">
      <c r="A77">
        <v>15482</v>
      </c>
      <c r="B77" t="s">
        <v>564</v>
      </c>
      <c r="C77" t="s">
        <v>545</v>
      </c>
      <c r="D77">
        <v>225</v>
      </c>
      <c r="E77">
        <v>19</v>
      </c>
      <c r="F77">
        <v>31</v>
      </c>
      <c r="G77">
        <v>47</v>
      </c>
      <c r="H77">
        <v>0.25900000000000001</v>
      </c>
      <c r="I77">
        <v>0.89100000000000001</v>
      </c>
    </row>
    <row r="78" spans="1:9" x14ac:dyDescent="0.35">
      <c r="A78">
        <v>15117</v>
      </c>
      <c r="B78" t="s">
        <v>453</v>
      </c>
      <c r="C78" t="s">
        <v>550</v>
      </c>
      <c r="D78">
        <v>586</v>
      </c>
      <c r="E78">
        <v>26</v>
      </c>
      <c r="F78">
        <v>75</v>
      </c>
      <c r="G78">
        <v>84</v>
      </c>
      <c r="H78">
        <v>0.27900000000000003</v>
      </c>
      <c r="I78">
        <v>0.87</v>
      </c>
    </row>
    <row r="79" spans="1:9" x14ac:dyDescent="0.35">
      <c r="A79">
        <v>14811</v>
      </c>
      <c r="B79" t="s">
        <v>565</v>
      </c>
      <c r="C79" t="s">
        <v>544</v>
      </c>
      <c r="D79">
        <v>510</v>
      </c>
      <c r="E79">
        <v>21</v>
      </c>
      <c r="F79">
        <v>72</v>
      </c>
      <c r="G79">
        <v>62</v>
      </c>
      <c r="H79">
        <v>0.26300000000000001</v>
      </c>
      <c r="I79">
        <v>0.84199999999999997</v>
      </c>
    </row>
    <row r="80" spans="1:9" x14ac:dyDescent="0.35">
      <c r="A80">
        <v>16997</v>
      </c>
      <c r="B80" t="s">
        <v>487</v>
      </c>
      <c r="C80" t="s">
        <v>544</v>
      </c>
      <c r="D80">
        <v>604</v>
      </c>
      <c r="E80">
        <v>38</v>
      </c>
      <c r="F80">
        <v>96</v>
      </c>
      <c r="G80">
        <v>90</v>
      </c>
      <c r="H80">
        <v>0.27800000000000002</v>
      </c>
      <c r="I80">
        <v>0.871</v>
      </c>
    </row>
    <row r="81" spans="1:9" x14ac:dyDescent="0.35">
      <c r="A81">
        <v>5827</v>
      </c>
      <c r="B81" t="s">
        <v>151</v>
      </c>
      <c r="C81" t="s">
        <v>528</v>
      </c>
      <c r="D81">
        <v>285</v>
      </c>
      <c r="E81">
        <v>9</v>
      </c>
      <c r="F81">
        <v>31</v>
      </c>
      <c r="G81">
        <v>37</v>
      </c>
      <c r="H81">
        <v>0.317</v>
      </c>
      <c r="I81">
        <v>0.84799999999999998</v>
      </c>
    </row>
    <row r="82" spans="1:9" x14ac:dyDescent="0.35">
      <c r="A82">
        <v>9847</v>
      </c>
      <c r="B82" t="s">
        <v>253</v>
      </c>
      <c r="C82" t="s">
        <v>560</v>
      </c>
      <c r="D82">
        <v>262</v>
      </c>
      <c r="E82">
        <v>10</v>
      </c>
      <c r="F82">
        <v>45</v>
      </c>
      <c r="G82">
        <v>29</v>
      </c>
      <c r="H82">
        <v>0.25600000000000001</v>
      </c>
      <c r="I82">
        <v>0.83399999999999996</v>
      </c>
    </row>
    <row r="83" spans="1:9" x14ac:dyDescent="0.35">
      <c r="A83">
        <v>16376</v>
      </c>
      <c r="B83" t="s">
        <v>479</v>
      </c>
      <c r="C83" t="s">
        <v>538</v>
      </c>
      <c r="D83">
        <v>648</v>
      </c>
      <c r="E83">
        <v>33</v>
      </c>
      <c r="F83">
        <v>90</v>
      </c>
      <c r="G83">
        <v>92</v>
      </c>
      <c r="H83">
        <v>0.25700000000000001</v>
      </c>
      <c r="I83">
        <v>0.85599999999999998</v>
      </c>
    </row>
    <row r="84" spans="1:9" x14ac:dyDescent="0.35">
      <c r="A84">
        <v>19238</v>
      </c>
      <c r="B84" t="s">
        <v>509</v>
      </c>
      <c r="C84" t="s">
        <v>540</v>
      </c>
      <c r="D84">
        <v>343</v>
      </c>
      <c r="E84">
        <v>20</v>
      </c>
      <c r="F84">
        <v>52</v>
      </c>
      <c r="G84">
        <v>50</v>
      </c>
      <c r="H84">
        <v>0.27700000000000002</v>
      </c>
      <c r="I84">
        <v>0.86899999999999999</v>
      </c>
    </row>
    <row r="85" spans="1:9" x14ac:dyDescent="0.35">
      <c r="A85">
        <v>11737</v>
      </c>
      <c r="B85" t="s">
        <v>329</v>
      </c>
      <c r="C85" t="s">
        <v>559</v>
      </c>
      <c r="D85">
        <v>664</v>
      </c>
      <c r="E85">
        <v>27</v>
      </c>
      <c r="F85">
        <v>100</v>
      </c>
      <c r="G85">
        <v>73</v>
      </c>
      <c r="H85">
        <v>0.28899999999999998</v>
      </c>
      <c r="I85">
        <v>0.86299999999999999</v>
      </c>
    </row>
    <row r="86" spans="1:9" x14ac:dyDescent="0.35">
      <c r="A86">
        <v>16478</v>
      </c>
      <c r="B86" t="s">
        <v>481</v>
      </c>
      <c r="C86" t="s">
        <v>533</v>
      </c>
      <c r="D86">
        <v>610</v>
      </c>
      <c r="E86">
        <v>38</v>
      </c>
      <c r="F86">
        <v>82</v>
      </c>
      <c r="G86">
        <v>92</v>
      </c>
      <c r="H86">
        <v>0.25</v>
      </c>
      <c r="I86">
        <v>0.871</v>
      </c>
    </row>
    <row r="87" spans="1:9" x14ac:dyDescent="0.35">
      <c r="A87">
        <v>19470</v>
      </c>
      <c r="B87" t="s">
        <v>566</v>
      </c>
      <c r="C87" t="s">
        <v>567</v>
      </c>
      <c r="D87">
        <v>349</v>
      </c>
      <c r="E87">
        <v>11</v>
      </c>
      <c r="F87">
        <v>59</v>
      </c>
      <c r="G87">
        <v>36</v>
      </c>
      <c r="H87">
        <v>0.30399999999999999</v>
      </c>
      <c r="I87">
        <v>0.85</v>
      </c>
    </row>
    <row r="88" spans="1:9" x14ac:dyDescent="0.35">
      <c r="A88">
        <v>17128</v>
      </c>
      <c r="B88" t="s">
        <v>568</v>
      </c>
      <c r="C88" t="s">
        <v>537</v>
      </c>
      <c r="D88">
        <v>481</v>
      </c>
      <c r="E88">
        <v>24</v>
      </c>
      <c r="F88">
        <v>79</v>
      </c>
      <c r="G88">
        <v>67</v>
      </c>
      <c r="H88">
        <v>0.28799999999999998</v>
      </c>
      <c r="I88">
        <v>0.86</v>
      </c>
    </row>
    <row r="89" spans="1:9" x14ac:dyDescent="0.35">
      <c r="A89">
        <v>16252</v>
      </c>
      <c r="B89" t="s">
        <v>477</v>
      </c>
      <c r="C89" t="s">
        <v>527</v>
      </c>
      <c r="D89">
        <v>569</v>
      </c>
      <c r="E89">
        <v>19</v>
      </c>
      <c r="F89">
        <v>96</v>
      </c>
      <c r="G89">
        <v>57</v>
      </c>
      <c r="H89">
        <v>0.29799999999999999</v>
      </c>
      <c r="I89">
        <v>0.85</v>
      </c>
    </row>
    <row r="90" spans="1:9" x14ac:dyDescent="0.35">
      <c r="A90">
        <v>12144</v>
      </c>
      <c r="B90" t="s">
        <v>341</v>
      </c>
      <c r="C90" t="s">
        <v>525</v>
      </c>
      <c r="D90">
        <v>596</v>
      </c>
      <c r="E90">
        <v>36</v>
      </c>
      <c r="F90">
        <v>98</v>
      </c>
      <c r="G90">
        <v>90</v>
      </c>
      <c r="H90">
        <v>0.252</v>
      </c>
      <c r="I90">
        <v>0.85499999999999998</v>
      </c>
    </row>
    <row r="91" spans="1:9" x14ac:dyDescent="0.35">
      <c r="A91">
        <v>13499</v>
      </c>
      <c r="B91" t="s">
        <v>569</v>
      </c>
      <c r="C91" t="s">
        <v>570</v>
      </c>
      <c r="D91">
        <v>281</v>
      </c>
      <c r="E91">
        <v>18</v>
      </c>
      <c r="F91">
        <v>32</v>
      </c>
      <c r="G91">
        <v>40</v>
      </c>
      <c r="H91">
        <v>0.27300000000000002</v>
      </c>
      <c r="I91">
        <v>0.85799999999999998</v>
      </c>
    </row>
    <row r="92" spans="1:9" x14ac:dyDescent="0.35">
      <c r="A92">
        <v>16505</v>
      </c>
      <c r="B92" t="s">
        <v>482</v>
      </c>
      <c r="C92" t="s">
        <v>537</v>
      </c>
      <c r="D92">
        <v>670</v>
      </c>
      <c r="E92">
        <v>36</v>
      </c>
      <c r="F92">
        <v>102</v>
      </c>
      <c r="G92">
        <v>91</v>
      </c>
      <c r="H92">
        <v>0.249</v>
      </c>
      <c r="I92">
        <v>0.84799999999999998</v>
      </c>
    </row>
    <row r="93" spans="1:9" x14ac:dyDescent="0.35">
      <c r="A93">
        <v>18882</v>
      </c>
      <c r="B93" t="s">
        <v>571</v>
      </c>
      <c r="C93" t="s">
        <v>547</v>
      </c>
      <c r="D93">
        <v>327</v>
      </c>
      <c r="E93">
        <v>17</v>
      </c>
      <c r="F93">
        <v>42</v>
      </c>
      <c r="G93">
        <v>51</v>
      </c>
      <c r="H93">
        <v>0.27</v>
      </c>
      <c r="I93">
        <v>0.85</v>
      </c>
    </row>
    <row r="94" spans="1:9" x14ac:dyDescent="0.35">
      <c r="A94">
        <v>3410</v>
      </c>
      <c r="B94" t="s">
        <v>72</v>
      </c>
      <c r="C94" t="s">
        <v>521</v>
      </c>
      <c r="D94">
        <v>508</v>
      </c>
      <c r="E94">
        <v>22</v>
      </c>
      <c r="F94">
        <v>70</v>
      </c>
      <c r="G94">
        <v>75</v>
      </c>
      <c r="H94">
        <v>0.28499999999999998</v>
      </c>
      <c r="I94">
        <v>0.84899999999999998</v>
      </c>
    </row>
    <row r="95" spans="1:9" x14ac:dyDescent="0.35">
      <c r="A95">
        <v>16556</v>
      </c>
      <c r="B95" t="s">
        <v>484</v>
      </c>
      <c r="C95" t="s">
        <v>536</v>
      </c>
      <c r="D95">
        <v>702</v>
      </c>
      <c r="E95">
        <v>24</v>
      </c>
      <c r="F95">
        <v>102</v>
      </c>
      <c r="G95">
        <v>86</v>
      </c>
      <c r="H95">
        <v>0.29499999999999998</v>
      </c>
      <c r="I95">
        <v>0.85199999999999998</v>
      </c>
    </row>
    <row r="96" spans="1:9" x14ac:dyDescent="0.35">
      <c r="A96">
        <v>3711</v>
      </c>
      <c r="B96" t="s">
        <v>80</v>
      </c>
      <c r="C96" t="s">
        <v>521</v>
      </c>
      <c r="D96">
        <v>459</v>
      </c>
      <c r="E96">
        <v>25</v>
      </c>
      <c r="F96">
        <v>67</v>
      </c>
      <c r="G96">
        <v>61</v>
      </c>
      <c r="H96">
        <v>0.247</v>
      </c>
      <c r="I96">
        <v>0.85099999999999998</v>
      </c>
    </row>
    <row r="97" spans="1:9" x14ac:dyDescent="0.35">
      <c r="A97">
        <v>3174</v>
      </c>
      <c r="B97" t="s">
        <v>60</v>
      </c>
      <c r="C97" t="s">
        <v>529</v>
      </c>
      <c r="D97">
        <v>660</v>
      </c>
      <c r="E97">
        <v>24</v>
      </c>
      <c r="F97">
        <v>93</v>
      </c>
      <c r="G97">
        <v>61</v>
      </c>
      <c r="H97">
        <v>0.26500000000000001</v>
      </c>
      <c r="I97">
        <v>0.82599999999999996</v>
      </c>
    </row>
    <row r="98" spans="1:9" x14ac:dyDescent="0.35">
      <c r="A98">
        <v>9241</v>
      </c>
      <c r="B98" t="s">
        <v>233</v>
      </c>
      <c r="C98" t="s">
        <v>549</v>
      </c>
      <c r="D98">
        <v>586</v>
      </c>
      <c r="E98">
        <v>23</v>
      </c>
      <c r="F98">
        <v>97</v>
      </c>
      <c r="G98">
        <v>82</v>
      </c>
      <c r="H98">
        <v>0.29499999999999998</v>
      </c>
      <c r="I98">
        <v>0.84499999999999997</v>
      </c>
    </row>
    <row r="99" spans="1:9" x14ac:dyDescent="0.35">
      <c r="A99">
        <v>14854</v>
      </c>
      <c r="B99" t="s">
        <v>572</v>
      </c>
      <c r="C99" t="s">
        <v>573</v>
      </c>
      <c r="D99">
        <v>411</v>
      </c>
      <c r="E99">
        <v>21</v>
      </c>
      <c r="F99">
        <v>64</v>
      </c>
      <c r="G99">
        <v>55</v>
      </c>
      <c r="H99">
        <v>0.27200000000000002</v>
      </c>
      <c r="I99">
        <v>0.85199999999999998</v>
      </c>
    </row>
    <row r="100" spans="1:9" x14ac:dyDescent="0.35">
      <c r="A100">
        <v>13152</v>
      </c>
      <c r="B100" t="s">
        <v>389</v>
      </c>
      <c r="C100" t="s">
        <v>525</v>
      </c>
      <c r="D100">
        <v>704</v>
      </c>
      <c r="E100">
        <v>22</v>
      </c>
      <c r="F100">
        <v>107</v>
      </c>
      <c r="G100">
        <v>79</v>
      </c>
      <c r="H100">
        <v>0.29499999999999998</v>
      </c>
      <c r="I100">
        <v>0.84099999999999997</v>
      </c>
    </row>
    <row r="101" spans="1:9" x14ac:dyDescent="0.35">
      <c r="A101">
        <v>19755</v>
      </c>
      <c r="B101" t="s">
        <v>510</v>
      </c>
      <c r="C101" t="s">
        <v>522</v>
      </c>
      <c r="D101">
        <v>425</v>
      </c>
      <c r="E101">
        <v>18</v>
      </c>
      <c r="F101">
        <v>51</v>
      </c>
      <c r="G101">
        <v>62</v>
      </c>
      <c r="H101">
        <v>0.28599999999999998</v>
      </c>
      <c r="I101">
        <v>0.84799999999999998</v>
      </c>
    </row>
    <row r="102" spans="1:9" x14ac:dyDescent="0.35">
      <c r="A102">
        <v>10322</v>
      </c>
      <c r="B102" t="s">
        <v>277</v>
      </c>
      <c r="C102" t="s">
        <v>529</v>
      </c>
      <c r="D102">
        <v>511</v>
      </c>
      <c r="E102">
        <v>28</v>
      </c>
      <c r="F102">
        <v>81</v>
      </c>
      <c r="G102">
        <v>81</v>
      </c>
      <c r="H102">
        <v>0.28299999999999997</v>
      </c>
      <c r="I102">
        <v>0.85699999999999998</v>
      </c>
    </row>
    <row r="103" spans="1:9" x14ac:dyDescent="0.35">
      <c r="A103">
        <v>12371</v>
      </c>
      <c r="B103" t="s">
        <v>574</v>
      </c>
      <c r="C103" t="s">
        <v>522</v>
      </c>
      <c r="D103">
        <v>321</v>
      </c>
      <c r="E103">
        <v>16</v>
      </c>
      <c r="F103">
        <v>49</v>
      </c>
      <c r="G103">
        <v>44</v>
      </c>
      <c r="H103">
        <v>0.29499999999999998</v>
      </c>
      <c r="I103">
        <v>0.83199999999999996</v>
      </c>
    </row>
    <row r="104" spans="1:9" x14ac:dyDescent="0.35">
      <c r="A104">
        <v>13590</v>
      </c>
      <c r="B104" t="s">
        <v>403</v>
      </c>
      <c r="C104" t="s">
        <v>545</v>
      </c>
      <c r="D104">
        <v>384</v>
      </c>
      <c r="E104">
        <v>16</v>
      </c>
      <c r="F104">
        <v>51</v>
      </c>
      <c r="G104">
        <v>38</v>
      </c>
      <c r="H104">
        <v>0.26900000000000002</v>
      </c>
      <c r="I104">
        <v>0.83</v>
      </c>
    </row>
    <row r="105" spans="1:9" x14ac:dyDescent="0.35">
      <c r="A105">
        <v>17838</v>
      </c>
      <c r="B105" t="s">
        <v>575</v>
      </c>
      <c r="C105" t="s">
        <v>529</v>
      </c>
      <c r="D105">
        <v>337</v>
      </c>
      <c r="E105">
        <v>21</v>
      </c>
      <c r="F105">
        <v>51</v>
      </c>
      <c r="G105">
        <v>48</v>
      </c>
      <c r="H105">
        <v>0.26900000000000002</v>
      </c>
      <c r="I105">
        <v>0.84799999999999998</v>
      </c>
    </row>
    <row r="106" spans="1:9" x14ac:dyDescent="0.35">
      <c r="A106">
        <v>12916</v>
      </c>
      <c r="B106" t="s">
        <v>376</v>
      </c>
      <c r="C106" t="s">
        <v>543</v>
      </c>
      <c r="D106">
        <v>654</v>
      </c>
      <c r="E106">
        <v>32</v>
      </c>
      <c r="F106">
        <v>101</v>
      </c>
      <c r="G106">
        <v>74</v>
      </c>
      <c r="H106">
        <v>0.28399999999999997</v>
      </c>
      <c r="I106">
        <v>0.85399999999999998</v>
      </c>
    </row>
    <row r="107" spans="1:9" x14ac:dyDescent="0.35">
      <c r="A107">
        <v>2967</v>
      </c>
      <c r="B107" t="s">
        <v>55</v>
      </c>
      <c r="C107" t="s">
        <v>547</v>
      </c>
      <c r="D107">
        <v>654</v>
      </c>
      <c r="E107">
        <v>21</v>
      </c>
      <c r="F107">
        <v>77</v>
      </c>
      <c r="G107">
        <v>68</v>
      </c>
      <c r="H107">
        <v>0.27300000000000002</v>
      </c>
      <c r="I107">
        <v>0.81799999999999995</v>
      </c>
    </row>
    <row r="108" spans="1:9" x14ac:dyDescent="0.35">
      <c r="A108">
        <v>4892</v>
      </c>
      <c r="B108" t="s">
        <v>111</v>
      </c>
      <c r="C108" t="s">
        <v>521</v>
      </c>
      <c r="D108">
        <v>584</v>
      </c>
      <c r="E108">
        <v>35</v>
      </c>
      <c r="F108">
        <v>80</v>
      </c>
      <c r="G108">
        <v>87</v>
      </c>
      <c r="H108">
        <v>0.254</v>
      </c>
      <c r="I108">
        <v>0.84499999999999997</v>
      </c>
    </row>
    <row r="109" spans="1:9" x14ac:dyDescent="0.35">
      <c r="A109">
        <v>5452</v>
      </c>
      <c r="B109" t="s">
        <v>141</v>
      </c>
      <c r="C109" t="s">
        <v>547</v>
      </c>
      <c r="D109">
        <v>487</v>
      </c>
      <c r="E109">
        <v>19</v>
      </c>
      <c r="F109">
        <v>54</v>
      </c>
      <c r="G109">
        <v>63</v>
      </c>
      <c r="H109">
        <v>0.26100000000000001</v>
      </c>
      <c r="I109">
        <v>0.82199999999999995</v>
      </c>
    </row>
    <row r="110" spans="1:9" x14ac:dyDescent="0.35">
      <c r="A110">
        <v>3086</v>
      </c>
      <c r="B110" t="s">
        <v>57</v>
      </c>
      <c r="C110" t="s">
        <v>534</v>
      </c>
      <c r="D110">
        <v>335</v>
      </c>
      <c r="E110">
        <v>19</v>
      </c>
      <c r="F110">
        <v>48</v>
      </c>
      <c r="G110">
        <v>58</v>
      </c>
      <c r="H110">
        <v>0.252</v>
      </c>
      <c r="I110">
        <v>0.83499999999999996</v>
      </c>
    </row>
    <row r="111" spans="1:9" x14ac:dyDescent="0.35">
      <c r="A111">
        <v>12979</v>
      </c>
      <c r="B111" t="s">
        <v>381</v>
      </c>
      <c r="C111" t="s">
        <v>533</v>
      </c>
      <c r="D111">
        <v>561</v>
      </c>
      <c r="E111">
        <v>29</v>
      </c>
      <c r="F111">
        <v>89</v>
      </c>
      <c r="G111">
        <v>85</v>
      </c>
      <c r="H111">
        <v>0.28100000000000003</v>
      </c>
      <c r="I111">
        <v>0.84699999999999998</v>
      </c>
    </row>
    <row r="112" spans="1:9" x14ac:dyDescent="0.35">
      <c r="A112">
        <v>16472</v>
      </c>
      <c r="B112" t="s">
        <v>480</v>
      </c>
      <c r="C112" t="s">
        <v>560</v>
      </c>
      <c r="D112">
        <v>705</v>
      </c>
      <c r="E112">
        <v>29</v>
      </c>
      <c r="F112">
        <v>86</v>
      </c>
      <c r="G112">
        <v>85</v>
      </c>
      <c r="H112">
        <v>0.22600000000000001</v>
      </c>
      <c r="I112">
        <v>0.81899999999999995</v>
      </c>
    </row>
    <row r="113" spans="1:9" x14ac:dyDescent="0.35">
      <c r="A113">
        <v>11442</v>
      </c>
      <c r="B113" t="s">
        <v>315</v>
      </c>
      <c r="C113" t="s">
        <v>544</v>
      </c>
      <c r="D113">
        <v>446</v>
      </c>
      <c r="E113">
        <v>34</v>
      </c>
      <c r="F113">
        <v>62</v>
      </c>
      <c r="G113">
        <v>77</v>
      </c>
      <c r="H113">
        <v>0.23200000000000001</v>
      </c>
      <c r="I113">
        <v>0.84099999999999997</v>
      </c>
    </row>
    <row r="114" spans="1:9" x14ac:dyDescent="0.35">
      <c r="A114">
        <v>9218</v>
      </c>
      <c r="B114" t="s">
        <v>231</v>
      </c>
      <c r="C114" t="s">
        <v>567</v>
      </c>
      <c r="D114">
        <v>682</v>
      </c>
      <c r="E114">
        <v>34</v>
      </c>
      <c r="F114">
        <v>97</v>
      </c>
      <c r="G114">
        <v>97</v>
      </c>
      <c r="H114">
        <v>0.26</v>
      </c>
      <c r="I114">
        <v>0.82099999999999995</v>
      </c>
    </row>
    <row r="115" spans="1:9" x14ac:dyDescent="0.35">
      <c r="A115">
        <v>8623</v>
      </c>
      <c r="B115" t="s">
        <v>576</v>
      </c>
      <c r="C115" t="s">
        <v>573</v>
      </c>
      <c r="D115">
        <v>228</v>
      </c>
      <c r="E115">
        <v>4</v>
      </c>
      <c r="F115">
        <v>27</v>
      </c>
      <c r="G115">
        <v>23</v>
      </c>
      <c r="H115">
        <v>0.33</v>
      </c>
      <c r="I115">
        <v>0.81499999999999995</v>
      </c>
    </row>
    <row r="116" spans="1:9" x14ac:dyDescent="0.35">
      <c r="A116">
        <v>13419</v>
      </c>
      <c r="B116" t="s">
        <v>577</v>
      </c>
      <c r="C116" t="s">
        <v>528</v>
      </c>
      <c r="D116">
        <v>603</v>
      </c>
      <c r="E116">
        <v>29</v>
      </c>
      <c r="F116">
        <v>86</v>
      </c>
      <c r="G116">
        <v>73</v>
      </c>
      <c r="H116">
        <v>0.25900000000000001</v>
      </c>
      <c r="I116">
        <v>0.82499999999999996</v>
      </c>
    </row>
    <row r="117" spans="1:9" x14ac:dyDescent="0.35">
      <c r="A117">
        <v>15937</v>
      </c>
      <c r="B117" t="s">
        <v>472</v>
      </c>
      <c r="C117" t="s">
        <v>524</v>
      </c>
      <c r="D117">
        <v>247</v>
      </c>
      <c r="E117">
        <v>9</v>
      </c>
      <c r="F117">
        <v>36</v>
      </c>
      <c r="G117">
        <v>40</v>
      </c>
      <c r="H117">
        <v>0.27100000000000002</v>
      </c>
      <c r="I117">
        <v>0.82299999999999995</v>
      </c>
    </row>
    <row r="118" spans="1:9" x14ac:dyDescent="0.35">
      <c r="A118">
        <v>13338</v>
      </c>
      <c r="B118" t="s">
        <v>398</v>
      </c>
      <c r="C118" t="s">
        <v>570</v>
      </c>
      <c r="D118">
        <v>482</v>
      </c>
      <c r="E118">
        <v>22</v>
      </c>
      <c r="F118">
        <v>63</v>
      </c>
      <c r="G118">
        <v>55</v>
      </c>
      <c r="H118">
        <v>0.27800000000000002</v>
      </c>
      <c r="I118">
        <v>0.81299999999999994</v>
      </c>
    </row>
    <row r="119" spans="1:9" x14ac:dyDescent="0.35">
      <c r="A119">
        <v>9927</v>
      </c>
      <c r="B119" t="s">
        <v>260</v>
      </c>
      <c r="C119" t="s">
        <v>544</v>
      </c>
      <c r="D119">
        <v>550</v>
      </c>
      <c r="E119">
        <v>28</v>
      </c>
      <c r="F119">
        <v>86</v>
      </c>
      <c r="G119">
        <v>74</v>
      </c>
      <c r="H119">
        <v>0.251</v>
      </c>
      <c r="I119">
        <v>0.82899999999999996</v>
      </c>
    </row>
    <row r="120" spans="1:9" x14ac:dyDescent="0.35">
      <c r="A120">
        <v>15676</v>
      </c>
      <c r="B120" t="s">
        <v>469</v>
      </c>
      <c r="C120" t="s">
        <v>548</v>
      </c>
      <c r="D120">
        <v>693</v>
      </c>
      <c r="E120">
        <v>33</v>
      </c>
      <c r="F120">
        <v>85</v>
      </c>
      <c r="G120">
        <v>123</v>
      </c>
      <c r="H120">
        <v>0.28399999999999997</v>
      </c>
      <c r="I120">
        <v>0.83399999999999996</v>
      </c>
    </row>
    <row r="121" spans="1:9" x14ac:dyDescent="0.35">
      <c r="A121">
        <v>14477</v>
      </c>
      <c r="B121" t="s">
        <v>436</v>
      </c>
      <c r="C121" t="s">
        <v>525</v>
      </c>
      <c r="D121">
        <v>228</v>
      </c>
      <c r="E121">
        <v>8</v>
      </c>
      <c r="F121">
        <v>28</v>
      </c>
      <c r="G121">
        <v>25</v>
      </c>
      <c r="H121">
        <v>0.25800000000000001</v>
      </c>
      <c r="I121">
        <v>0.80500000000000005</v>
      </c>
    </row>
    <row r="122" spans="1:9" x14ac:dyDescent="0.35">
      <c r="A122">
        <v>17484</v>
      </c>
      <c r="B122" t="s">
        <v>578</v>
      </c>
      <c r="C122" t="s">
        <v>548</v>
      </c>
      <c r="D122">
        <v>504</v>
      </c>
      <c r="E122">
        <v>31</v>
      </c>
      <c r="F122">
        <v>69</v>
      </c>
      <c r="G122">
        <v>79</v>
      </c>
      <c r="H122">
        <v>0.26700000000000002</v>
      </c>
      <c r="I122">
        <v>0.82799999999999996</v>
      </c>
    </row>
    <row r="123" spans="1:9" x14ac:dyDescent="0.35">
      <c r="A123">
        <v>19252</v>
      </c>
      <c r="B123" t="s">
        <v>579</v>
      </c>
      <c r="C123" t="s">
        <v>540</v>
      </c>
      <c r="D123">
        <v>430</v>
      </c>
      <c r="E123">
        <v>16</v>
      </c>
      <c r="F123">
        <v>66</v>
      </c>
      <c r="G123">
        <v>48</v>
      </c>
      <c r="H123">
        <v>0.23400000000000001</v>
      </c>
      <c r="I123">
        <v>0.79300000000000004</v>
      </c>
    </row>
    <row r="124" spans="1:9" x14ac:dyDescent="0.35">
      <c r="A124">
        <v>18289</v>
      </c>
      <c r="B124" t="s">
        <v>501</v>
      </c>
      <c r="C124" t="s">
        <v>580</v>
      </c>
      <c r="D124">
        <v>520</v>
      </c>
      <c r="E124">
        <v>20</v>
      </c>
      <c r="F124">
        <v>57</v>
      </c>
      <c r="G124">
        <v>66</v>
      </c>
      <c r="H124">
        <v>0.26100000000000001</v>
      </c>
      <c r="I124">
        <v>0.81100000000000005</v>
      </c>
    </row>
    <row r="125" spans="1:9" x14ac:dyDescent="0.35">
      <c r="A125">
        <v>7927</v>
      </c>
      <c r="B125" t="s">
        <v>201</v>
      </c>
      <c r="C125" t="s">
        <v>559</v>
      </c>
      <c r="D125">
        <v>442</v>
      </c>
      <c r="E125">
        <v>13</v>
      </c>
      <c r="F125">
        <v>59</v>
      </c>
      <c r="G125">
        <v>40</v>
      </c>
      <c r="H125">
        <v>0.28999999999999998</v>
      </c>
      <c r="I125">
        <v>0.81</v>
      </c>
    </row>
    <row r="126" spans="1:9" x14ac:dyDescent="0.35">
      <c r="A126">
        <v>11205</v>
      </c>
      <c r="B126" t="s">
        <v>303</v>
      </c>
      <c r="C126" t="s">
        <v>527</v>
      </c>
      <c r="D126">
        <v>656</v>
      </c>
      <c r="E126">
        <v>15</v>
      </c>
      <c r="F126">
        <v>103</v>
      </c>
      <c r="G126">
        <v>49</v>
      </c>
      <c r="H126">
        <v>0.27900000000000003</v>
      </c>
      <c r="I126">
        <v>0.79200000000000004</v>
      </c>
    </row>
    <row r="127" spans="1:9" x14ac:dyDescent="0.35">
      <c r="A127">
        <v>17027</v>
      </c>
      <c r="B127" t="s">
        <v>581</v>
      </c>
      <c r="C127" t="s">
        <v>526</v>
      </c>
      <c r="D127">
        <v>377</v>
      </c>
      <c r="E127">
        <v>12</v>
      </c>
      <c r="F127">
        <v>43</v>
      </c>
      <c r="G127">
        <v>44</v>
      </c>
      <c r="H127">
        <v>0.29399999999999998</v>
      </c>
      <c r="I127">
        <v>0.81699999999999995</v>
      </c>
    </row>
    <row r="128" spans="1:9" x14ac:dyDescent="0.35">
      <c r="A128">
        <v>16578</v>
      </c>
      <c r="B128" t="s">
        <v>582</v>
      </c>
      <c r="C128" t="s">
        <v>547</v>
      </c>
      <c r="D128">
        <v>347</v>
      </c>
      <c r="E128">
        <v>14</v>
      </c>
      <c r="F128">
        <v>53</v>
      </c>
      <c r="G128">
        <v>38</v>
      </c>
      <c r="H128">
        <v>0.26700000000000002</v>
      </c>
      <c r="I128">
        <v>0.81599999999999995</v>
      </c>
    </row>
    <row r="129" spans="1:9" x14ac:dyDescent="0.35">
      <c r="A129">
        <v>6153</v>
      </c>
      <c r="B129" t="s">
        <v>159</v>
      </c>
      <c r="C129" t="s">
        <v>528</v>
      </c>
      <c r="D129">
        <v>699</v>
      </c>
      <c r="E129">
        <v>35</v>
      </c>
      <c r="F129">
        <v>94</v>
      </c>
      <c r="G129">
        <v>118</v>
      </c>
      <c r="H129">
        <v>0.26900000000000002</v>
      </c>
      <c r="I129">
        <v>0.83099999999999996</v>
      </c>
    </row>
    <row r="130" spans="1:9" x14ac:dyDescent="0.35">
      <c r="A130">
        <v>12649</v>
      </c>
      <c r="B130" t="s">
        <v>368</v>
      </c>
      <c r="C130" t="s">
        <v>559</v>
      </c>
      <c r="D130">
        <v>190</v>
      </c>
      <c r="E130">
        <v>6</v>
      </c>
      <c r="F130">
        <v>29</v>
      </c>
      <c r="G130">
        <v>28</v>
      </c>
      <c r="H130">
        <v>0.27600000000000002</v>
      </c>
      <c r="I130">
        <v>0.82</v>
      </c>
    </row>
    <row r="131" spans="1:9" x14ac:dyDescent="0.35">
      <c r="A131">
        <v>13624</v>
      </c>
      <c r="B131" t="s">
        <v>409</v>
      </c>
      <c r="C131" t="s">
        <v>526</v>
      </c>
      <c r="D131">
        <v>541</v>
      </c>
      <c r="E131">
        <v>19</v>
      </c>
      <c r="F131">
        <v>82</v>
      </c>
      <c r="G131">
        <v>87</v>
      </c>
      <c r="H131">
        <v>0.27200000000000002</v>
      </c>
      <c r="I131">
        <v>0.81699999999999995</v>
      </c>
    </row>
    <row r="132" spans="1:9" x14ac:dyDescent="0.35">
      <c r="A132">
        <v>14161</v>
      </c>
      <c r="B132" t="s">
        <v>426</v>
      </c>
      <c r="C132" t="s">
        <v>525</v>
      </c>
      <c r="D132">
        <v>295</v>
      </c>
      <c r="E132">
        <v>10</v>
      </c>
      <c r="F132">
        <v>48</v>
      </c>
      <c r="G132">
        <v>46</v>
      </c>
      <c r="H132">
        <v>0.26200000000000001</v>
      </c>
      <c r="I132">
        <v>0.82699999999999996</v>
      </c>
    </row>
    <row r="133" spans="1:9" x14ac:dyDescent="0.35">
      <c r="A133">
        <v>11281</v>
      </c>
      <c r="B133" t="s">
        <v>307</v>
      </c>
      <c r="C133" t="s">
        <v>550</v>
      </c>
      <c r="D133">
        <v>735</v>
      </c>
      <c r="E133">
        <v>16</v>
      </c>
      <c r="F133">
        <v>105</v>
      </c>
      <c r="G133">
        <v>74</v>
      </c>
      <c r="H133">
        <v>0.30199999999999999</v>
      </c>
      <c r="I133">
        <v>0.81100000000000005</v>
      </c>
    </row>
    <row r="134" spans="1:9" x14ac:dyDescent="0.35">
      <c r="A134">
        <v>11739</v>
      </c>
      <c r="B134" t="s">
        <v>331</v>
      </c>
      <c r="C134" t="s">
        <v>560</v>
      </c>
      <c r="D134">
        <v>593</v>
      </c>
      <c r="E134">
        <v>25</v>
      </c>
      <c r="F134">
        <v>92</v>
      </c>
      <c r="G134">
        <v>83</v>
      </c>
      <c r="H134">
        <v>0.27500000000000002</v>
      </c>
      <c r="I134">
        <v>0.82</v>
      </c>
    </row>
    <row r="135" spans="1:9" x14ac:dyDescent="0.35">
      <c r="A135">
        <v>12927</v>
      </c>
      <c r="B135" t="s">
        <v>378</v>
      </c>
      <c r="C135" t="s">
        <v>538</v>
      </c>
      <c r="D135">
        <v>254</v>
      </c>
      <c r="E135">
        <v>8</v>
      </c>
      <c r="F135">
        <v>34</v>
      </c>
      <c r="G135">
        <v>29</v>
      </c>
      <c r="H135">
        <v>0.221</v>
      </c>
      <c r="I135">
        <v>0.78300000000000003</v>
      </c>
    </row>
    <row r="136" spans="1:9" x14ac:dyDescent="0.35">
      <c r="A136">
        <v>17696</v>
      </c>
      <c r="B136" t="s">
        <v>583</v>
      </c>
      <c r="C136" t="s">
        <v>549</v>
      </c>
      <c r="D136">
        <v>531</v>
      </c>
      <c r="E136">
        <v>12</v>
      </c>
      <c r="F136">
        <v>61</v>
      </c>
      <c r="G136">
        <v>64</v>
      </c>
      <c r="H136">
        <v>0.308</v>
      </c>
      <c r="I136">
        <v>0.8</v>
      </c>
    </row>
    <row r="137" spans="1:9" x14ac:dyDescent="0.35">
      <c r="A137">
        <v>13620</v>
      </c>
      <c r="B137" t="s">
        <v>584</v>
      </c>
      <c r="C137" t="s">
        <v>528</v>
      </c>
      <c r="D137">
        <v>365</v>
      </c>
      <c r="E137">
        <v>18</v>
      </c>
      <c r="F137">
        <v>46</v>
      </c>
      <c r="G137">
        <v>47</v>
      </c>
      <c r="H137">
        <v>0.245</v>
      </c>
      <c r="I137">
        <v>0.82599999999999996</v>
      </c>
    </row>
    <row r="138" spans="1:9" x14ac:dyDescent="0.35">
      <c r="A138">
        <v>14566</v>
      </c>
      <c r="B138" t="s">
        <v>440</v>
      </c>
      <c r="C138" t="s">
        <v>559</v>
      </c>
      <c r="D138">
        <v>548</v>
      </c>
      <c r="E138">
        <v>37</v>
      </c>
      <c r="F138">
        <v>69</v>
      </c>
      <c r="G138">
        <v>81</v>
      </c>
      <c r="H138">
        <v>0.249</v>
      </c>
      <c r="I138">
        <v>0.82199999999999995</v>
      </c>
    </row>
    <row r="139" spans="1:9" x14ac:dyDescent="0.35">
      <c r="A139">
        <v>14968</v>
      </c>
      <c r="B139" t="s">
        <v>449</v>
      </c>
      <c r="C139" t="s">
        <v>533</v>
      </c>
      <c r="D139">
        <v>279</v>
      </c>
      <c r="E139">
        <v>11</v>
      </c>
      <c r="F139">
        <v>31</v>
      </c>
      <c r="G139">
        <v>34</v>
      </c>
      <c r="H139">
        <v>0.26600000000000001</v>
      </c>
      <c r="I139">
        <v>0.79400000000000004</v>
      </c>
    </row>
    <row r="140" spans="1:9" x14ac:dyDescent="0.35">
      <c r="A140">
        <v>2136</v>
      </c>
      <c r="B140" t="s">
        <v>37</v>
      </c>
      <c r="C140" t="s">
        <v>528</v>
      </c>
      <c r="D140">
        <v>423</v>
      </c>
      <c r="E140">
        <v>12</v>
      </c>
      <c r="F140">
        <v>48</v>
      </c>
      <c r="G140">
        <v>57</v>
      </c>
      <c r="H140">
        <v>0.27500000000000002</v>
      </c>
      <c r="I140">
        <v>0.80400000000000005</v>
      </c>
    </row>
    <row r="141" spans="1:9" x14ac:dyDescent="0.35">
      <c r="A141">
        <v>10324</v>
      </c>
      <c r="B141" t="s">
        <v>279</v>
      </c>
      <c r="C141" t="s">
        <v>567</v>
      </c>
      <c r="D141">
        <v>549</v>
      </c>
      <c r="E141">
        <v>29</v>
      </c>
      <c r="F141">
        <v>80</v>
      </c>
      <c r="G141">
        <v>89</v>
      </c>
      <c r="H141">
        <v>0.24299999999999999</v>
      </c>
      <c r="I141">
        <v>0.80400000000000005</v>
      </c>
    </row>
    <row r="142" spans="1:9" x14ac:dyDescent="0.35">
      <c r="A142">
        <v>8259</v>
      </c>
      <c r="B142" t="s">
        <v>210</v>
      </c>
      <c r="C142" t="s">
        <v>527</v>
      </c>
      <c r="D142">
        <v>309</v>
      </c>
      <c r="E142">
        <v>17</v>
      </c>
      <c r="F142">
        <v>37</v>
      </c>
      <c r="G142">
        <v>63</v>
      </c>
      <c r="H142">
        <v>0.26400000000000001</v>
      </c>
      <c r="I142">
        <v>0.80900000000000005</v>
      </c>
    </row>
    <row r="143" spans="1:9" x14ac:dyDescent="0.35">
      <c r="A143">
        <v>15941</v>
      </c>
      <c r="B143" t="s">
        <v>585</v>
      </c>
      <c r="C143" t="s">
        <v>570</v>
      </c>
      <c r="D143">
        <v>267</v>
      </c>
      <c r="E143">
        <v>10</v>
      </c>
      <c r="F143">
        <v>37</v>
      </c>
      <c r="G143">
        <v>31</v>
      </c>
      <c r="H143">
        <v>0.26900000000000002</v>
      </c>
      <c r="I143">
        <v>0.79600000000000004</v>
      </c>
    </row>
    <row r="144" spans="1:9" x14ac:dyDescent="0.35">
      <c r="A144">
        <v>15279</v>
      </c>
      <c r="B144" t="s">
        <v>586</v>
      </c>
      <c r="C144" t="s">
        <v>580</v>
      </c>
      <c r="D144">
        <v>421</v>
      </c>
      <c r="E144">
        <v>15</v>
      </c>
      <c r="F144">
        <v>52</v>
      </c>
      <c r="G144">
        <v>50</v>
      </c>
      <c r="H144">
        <v>0.28100000000000003</v>
      </c>
      <c r="I144">
        <v>0.79100000000000004</v>
      </c>
    </row>
    <row r="145" spans="1:9" x14ac:dyDescent="0.35">
      <c r="A145">
        <v>3142</v>
      </c>
      <c r="B145" t="s">
        <v>59</v>
      </c>
      <c r="C145" t="s">
        <v>524</v>
      </c>
      <c r="D145">
        <v>437</v>
      </c>
      <c r="E145">
        <v>17</v>
      </c>
      <c r="F145">
        <v>57</v>
      </c>
      <c r="G145">
        <v>58</v>
      </c>
      <c r="H145">
        <v>0.23799999999999999</v>
      </c>
      <c r="I145">
        <v>0.79</v>
      </c>
    </row>
    <row r="146" spans="1:9" x14ac:dyDescent="0.35">
      <c r="A146">
        <v>5409</v>
      </c>
      <c r="B146" t="s">
        <v>138</v>
      </c>
      <c r="C146" t="s">
        <v>573</v>
      </c>
      <c r="D146">
        <v>296</v>
      </c>
      <c r="E146">
        <v>14</v>
      </c>
      <c r="F146">
        <v>42</v>
      </c>
      <c r="G146">
        <v>41</v>
      </c>
      <c r="H146">
        <v>0.26800000000000002</v>
      </c>
      <c r="I146">
        <v>0.82</v>
      </c>
    </row>
    <row r="147" spans="1:9" x14ac:dyDescent="0.35">
      <c r="A147">
        <v>14593</v>
      </c>
      <c r="B147" t="s">
        <v>441</v>
      </c>
      <c r="C147" t="s">
        <v>533</v>
      </c>
      <c r="D147">
        <v>356</v>
      </c>
      <c r="E147">
        <v>11</v>
      </c>
      <c r="F147">
        <v>47</v>
      </c>
      <c r="G147">
        <v>41</v>
      </c>
      <c r="H147">
        <v>0.25700000000000001</v>
      </c>
      <c r="I147">
        <v>0.78500000000000003</v>
      </c>
    </row>
    <row r="148" spans="1:9" x14ac:dyDescent="0.35">
      <c r="A148">
        <v>10071</v>
      </c>
      <c r="B148" t="s">
        <v>269</v>
      </c>
      <c r="C148" t="s">
        <v>553</v>
      </c>
      <c r="D148">
        <v>714</v>
      </c>
      <c r="E148">
        <v>24</v>
      </c>
      <c r="F148">
        <v>111</v>
      </c>
      <c r="G148">
        <v>73</v>
      </c>
      <c r="H148">
        <v>0.27400000000000002</v>
      </c>
      <c r="I148">
        <v>0.79200000000000004</v>
      </c>
    </row>
    <row r="149" spans="1:9" x14ac:dyDescent="0.35">
      <c r="A149">
        <v>11493</v>
      </c>
      <c r="B149" t="s">
        <v>322</v>
      </c>
      <c r="C149" t="s">
        <v>531</v>
      </c>
      <c r="D149">
        <v>661</v>
      </c>
      <c r="E149">
        <v>32</v>
      </c>
      <c r="F149">
        <v>81</v>
      </c>
      <c r="G149">
        <v>85</v>
      </c>
      <c r="H149">
        <v>0.25600000000000001</v>
      </c>
      <c r="I149">
        <v>0.79600000000000004</v>
      </c>
    </row>
    <row r="150" spans="1:9" x14ac:dyDescent="0.35">
      <c r="A150">
        <v>13510</v>
      </c>
      <c r="B150" t="s">
        <v>402</v>
      </c>
      <c r="C150" t="s">
        <v>543</v>
      </c>
      <c r="D150">
        <v>542</v>
      </c>
      <c r="E150">
        <v>23</v>
      </c>
      <c r="F150">
        <v>68</v>
      </c>
      <c r="G150">
        <v>83</v>
      </c>
      <c r="H150">
        <v>0.255</v>
      </c>
      <c r="I150">
        <v>0.80600000000000005</v>
      </c>
    </row>
    <row r="151" spans="1:9" x14ac:dyDescent="0.35">
      <c r="A151">
        <v>5760</v>
      </c>
      <c r="B151" t="s">
        <v>150</v>
      </c>
      <c r="C151" t="s">
        <v>547</v>
      </c>
      <c r="D151">
        <v>530</v>
      </c>
      <c r="E151">
        <v>20</v>
      </c>
      <c r="F151">
        <v>61</v>
      </c>
      <c r="G151">
        <v>72</v>
      </c>
      <c r="H151">
        <v>0.28199999999999997</v>
      </c>
      <c r="I151">
        <v>0.79600000000000004</v>
      </c>
    </row>
    <row r="152" spans="1:9" x14ac:dyDescent="0.35">
      <c r="A152">
        <v>14738</v>
      </c>
      <c r="B152" t="s">
        <v>443</v>
      </c>
      <c r="C152" t="s">
        <v>545</v>
      </c>
      <c r="D152">
        <v>260</v>
      </c>
      <c r="E152">
        <v>7</v>
      </c>
      <c r="F152">
        <v>30</v>
      </c>
      <c r="G152">
        <v>23</v>
      </c>
      <c r="H152">
        <v>0.27100000000000002</v>
      </c>
      <c r="I152">
        <v>0.79700000000000004</v>
      </c>
    </row>
    <row r="153" spans="1:9" x14ac:dyDescent="0.35">
      <c r="A153">
        <v>10542</v>
      </c>
      <c r="B153" t="s">
        <v>287</v>
      </c>
      <c r="C153" t="s">
        <v>545</v>
      </c>
      <c r="D153">
        <v>306</v>
      </c>
      <c r="E153">
        <v>19</v>
      </c>
      <c r="F153">
        <v>41</v>
      </c>
      <c r="G153">
        <v>43</v>
      </c>
      <c r="H153">
        <v>0.187</v>
      </c>
      <c r="I153">
        <v>0.79</v>
      </c>
    </row>
    <row r="154" spans="1:9" x14ac:dyDescent="0.35">
      <c r="A154">
        <v>12532</v>
      </c>
      <c r="B154" t="s">
        <v>362</v>
      </c>
      <c r="C154" t="s">
        <v>567</v>
      </c>
      <c r="D154">
        <v>549</v>
      </c>
      <c r="E154">
        <v>11</v>
      </c>
      <c r="F154">
        <v>61</v>
      </c>
      <c r="G154">
        <v>59</v>
      </c>
      <c r="H154">
        <v>0.28499999999999998</v>
      </c>
      <c r="I154">
        <v>0.78400000000000003</v>
      </c>
    </row>
    <row r="155" spans="1:9" x14ac:dyDescent="0.35">
      <c r="A155">
        <v>16542</v>
      </c>
      <c r="B155" t="s">
        <v>587</v>
      </c>
      <c r="C155" t="s">
        <v>570</v>
      </c>
      <c r="D155">
        <v>168</v>
      </c>
      <c r="E155">
        <v>5</v>
      </c>
      <c r="F155">
        <v>21</v>
      </c>
      <c r="G155">
        <v>15</v>
      </c>
      <c r="H155">
        <v>0.26300000000000001</v>
      </c>
      <c r="I155">
        <v>0.78700000000000003</v>
      </c>
    </row>
    <row r="156" spans="1:9" x14ac:dyDescent="0.35">
      <c r="A156">
        <v>15983</v>
      </c>
      <c r="B156" t="s">
        <v>588</v>
      </c>
      <c r="C156" t="s">
        <v>544</v>
      </c>
      <c r="D156">
        <v>246</v>
      </c>
      <c r="E156">
        <v>12</v>
      </c>
      <c r="F156">
        <v>31</v>
      </c>
      <c r="G156">
        <v>38</v>
      </c>
      <c r="H156">
        <v>0.26700000000000002</v>
      </c>
      <c r="I156">
        <v>0.80600000000000005</v>
      </c>
    </row>
    <row r="157" spans="1:9" x14ac:dyDescent="0.35">
      <c r="A157">
        <v>9345</v>
      </c>
      <c r="B157" t="s">
        <v>238</v>
      </c>
      <c r="C157" t="s">
        <v>534</v>
      </c>
      <c r="D157">
        <v>295</v>
      </c>
      <c r="E157">
        <v>3</v>
      </c>
      <c r="F157">
        <v>38</v>
      </c>
      <c r="G157">
        <v>31</v>
      </c>
      <c r="H157">
        <v>0.29699999999999999</v>
      </c>
      <c r="I157">
        <v>0.77100000000000002</v>
      </c>
    </row>
    <row r="158" spans="1:9" x14ac:dyDescent="0.35">
      <c r="A158">
        <v>14130</v>
      </c>
      <c r="B158" t="s">
        <v>589</v>
      </c>
      <c r="C158" t="s">
        <v>570</v>
      </c>
      <c r="D158">
        <v>558</v>
      </c>
      <c r="E158">
        <v>30</v>
      </c>
      <c r="F158">
        <v>73</v>
      </c>
      <c r="G158">
        <v>76</v>
      </c>
      <c r="H158">
        <v>0.20799999999999999</v>
      </c>
      <c r="I158">
        <v>0.78</v>
      </c>
    </row>
    <row r="159" spans="1:9" x14ac:dyDescent="0.35">
      <c r="A159">
        <v>9256</v>
      </c>
      <c r="B159" t="s">
        <v>235</v>
      </c>
      <c r="C159" t="s">
        <v>526</v>
      </c>
      <c r="D159">
        <v>342</v>
      </c>
      <c r="E159">
        <v>15</v>
      </c>
      <c r="F159">
        <v>49</v>
      </c>
      <c r="G159">
        <v>47</v>
      </c>
      <c r="H159">
        <v>0.26600000000000001</v>
      </c>
      <c r="I159">
        <v>0.79500000000000004</v>
      </c>
    </row>
    <row r="160" spans="1:9" x14ac:dyDescent="0.35">
      <c r="A160">
        <v>12859</v>
      </c>
      <c r="B160" t="s">
        <v>373</v>
      </c>
      <c r="C160" t="s">
        <v>548</v>
      </c>
      <c r="D160">
        <v>476</v>
      </c>
      <c r="E160">
        <v>18</v>
      </c>
      <c r="F160">
        <v>62</v>
      </c>
      <c r="G160">
        <v>60</v>
      </c>
      <c r="H160">
        <v>0.27300000000000002</v>
      </c>
      <c r="I160">
        <v>0.78900000000000003</v>
      </c>
    </row>
    <row r="161" spans="1:9" x14ac:dyDescent="0.35">
      <c r="A161">
        <v>12858</v>
      </c>
      <c r="B161" t="s">
        <v>372</v>
      </c>
      <c r="C161" t="s">
        <v>522</v>
      </c>
      <c r="D161">
        <v>458</v>
      </c>
      <c r="E161">
        <v>17</v>
      </c>
      <c r="F161">
        <v>65</v>
      </c>
      <c r="G161">
        <v>47</v>
      </c>
      <c r="H161">
        <v>0.26200000000000001</v>
      </c>
      <c r="I161">
        <v>0.79600000000000004</v>
      </c>
    </row>
    <row r="162" spans="1:9" x14ac:dyDescent="0.35">
      <c r="A162">
        <v>5930</v>
      </c>
      <c r="B162" t="s">
        <v>154</v>
      </c>
      <c r="C162" t="s">
        <v>536</v>
      </c>
      <c r="D162">
        <v>469</v>
      </c>
      <c r="E162">
        <v>9</v>
      </c>
      <c r="F162">
        <v>61</v>
      </c>
      <c r="G162">
        <v>62</v>
      </c>
      <c r="H162">
        <v>0.28499999999999998</v>
      </c>
      <c r="I162">
        <v>0.77600000000000002</v>
      </c>
    </row>
    <row r="163" spans="1:9" x14ac:dyDescent="0.35">
      <c r="A163">
        <v>4314</v>
      </c>
      <c r="B163" t="s">
        <v>94</v>
      </c>
      <c r="C163" t="s">
        <v>545</v>
      </c>
      <c r="D163">
        <v>608</v>
      </c>
      <c r="E163">
        <v>15</v>
      </c>
      <c r="F163">
        <v>79</v>
      </c>
      <c r="G163">
        <v>47</v>
      </c>
      <c r="H163">
        <v>0.26100000000000001</v>
      </c>
      <c r="I163">
        <v>0.76800000000000002</v>
      </c>
    </row>
    <row r="164" spans="1:9" x14ac:dyDescent="0.35">
      <c r="A164">
        <v>9785</v>
      </c>
      <c r="B164" t="s">
        <v>250</v>
      </c>
      <c r="C164" t="s">
        <v>570</v>
      </c>
      <c r="D164">
        <v>443</v>
      </c>
      <c r="E164">
        <v>23</v>
      </c>
      <c r="F164">
        <v>55</v>
      </c>
      <c r="G164">
        <v>63</v>
      </c>
      <c r="H164">
        <v>0.23899999999999999</v>
      </c>
      <c r="I164">
        <v>0.78900000000000003</v>
      </c>
    </row>
    <row r="165" spans="1:9" x14ac:dyDescent="0.35">
      <c r="A165">
        <v>9774</v>
      </c>
      <c r="B165" t="s">
        <v>247</v>
      </c>
      <c r="C165" t="s">
        <v>534</v>
      </c>
      <c r="D165">
        <v>521</v>
      </c>
      <c r="E165">
        <v>23</v>
      </c>
      <c r="F165">
        <v>66</v>
      </c>
      <c r="G165">
        <v>72</v>
      </c>
      <c r="H165">
        <v>0.27600000000000002</v>
      </c>
      <c r="I165">
        <v>0.79800000000000004</v>
      </c>
    </row>
    <row r="166" spans="1:9" x14ac:dyDescent="0.35">
      <c r="A166">
        <v>5000</v>
      </c>
      <c r="B166" t="s">
        <v>117</v>
      </c>
      <c r="C166" t="s">
        <v>573</v>
      </c>
      <c r="D166">
        <v>280</v>
      </c>
      <c r="E166">
        <v>10</v>
      </c>
      <c r="F166">
        <v>30</v>
      </c>
      <c r="G166">
        <v>40</v>
      </c>
      <c r="H166">
        <v>0.26300000000000001</v>
      </c>
      <c r="I166">
        <v>0.80400000000000005</v>
      </c>
    </row>
    <row r="167" spans="1:9" x14ac:dyDescent="0.35">
      <c r="A167">
        <v>4962</v>
      </c>
      <c r="B167" t="s">
        <v>115</v>
      </c>
      <c r="C167" t="s">
        <v>559</v>
      </c>
      <c r="D167">
        <v>514</v>
      </c>
      <c r="E167">
        <v>18</v>
      </c>
      <c r="F167">
        <v>69</v>
      </c>
      <c r="G167">
        <v>91</v>
      </c>
      <c r="H167">
        <v>0.26</v>
      </c>
      <c r="I167">
        <v>0.78300000000000003</v>
      </c>
    </row>
    <row r="168" spans="1:9" x14ac:dyDescent="0.35">
      <c r="A168">
        <v>13757</v>
      </c>
      <c r="B168" t="s">
        <v>411</v>
      </c>
      <c r="C168" t="s">
        <v>526</v>
      </c>
      <c r="D168">
        <v>414</v>
      </c>
      <c r="E168">
        <v>12</v>
      </c>
      <c r="F168">
        <v>52</v>
      </c>
      <c r="G168">
        <v>52</v>
      </c>
      <c r="H168">
        <v>0.26200000000000001</v>
      </c>
      <c r="I168">
        <v>0.79400000000000004</v>
      </c>
    </row>
    <row r="169" spans="1:9" x14ac:dyDescent="0.35">
      <c r="A169">
        <v>14225</v>
      </c>
      <c r="B169" t="s">
        <v>429</v>
      </c>
      <c r="C169" t="s">
        <v>559</v>
      </c>
      <c r="D169">
        <v>611</v>
      </c>
      <c r="E169">
        <v>24</v>
      </c>
      <c r="F169">
        <v>76</v>
      </c>
      <c r="G169">
        <v>84</v>
      </c>
      <c r="H169">
        <v>0.26700000000000002</v>
      </c>
      <c r="I169">
        <v>0.78500000000000003</v>
      </c>
    </row>
    <row r="170" spans="1:9" x14ac:dyDescent="0.35">
      <c r="A170">
        <v>13359</v>
      </c>
      <c r="B170" t="s">
        <v>400</v>
      </c>
      <c r="C170" t="s">
        <v>543</v>
      </c>
      <c r="D170">
        <v>294</v>
      </c>
      <c r="E170">
        <v>10</v>
      </c>
      <c r="F170">
        <v>34</v>
      </c>
      <c r="G170">
        <v>34</v>
      </c>
      <c r="H170">
        <v>0.28799999999999998</v>
      </c>
      <c r="I170">
        <v>0.79200000000000004</v>
      </c>
    </row>
    <row r="171" spans="1:9" x14ac:dyDescent="0.35">
      <c r="A171">
        <v>11200</v>
      </c>
      <c r="B171" t="s">
        <v>302</v>
      </c>
      <c r="C171" t="s">
        <v>522</v>
      </c>
      <c r="D171">
        <v>632</v>
      </c>
      <c r="E171">
        <v>33</v>
      </c>
      <c r="F171">
        <v>92</v>
      </c>
      <c r="G171">
        <v>74</v>
      </c>
      <c r="H171">
        <v>0.23200000000000001</v>
      </c>
      <c r="I171">
        <v>0.79200000000000004</v>
      </c>
    </row>
    <row r="172" spans="1:9" x14ac:dyDescent="0.35">
      <c r="A172">
        <v>9433</v>
      </c>
      <c r="B172" t="s">
        <v>590</v>
      </c>
      <c r="C172" t="s">
        <v>559</v>
      </c>
      <c r="D172">
        <v>101</v>
      </c>
      <c r="E172">
        <v>3</v>
      </c>
      <c r="F172">
        <v>14</v>
      </c>
      <c r="G172">
        <v>14</v>
      </c>
      <c r="H172">
        <v>0.24399999999999999</v>
      </c>
      <c r="I172">
        <v>0.75700000000000001</v>
      </c>
    </row>
    <row r="173" spans="1:9" x14ac:dyDescent="0.35">
      <c r="A173">
        <v>15112</v>
      </c>
      <c r="B173" t="s">
        <v>452</v>
      </c>
      <c r="C173" t="s">
        <v>532</v>
      </c>
      <c r="D173">
        <v>539</v>
      </c>
      <c r="E173">
        <v>24</v>
      </c>
      <c r="F173">
        <v>70</v>
      </c>
      <c r="G173">
        <v>83</v>
      </c>
      <c r="H173">
        <v>0.25</v>
      </c>
      <c r="I173">
        <v>0.77900000000000003</v>
      </c>
    </row>
    <row r="174" spans="1:9" x14ac:dyDescent="0.35">
      <c r="A174">
        <v>17901</v>
      </c>
      <c r="B174" t="s">
        <v>495</v>
      </c>
      <c r="C174" t="s">
        <v>534</v>
      </c>
      <c r="D174">
        <v>615</v>
      </c>
      <c r="E174">
        <v>13</v>
      </c>
      <c r="F174">
        <v>72</v>
      </c>
      <c r="G174">
        <v>68</v>
      </c>
      <c r="H174">
        <v>0.26600000000000001</v>
      </c>
      <c r="I174">
        <v>0.77400000000000002</v>
      </c>
    </row>
    <row r="175" spans="1:9" x14ac:dyDescent="0.35">
      <c r="A175">
        <v>19683</v>
      </c>
      <c r="B175" t="s">
        <v>591</v>
      </c>
      <c r="C175" t="s">
        <v>547</v>
      </c>
      <c r="D175">
        <v>142</v>
      </c>
      <c r="E175">
        <v>6</v>
      </c>
      <c r="F175">
        <v>17</v>
      </c>
      <c r="G175">
        <v>16</v>
      </c>
      <c r="H175">
        <v>0.27300000000000002</v>
      </c>
      <c r="I175">
        <v>0.78100000000000003</v>
      </c>
    </row>
    <row r="176" spans="1:9" x14ac:dyDescent="0.35">
      <c r="A176">
        <v>9810</v>
      </c>
      <c r="B176" t="s">
        <v>252</v>
      </c>
      <c r="C176" t="s">
        <v>527</v>
      </c>
      <c r="D176">
        <v>482</v>
      </c>
      <c r="E176">
        <v>20</v>
      </c>
      <c r="F176">
        <v>54</v>
      </c>
      <c r="G176">
        <v>50</v>
      </c>
      <c r="H176">
        <v>0.23799999999999999</v>
      </c>
      <c r="I176">
        <v>0.77100000000000002</v>
      </c>
    </row>
    <row r="177" spans="1:9" x14ac:dyDescent="0.35">
      <c r="A177">
        <v>19611</v>
      </c>
      <c r="B177" t="s">
        <v>592</v>
      </c>
      <c r="C177" t="s">
        <v>540</v>
      </c>
      <c r="D177">
        <v>514</v>
      </c>
      <c r="E177">
        <v>15</v>
      </c>
      <c r="F177">
        <v>52</v>
      </c>
      <c r="G177">
        <v>69</v>
      </c>
      <c r="H177">
        <v>0.27200000000000002</v>
      </c>
      <c r="I177">
        <v>0.77200000000000002</v>
      </c>
    </row>
    <row r="178" spans="1:9" x14ac:dyDescent="0.35">
      <c r="A178">
        <v>17975</v>
      </c>
      <c r="B178" t="s">
        <v>497</v>
      </c>
      <c r="C178" t="s">
        <v>560</v>
      </c>
      <c r="D178">
        <v>500</v>
      </c>
      <c r="E178">
        <v>19</v>
      </c>
      <c r="F178">
        <v>64</v>
      </c>
      <c r="G178">
        <v>55</v>
      </c>
      <c r="H178">
        <v>0.25800000000000001</v>
      </c>
      <c r="I178">
        <v>0.78800000000000003</v>
      </c>
    </row>
    <row r="179" spans="1:9" x14ac:dyDescent="0.35">
      <c r="A179">
        <v>12155</v>
      </c>
      <c r="B179" t="s">
        <v>343</v>
      </c>
      <c r="C179" t="s">
        <v>525</v>
      </c>
      <c r="D179">
        <v>590</v>
      </c>
      <c r="E179">
        <v>32</v>
      </c>
      <c r="F179">
        <v>91</v>
      </c>
      <c r="G179">
        <v>109</v>
      </c>
      <c r="H179">
        <v>0.27600000000000002</v>
      </c>
      <c r="I179">
        <v>0.8</v>
      </c>
    </row>
    <row r="180" spans="1:9" x14ac:dyDescent="0.35">
      <c r="A180">
        <v>19566</v>
      </c>
      <c r="B180" t="s">
        <v>593</v>
      </c>
      <c r="C180" t="s">
        <v>547</v>
      </c>
      <c r="D180">
        <v>169</v>
      </c>
      <c r="E180">
        <v>7</v>
      </c>
      <c r="F180">
        <v>24</v>
      </c>
      <c r="G180">
        <v>19</v>
      </c>
      <c r="H180">
        <v>0.26300000000000001</v>
      </c>
      <c r="I180">
        <v>0.77900000000000003</v>
      </c>
    </row>
    <row r="181" spans="1:9" x14ac:dyDescent="0.35">
      <c r="A181">
        <v>785</v>
      </c>
      <c r="B181" t="s">
        <v>13</v>
      </c>
      <c r="C181" t="s">
        <v>538</v>
      </c>
      <c r="D181">
        <v>499</v>
      </c>
      <c r="E181">
        <v>21</v>
      </c>
      <c r="F181">
        <v>63</v>
      </c>
      <c r="G181">
        <v>67</v>
      </c>
      <c r="H181">
        <v>0.251</v>
      </c>
      <c r="I181">
        <v>0.77200000000000002</v>
      </c>
    </row>
    <row r="182" spans="1:9" x14ac:dyDescent="0.35">
      <c r="A182">
        <v>8722</v>
      </c>
      <c r="B182" t="s">
        <v>221</v>
      </c>
      <c r="C182" t="s">
        <v>525</v>
      </c>
      <c r="D182">
        <v>275</v>
      </c>
      <c r="E182">
        <v>13</v>
      </c>
      <c r="F182">
        <v>39</v>
      </c>
      <c r="G182">
        <v>30</v>
      </c>
      <c r="H182">
        <v>0.23200000000000001</v>
      </c>
      <c r="I182">
        <v>0.76700000000000002</v>
      </c>
    </row>
    <row r="183" spans="1:9" x14ac:dyDescent="0.35">
      <c r="A183">
        <v>4316</v>
      </c>
      <c r="B183" t="s">
        <v>95</v>
      </c>
      <c r="C183" t="s">
        <v>532</v>
      </c>
      <c r="D183">
        <v>478</v>
      </c>
      <c r="E183">
        <v>13</v>
      </c>
      <c r="F183">
        <v>56</v>
      </c>
      <c r="G183">
        <v>78</v>
      </c>
      <c r="H183">
        <v>0.27900000000000003</v>
      </c>
      <c r="I183">
        <v>0.78</v>
      </c>
    </row>
    <row r="184" spans="1:9" x14ac:dyDescent="0.35">
      <c r="A184">
        <v>6885</v>
      </c>
      <c r="B184" t="s">
        <v>178</v>
      </c>
      <c r="C184" t="s">
        <v>532</v>
      </c>
      <c r="D184">
        <v>482</v>
      </c>
      <c r="E184">
        <v>20</v>
      </c>
      <c r="F184">
        <v>64</v>
      </c>
      <c r="G184">
        <v>65</v>
      </c>
      <c r="H184">
        <v>0.255</v>
      </c>
      <c r="I184">
        <v>0.78800000000000003</v>
      </c>
    </row>
    <row r="185" spans="1:9" x14ac:dyDescent="0.35">
      <c r="A185">
        <v>4940</v>
      </c>
      <c r="B185" t="s">
        <v>113</v>
      </c>
      <c r="C185" t="s">
        <v>533</v>
      </c>
      <c r="D185">
        <v>589</v>
      </c>
      <c r="E185">
        <v>21</v>
      </c>
      <c r="F185">
        <v>78</v>
      </c>
      <c r="G185">
        <v>62</v>
      </c>
      <c r="H185">
        <v>0.251</v>
      </c>
      <c r="I185">
        <v>0.77200000000000002</v>
      </c>
    </row>
    <row r="186" spans="1:9" x14ac:dyDescent="0.35">
      <c r="A186">
        <v>11241</v>
      </c>
      <c r="B186" t="s">
        <v>594</v>
      </c>
      <c r="C186" t="s">
        <v>543</v>
      </c>
      <c r="D186">
        <v>213</v>
      </c>
      <c r="E186">
        <v>4</v>
      </c>
      <c r="F186">
        <v>27</v>
      </c>
      <c r="G186">
        <v>24</v>
      </c>
      <c r="H186">
        <v>0.27700000000000002</v>
      </c>
      <c r="I186">
        <v>0.752</v>
      </c>
    </row>
    <row r="187" spans="1:9" x14ac:dyDescent="0.35">
      <c r="A187">
        <v>1433</v>
      </c>
      <c r="B187" t="s">
        <v>22</v>
      </c>
      <c r="C187" t="s">
        <v>538</v>
      </c>
      <c r="D187">
        <v>524</v>
      </c>
      <c r="E187">
        <v>14</v>
      </c>
      <c r="F187">
        <v>52</v>
      </c>
      <c r="G187">
        <v>73</v>
      </c>
      <c r="H187">
        <v>0.28799999999999998</v>
      </c>
      <c r="I187">
        <v>0.76800000000000002</v>
      </c>
    </row>
    <row r="188" spans="1:9" x14ac:dyDescent="0.35">
      <c r="A188">
        <v>14553</v>
      </c>
      <c r="B188" t="s">
        <v>439</v>
      </c>
      <c r="C188" t="s">
        <v>529</v>
      </c>
      <c r="D188">
        <v>469</v>
      </c>
      <c r="E188">
        <v>19</v>
      </c>
      <c r="F188">
        <v>69</v>
      </c>
      <c r="G188">
        <v>66</v>
      </c>
      <c r="H188">
        <v>0.26800000000000002</v>
      </c>
      <c r="I188">
        <v>0.78600000000000003</v>
      </c>
    </row>
    <row r="189" spans="1:9" x14ac:dyDescent="0.35">
      <c r="A189">
        <v>12037</v>
      </c>
      <c r="B189" t="s">
        <v>595</v>
      </c>
      <c r="C189" t="s">
        <v>580</v>
      </c>
      <c r="D189">
        <v>287</v>
      </c>
      <c r="E189">
        <v>6</v>
      </c>
      <c r="F189">
        <v>52</v>
      </c>
      <c r="G189">
        <v>24</v>
      </c>
      <c r="H189">
        <v>0.27300000000000002</v>
      </c>
      <c r="I189">
        <v>0.755</v>
      </c>
    </row>
    <row r="190" spans="1:9" x14ac:dyDescent="0.35">
      <c r="A190">
        <v>11287</v>
      </c>
      <c r="B190" t="s">
        <v>596</v>
      </c>
      <c r="C190" t="s">
        <v>580</v>
      </c>
      <c r="D190">
        <v>129</v>
      </c>
      <c r="E190">
        <v>4</v>
      </c>
      <c r="F190">
        <v>12</v>
      </c>
      <c r="G190">
        <v>12</v>
      </c>
      <c r="H190">
        <v>0.27800000000000002</v>
      </c>
      <c r="I190">
        <v>0.77900000000000003</v>
      </c>
    </row>
    <row r="191" spans="1:9" x14ac:dyDescent="0.35">
      <c r="A191">
        <v>10348</v>
      </c>
      <c r="B191" t="s">
        <v>282</v>
      </c>
      <c r="C191" t="s">
        <v>570</v>
      </c>
      <c r="D191">
        <v>507</v>
      </c>
      <c r="E191">
        <v>21</v>
      </c>
      <c r="F191">
        <v>63</v>
      </c>
      <c r="G191">
        <v>69</v>
      </c>
      <c r="H191">
        <v>0.253</v>
      </c>
      <c r="I191">
        <v>0.77</v>
      </c>
    </row>
    <row r="192" spans="1:9" x14ac:dyDescent="0.35">
      <c r="A192">
        <v>8418</v>
      </c>
      <c r="B192" t="s">
        <v>215</v>
      </c>
      <c r="C192" t="s">
        <v>525</v>
      </c>
      <c r="D192">
        <v>236</v>
      </c>
      <c r="E192">
        <v>5</v>
      </c>
      <c r="F192">
        <v>34</v>
      </c>
      <c r="G192">
        <v>22</v>
      </c>
      <c r="H192">
        <v>0.27200000000000002</v>
      </c>
      <c r="I192">
        <v>0.76500000000000001</v>
      </c>
    </row>
    <row r="193" spans="1:9" x14ac:dyDescent="0.35">
      <c r="A193">
        <v>4062</v>
      </c>
      <c r="B193" t="s">
        <v>86</v>
      </c>
      <c r="C193" t="s">
        <v>567</v>
      </c>
      <c r="D193">
        <v>574</v>
      </c>
      <c r="E193">
        <v>19</v>
      </c>
      <c r="F193">
        <v>69</v>
      </c>
      <c r="G193">
        <v>67</v>
      </c>
      <c r="H193">
        <v>0.23799999999999999</v>
      </c>
      <c r="I193">
        <v>0.754</v>
      </c>
    </row>
    <row r="194" spans="1:9" x14ac:dyDescent="0.35">
      <c r="A194">
        <v>2900</v>
      </c>
      <c r="B194" t="s">
        <v>53</v>
      </c>
      <c r="C194" t="s">
        <v>543</v>
      </c>
      <c r="D194">
        <v>449</v>
      </c>
      <c r="E194">
        <v>24</v>
      </c>
      <c r="F194">
        <v>46</v>
      </c>
      <c r="G194">
        <v>63</v>
      </c>
      <c r="H194">
        <v>0.23899999999999999</v>
      </c>
      <c r="I194">
        <v>0.77400000000000002</v>
      </c>
    </row>
    <row r="195" spans="1:9" x14ac:dyDescent="0.35">
      <c r="A195">
        <v>14274</v>
      </c>
      <c r="B195" t="s">
        <v>430</v>
      </c>
      <c r="C195" t="s">
        <v>570</v>
      </c>
      <c r="D195">
        <v>283</v>
      </c>
      <c r="E195">
        <v>15</v>
      </c>
      <c r="F195">
        <v>46</v>
      </c>
      <c r="G195">
        <v>32</v>
      </c>
      <c r="H195">
        <v>0.22</v>
      </c>
      <c r="I195">
        <v>0.77800000000000002</v>
      </c>
    </row>
    <row r="196" spans="1:9" x14ac:dyDescent="0.35">
      <c r="A196">
        <v>5297</v>
      </c>
      <c r="B196" t="s">
        <v>131</v>
      </c>
      <c r="C196" t="s">
        <v>544</v>
      </c>
      <c r="D196">
        <v>255</v>
      </c>
      <c r="E196">
        <v>12</v>
      </c>
      <c r="F196">
        <v>41</v>
      </c>
      <c r="G196">
        <v>36</v>
      </c>
      <c r="H196">
        <v>0.23499999999999999</v>
      </c>
      <c r="I196">
        <v>0.76900000000000002</v>
      </c>
    </row>
    <row r="197" spans="1:9" x14ac:dyDescent="0.35">
      <c r="A197">
        <v>7216</v>
      </c>
      <c r="B197" t="s">
        <v>597</v>
      </c>
      <c r="C197" t="s">
        <v>559</v>
      </c>
      <c r="D197">
        <v>147</v>
      </c>
      <c r="E197">
        <v>4</v>
      </c>
      <c r="F197">
        <v>14</v>
      </c>
      <c r="G197">
        <v>18</v>
      </c>
      <c r="H197">
        <v>0.248</v>
      </c>
      <c r="I197">
        <v>0.74</v>
      </c>
    </row>
    <row r="198" spans="1:9" x14ac:dyDescent="0.35">
      <c r="A198">
        <v>12546</v>
      </c>
      <c r="B198" t="s">
        <v>364</v>
      </c>
      <c r="C198" t="s">
        <v>525</v>
      </c>
      <c r="D198">
        <v>499</v>
      </c>
      <c r="E198">
        <v>25</v>
      </c>
      <c r="F198">
        <v>51</v>
      </c>
      <c r="G198">
        <v>78</v>
      </c>
      <c r="H198">
        <v>0.253</v>
      </c>
      <c r="I198">
        <v>0.78</v>
      </c>
    </row>
    <row r="199" spans="1:9" x14ac:dyDescent="0.35">
      <c r="A199">
        <v>13066</v>
      </c>
      <c r="B199" t="s">
        <v>384</v>
      </c>
      <c r="C199" t="s">
        <v>540</v>
      </c>
      <c r="D199">
        <v>464</v>
      </c>
      <c r="E199">
        <v>26</v>
      </c>
      <c r="F199">
        <v>58</v>
      </c>
      <c r="G199">
        <v>65</v>
      </c>
      <c r="H199">
        <v>0.23</v>
      </c>
      <c r="I199">
        <v>0.77800000000000002</v>
      </c>
    </row>
    <row r="200" spans="1:9" x14ac:dyDescent="0.35">
      <c r="A200">
        <v>15487</v>
      </c>
      <c r="B200" t="s">
        <v>465</v>
      </c>
      <c r="C200" t="s">
        <v>598</v>
      </c>
      <c r="D200">
        <v>292</v>
      </c>
      <c r="E200">
        <v>3</v>
      </c>
      <c r="F200">
        <v>29</v>
      </c>
      <c r="G200">
        <v>25</v>
      </c>
      <c r="H200">
        <v>0.30399999999999999</v>
      </c>
      <c r="I200">
        <v>0.76700000000000002</v>
      </c>
    </row>
    <row r="201" spans="1:9" x14ac:dyDescent="0.35">
      <c r="A201">
        <v>11265</v>
      </c>
      <c r="B201" t="s">
        <v>305</v>
      </c>
      <c r="C201" t="s">
        <v>525</v>
      </c>
      <c r="D201">
        <v>464</v>
      </c>
      <c r="E201">
        <v>23</v>
      </c>
      <c r="F201">
        <v>61</v>
      </c>
      <c r="G201">
        <v>59</v>
      </c>
      <c r="H201">
        <v>0.25600000000000001</v>
      </c>
      <c r="I201">
        <v>0.77700000000000002</v>
      </c>
    </row>
    <row r="202" spans="1:9" x14ac:dyDescent="0.35">
      <c r="A202">
        <v>17710</v>
      </c>
      <c r="B202" t="s">
        <v>599</v>
      </c>
      <c r="C202" t="s">
        <v>526</v>
      </c>
      <c r="D202">
        <v>268</v>
      </c>
      <c r="E202">
        <v>9</v>
      </c>
      <c r="F202">
        <v>36</v>
      </c>
      <c r="G202">
        <v>46</v>
      </c>
      <c r="H202">
        <v>0.26500000000000001</v>
      </c>
      <c r="I202">
        <v>0.77500000000000002</v>
      </c>
    </row>
    <row r="203" spans="1:9" x14ac:dyDescent="0.35">
      <c r="A203">
        <v>9054</v>
      </c>
      <c r="B203" t="s">
        <v>225</v>
      </c>
      <c r="C203" t="s">
        <v>540</v>
      </c>
      <c r="D203">
        <v>500</v>
      </c>
      <c r="E203">
        <v>22</v>
      </c>
      <c r="F203">
        <v>54</v>
      </c>
      <c r="G203">
        <v>61</v>
      </c>
      <c r="H203">
        <v>0.20799999999999999</v>
      </c>
      <c r="I203">
        <v>0.748</v>
      </c>
    </row>
    <row r="204" spans="1:9" x14ac:dyDescent="0.35">
      <c r="A204">
        <v>7476</v>
      </c>
      <c r="B204" t="s">
        <v>193</v>
      </c>
      <c r="C204" t="s">
        <v>528</v>
      </c>
      <c r="D204">
        <v>201</v>
      </c>
      <c r="E204">
        <v>9</v>
      </c>
      <c r="F204">
        <v>22</v>
      </c>
      <c r="G204">
        <v>24</v>
      </c>
      <c r="H204">
        <v>0.20699999999999999</v>
      </c>
      <c r="I204">
        <v>0.77400000000000002</v>
      </c>
    </row>
    <row r="205" spans="1:9" x14ac:dyDescent="0.35">
      <c r="A205">
        <v>17321</v>
      </c>
      <c r="B205" t="s">
        <v>600</v>
      </c>
      <c r="C205" t="s">
        <v>534</v>
      </c>
      <c r="D205">
        <v>382</v>
      </c>
      <c r="E205">
        <v>18</v>
      </c>
      <c r="F205">
        <v>46</v>
      </c>
      <c r="G205">
        <v>58</v>
      </c>
      <c r="H205">
        <v>0.254</v>
      </c>
      <c r="I205">
        <v>0.76600000000000001</v>
      </c>
    </row>
    <row r="206" spans="1:9" x14ac:dyDescent="0.35">
      <c r="A206">
        <v>17620</v>
      </c>
      <c r="B206" t="s">
        <v>601</v>
      </c>
      <c r="C206" t="s">
        <v>524</v>
      </c>
      <c r="D206">
        <v>128</v>
      </c>
      <c r="E206">
        <v>0</v>
      </c>
      <c r="F206">
        <v>27</v>
      </c>
      <c r="G206">
        <v>7</v>
      </c>
      <c r="H206">
        <v>0.26900000000000002</v>
      </c>
      <c r="I206">
        <v>0.72099999999999997</v>
      </c>
    </row>
    <row r="207" spans="1:9" x14ac:dyDescent="0.35">
      <c r="A207">
        <v>14503</v>
      </c>
      <c r="B207" t="s">
        <v>437</v>
      </c>
      <c r="C207" t="s">
        <v>553</v>
      </c>
      <c r="D207">
        <v>599</v>
      </c>
      <c r="E207">
        <v>31</v>
      </c>
      <c r="F207">
        <v>72</v>
      </c>
      <c r="G207">
        <v>90</v>
      </c>
      <c r="H207">
        <v>0.24399999999999999</v>
      </c>
      <c r="I207">
        <v>0.77100000000000002</v>
      </c>
    </row>
    <row r="208" spans="1:9" x14ac:dyDescent="0.35">
      <c r="A208">
        <v>7996</v>
      </c>
      <c r="B208" t="s">
        <v>203</v>
      </c>
      <c r="C208" t="s">
        <v>567</v>
      </c>
      <c r="D208">
        <v>373</v>
      </c>
      <c r="E208">
        <v>10</v>
      </c>
      <c r="F208">
        <v>45</v>
      </c>
      <c r="G208">
        <v>42</v>
      </c>
      <c r="H208">
        <v>0.26900000000000002</v>
      </c>
      <c r="I208">
        <v>0.751</v>
      </c>
    </row>
    <row r="209" spans="1:9" x14ac:dyDescent="0.35">
      <c r="A209">
        <v>9368</v>
      </c>
      <c r="B209" t="s">
        <v>239</v>
      </c>
      <c r="C209" t="s">
        <v>573</v>
      </c>
      <c r="D209">
        <v>508</v>
      </c>
      <c r="E209">
        <v>20</v>
      </c>
      <c r="F209">
        <v>59</v>
      </c>
      <c r="G209">
        <v>69</v>
      </c>
      <c r="H209">
        <v>0.254</v>
      </c>
      <c r="I209">
        <v>0.76200000000000001</v>
      </c>
    </row>
    <row r="210" spans="1:9" x14ac:dyDescent="0.35">
      <c r="A210">
        <v>18015</v>
      </c>
      <c r="B210" t="s">
        <v>499</v>
      </c>
      <c r="C210" t="s">
        <v>567</v>
      </c>
      <c r="D210">
        <v>664</v>
      </c>
      <c r="E210">
        <v>30</v>
      </c>
      <c r="F210">
        <v>97</v>
      </c>
      <c r="G210">
        <v>78</v>
      </c>
      <c r="H210">
        <v>0.23300000000000001</v>
      </c>
      <c r="I210">
        <v>0.76200000000000001</v>
      </c>
    </row>
    <row r="211" spans="1:9" x14ac:dyDescent="0.35">
      <c r="A211">
        <v>14551</v>
      </c>
      <c r="B211" t="s">
        <v>602</v>
      </c>
      <c r="C211" t="s">
        <v>553</v>
      </c>
      <c r="D211">
        <v>405</v>
      </c>
      <c r="E211">
        <v>20</v>
      </c>
      <c r="F211">
        <v>46</v>
      </c>
      <c r="G211">
        <v>59</v>
      </c>
      <c r="H211">
        <v>0.26100000000000001</v>
      </c>
      <c r="I211">
        <v>0.77300000000000002</v>
      </c>
    </row>
    <row r="212" spans="1:9" x14ac:dyDescent="0.35">
      <c r="A212">
        <v>16375</v>
      </c>
      <c r="B212" t="s">
        <v>603</v>
      </c>
      <c r="C212" t="s">
        <v>543</v>
      </c>
      <c r="D212">
        <v>482</v>
      </c>
      <c r="E212">
        <v>15</v>
      </c>
      <c r="F212">
        <v>70</v>
      </c>
      <c r="G212">
        <v>54</v>
      </c>
      <c r="H212">
        <v>0.26900000000000002</v>
      </c>
      <c r="I212">
        <v>0.76100000000000001</v>
      </c>
    </row>
    <row r="213" spans="1:9" x14ac:dyDescent="0.35">
      <c r="A213">
        <v>16153</v>
      </c>
      <c r="B213" t="s">
        <v>475</v>
      </c>
      <c r="C213" t="s">
        <v>573</v>
      </c>
      <c r="D213">
        <v>192</v>
      </c>
      <c r="E213">
        <v>5</v>
      </c>
      <c r="F213">
        <v>20</v>
      </c>
      <c r="G213">
        <v>21</v>
      </c>
      <c r="H213">
        <v>0.23799999999999999</v>
      </c>
      <c r="I213">
        <v>0.75</v>
      </c>
    </row>
    <row r="214" spans="1:9" x14ac:dyDescent="0.35">
      <c r="A214">
        <v>15223</v>
      </c>
      <c r="B214" t="s">
        <v>460</v>
      </c>
      <c r="C214" t="s">
        <v>549</v>
      </c>
      <c r="D214">
        <v>608</v>
      </c>
      <c r="E214">
        <v>10</v>
      </c>
      <c r="F214">
        <v>80</v>
      </c>
      <c r="G214">
        <v>50</v>
      </c>
      <c r="H214">
        <v>0.27800000000000002</v>
      </c>
      <c r="I214">
        <v>0.753</v>
      </c>
    </row>
    <row r="215" spans="1:9" x14ac:dyDescent="0.35">
      <c r="A215">
        <v>15464</v>
      </c>
      <c r="B215" t="s">
        <v>464</v>
      </c>
      <c r="C215" t="s">
        <v>531</v>
      </c>
      <c r="D215">
        <v>494</v>
      </c>
      <c r="E215">
        <v>33</v>
      </c>
      <c r="F215">
        <v>64</v>
      </c>
      <c r="G215">
        <v>64</v>
      </c>
      <c r="H215">
        <v>0.216</v>
      </c>
      <c r="I215">
        <v>0.77800000000000002</v>
      </c>
    </row>
    <row r="216" spans="1:9" x14ac:dyDescent="0.35">
      <c r="A216">
        <v>12937</v>
      </c>
      <c r="B216" t="s">
        <v>379</v>
      </c>
      <c r="C216" t="s">
        <v>549</v>
      </c>
      <c r="D216">
        <v>285</v>
      </c>
      <c r="E216">
        <v>10</v>
      </c>
      <c r="F216">
        <v>41</v>
      </c>
      <c r="G216">
        <v>36</v>
      </c>
      <c r="H216">
        <v>0.26400000000000001</v>
      </c>
      <c r="I216">
        <v>0.76600000000000001</v>
      </c>
    </row>
    <row r="217" spans="1:9" x14ac:dyDescent="0.35">
      <c r="A217">
        <v>7539</v>
      </c>
      <c r="B217" t="s">
        <v>194</v>
      </c>
      <c r="C217" t="s">
        <v>580</v>
      </c>
      <c r="D217">
        <v>381</v>
      </c>
      <c r="E217">
        <v>8</v>
      </c>
      <c r="F217">
        <v>37</v>
      </c>
      <c r="G217">
        <v>38</v>
      </c>
      <c r="H217">
        <v>0.26100000000000001</v>
      </c>
      <c r="I217">
        <v>0.73799999999999999</v>
      </c>
    </row>
    <row r="218" spans="1:9" x14ac:dyDescent="0.35">
      <c r="A218">
        <v>10264</v>
      </c>
      <c r="B218" t="s">
        <v>275</v>
      </c>
      <c r="C218" t="s">
        <v>573</v>
      </c>
      <c r="D218">
        <v>616</v>
      </c>
      <c r="E218">
        <v>17</v>
      </c>
      <c r="F218">
        <v>76</v>
      </c>
      <c r="G218">
        <v>57</v>
      </c>
      <c r="H218">
        <v>0.23400000000000001</v>
      </c>
      <c r="I218">
        <v>0.74199999999999999</v>
      </c>
    </row>
    <row r="219" spans="1:9" x14ac:dyDescent="0.35">
      <c r="A219">
        <v>6589</v>
      </c>
      <c r="B219" t="s">
        <v>169</v>
      </c>
      <c r="C219" t="s">
        <v>560</v>
      </c>
      <c r="D219">
        <v>139</v>
      </c>
      <c r="E219">
        <v>4</v>
      </c>
      <c r="F219">
        <v>24</v>
      </c>
      <c r="G219">
        <v>12</v>
      </c>
      <c r="H219">
        <v>0.223</v>
      </c>
      <c r="I219">
        <v>0.72299999999999998</v>
      </c>
    </row>
    <row r="220" spans="1:9" x14ac:dyDescent="0.35">
      <c r="A220">
        <v>5209</v>
      </c>
      <c r="B220" t="s">
        <v>122</v>
      </c>
      <c r="C220" t="s">
        <v>550</v>
      </c>
      <c r="D220">
        <v>633</v>
      </c>
      <c r="E220">
        <v>13</v>
      </c>
      <c r="F220">
        <v>77</v>
      </c>
      <c r="G220">
        <v>76</v>
      </c>
      <c r="H220">
        <v>0.26600000000000001</v>
      </c>
      <c r="I220">
        <v>0.74099999999999999</v>
      </c>
    </row>
    <row r="221" spans="1:9" x14ac:dyDescent="0.35">
      <c r="A221">
        <v>15694</v>
      </c>
      <c r="B221" t="s">
        <v>604</v>
      </c>
      <c r="C221" t="s">
        <v>553</v>
      </c>
      <c r="D221">
        <v>198</v>
      </c>
      <c r="E221">
        <v>8</v>
      </c>
      <c r="F221">
        <v>29</v>
      </c>
      <c r="G221">
        <v>20</v>
      </c>
      <c r="H221">
        <v>0.21</v>
      </c>
      <c r="I221">
        <v>0.72899999999999998</v>
      </c>
    </row>
    <row r="222" spans="1:9" x14ac:dyDescent="0.35">
      <c r="A222">
        <v>10951</v>
      </c>
      <c r="B222" t="s">
        <v>296</v>
      </c>
      <c r="C222" t="s">
        <v>531</v>
      </c>
      <c r="D222">
        <v>372</v>
      </c>
      <c r="E222">
        <v>4</v>
      </c>
      <c r="F222">
        <v>52</v>
      </c>
      <c r="G222">
        <v>31</v>
      </c>
      <c r="H222">
        <v>0.248</v>
      </c>
      <c r="I222">
        <v>0.71799999999999997</v>
      </c>
    </row>
    <row r="223" spans="1:9" x14ac:dyDescent="0.35">
      <c r="A223">
        <v>1744</v>
      </c>
      <c r="B223" t="s">
        <v>29</v>
      </c>
      <c r="C223" t="s">
        <v>598</v>
      </c>
      <c r="D223">
        <v>549</v>
      </c>
      <c r="E223">
        <v>12</v>
      </c>
      <c r="F223">
        <v>41</v>
      </c>
      <c r="G223">
        <v>59</v>
      </c>
      <c r="H223">
        <v>0.28199999999999997</v>
      </c>
      <c r="I223">
        <v>0.74399999999999999</v>
      </c>
    </row>
    <row r="224" spans="1:9" x14ac:dyDescent="0.35">
      <c r="A224">
        <v>11902</v>
      </c>
      <c r="B224" t="s">
        <v>605</v>
      </c>
      <c r="C224" t="s">
        <v>553</v>
      </c>
      <c r="D224">
        <v>550</v>
      </c>
      <c r="E224">
        <v>12</v>
      </c>
      <c r="F224">
        <v>62</v>
      </c>
      <c r="G224">
        <v>51</v>
      </c>
      <c r="H224">
        <v>0.30499999999999999</v>
      </c>
      <c r="I224">
        <v>0.751</v>
      </c>
    </row>
    <row r="225" spans="1:9" x14ac:dyDescent="0.35">
      <c r="A225">
        <v>15518</v>
      </c>
      <c r="B225" t="s">
        <v>466</v>
      </c>
      <c r="C225" t="s">
        <v>538</v>
      </c>
      <c r="D225">
        <v>655</v>
      </c>
      <c r="E225">
        <v>15</v>
      </c>
      <c r="F225">
        <v>75</v>
      </c>
      <c r="G225">
        <v>72</v>
      </c>
      <c r="H225">
        <v>0.28699999999999998</v>
      </c>
      <c r="I225">
        <v>0.755</v>
      </c>
    </row>
    <row r="226" spans="1:9" x14ac:dyDescent="0.35">
      <c r="A226">
        <v>4922</v>
      </c>
      <c r="B226" t="s">
        <v>112</v>
      </c>
      <c r="C226" t="s">
        <v>536</v>
      </c>
      <c r="D226">
        <v>230</v>
      </c>
      <c r="E226">
        <v>5</v>
      </c>
      <c r="F226">
        <v>30</v>
      </c>
      <c r="G226">
        <v>24</v>
      </c>
      <c r="H226">
        <v>0.246</v>
      </c>
      <c r="I226">
        <v>0.74</v>
      </c>
    </row>
    <row r="227" spans="1:9" x14ac:dyDescent="0.35">
      <c r="A227">
        <v>9892</v>
      </c>
      <c r="B227" t="s">
        <v>257</v>
      </c>
      <c r="C227" t="s">
        <v>559</v>
      </c>
      <c r="D227">
        <v>333</v>
      </c>
      <c r="E227">
        <v>26</v>
      </c>
      <c r="F227">
        <v>43</v>
      </c>
      <c r="G227">
        <v>59</v>
      </c>
      <c r="H227">
        <v>0.216</v>
      </c>
      <c r="I227">
        <v>0.78400000000000003</v>
      </c>
    </row>
    <row r="228" spans="1:9" x14ac:dyDescent="0.35">
      <c r="A228">
        <v>17992</v>
      </c>
      <c r="B228" t="s">
        <v>498</v>
      </c>
      <c r="C228" t="s">
        <v>522</v>
      </c>
      <c r="D228">
        <v>653</v>
      </c>
      <c r="E228">
        <v>6</v>
      </c>
      <c r="F228">
        <v>83</v>
      </c>
      <c r="G228">
        <v>49</v>
      </c>
      <c r="H228">
        <v>0.28999999999999998</v>
      </c>
      <c r="I228">
        <v>0.73399999999999999</v>
      </c>
    </row>
    <row r="229" spans="1:9" x14ac:dyDescent="0.35">
      <c r="A229">
        <v>14137</v>
      </c>
      <c r="B229" t="s">
        <v>606</v>
      </c>
      <c r="C229" t="s">
        <v>570</v>
      </c>
      <c r="D229">
        <v>128</v>
      </c>
      <c r="E229">
        <v>1</v>
      </c>
      <c r="F229">
        <v>11</v>
      </c>
      <c r="G229">
        <v>12</v>
      </c>
      <c r="H229">
        <v>0.27</v>
      </c>
      <c r="I229">
        <v>0.72</v>
      </c>
    </row>
    <row r="230" spans="1:9" x14ac:dyDescent="0.35">
      <c r="A230">
        <v>18314</v>
      </c>
      <c r="B230" t="s">
        <v>502</v>
      </c>
      <c r="C230" t="s">
        <v>536</v>
      </c>
      <c r="D230">
        <v>545</v>
      </c>
      <c r="E230">
        <v>17</v>
      </c>
      <c r="F230">
        <v>77</v>
      </c>
      <c r="G230">
        <v>65</v>
      </c>
      <c r="H230">
        <v>0.251</v>
      </c>
      <c r="I230">
        <v>0.748</v>
      </c>
    </row>
    <row r="231" spans="1:9" x14ac:dyDescent="0.35">
      <c r="A231">
        <v>16403</v>
      </c>
      <c r="B231" t="s">
        <v>607</v>
      </c>
      <c r="C231" t="s">
        <v>531</v>
      </c>
      <c r="D231">
        <v>244</v>
      </c>
      <c r="E231">
        <v>8</v>
      </c>
      <c r="F231">
        <v>27</v>
      </c>
      <c r="G231">
        <v>22</v>
      </c>
      <c r="H231">
        <v>0.26500000000000001</v>
      </c>
      <c r="I231">
        <v>0.754</v>
      </c>
    </row>
    <row r="232" spans="1:9" x14ac:dyDescent="0.35">
      <c r="A232">
        <v>18363</v>
      </c>
      <c r="B232" t="s">
        <v>608</v>
      </c>
      <c r="C232" t="s">
        <v>527</v>
      </c>
      <c r="D232">
        <v>617</v>
      </c>
      <c r="E232">
        <v>17</v>
      </c>
      <c r="F232">
        <v>86</v>
      </c>
      <c r="G232">
        <v>65</v>
      </c>
      <c r="H232">
        <v>0.255</v>
      </c>
      <c r="I232">
        <v>0.745</v>
      </c>
    </row>
    <row r="233" spans="1:9" x14ac:dyDescent="0.35">
      <c r="A233">
        <v>10047</v>
      </c>
      <c r="B233" t="s">
        <v>267</v>
      </c>
      <c r="C233" t="s">
        <v>531</v>
      </c>
      <c r="D233">
        <v>490</v>
      </c>
      <c r="E233">
        <v>18</v>
      </c>
      <c r="F233">
        <v>58</v>
      </c>
      <c r="G233">
        <v>53</v>
      </c>
      <c r="H233">
        <v>0.23899999999999999</v>
      </c>
      <c r="I233">
        <v>0.73899999999999999</v>
      </c>
    </row>
    <row r="234" spans="1:9" x14ac:dyDescent="0.35">
      <c r="A234">
        <v>15170</v>
      </c>
      <c r="B234" t="s">
        <v>609</v>
      </c>
      <c r="C234" t="s">
        <v>545</v>
      </c>
      <c r="D234">
        <v>260</v>
      </c>
      <c r="E234">
        <v>8</v>
      </c>
      <c r="F234">
        <v>33</v>
      </c>
      <c r="G234">
        <v>23</v>
      </c>
      <c r="H234">
        <v>0.23699999999999999</v>
      </c>
      <c r="I234">
        <v>0.73499999999999999</v>
      </c>
    </row>
    <row r="235" spans="1:9" x14ac:dyDescent="0.35">
      <c r="A235">
        <v>14523</v>
      </c>
      <c r="B235" t="s">
        <v>438</v>
      </c>
      <c r="C235" t="s">
        <v>553</v>
      </c>
      <c r="D235">
        <v>341</v>
      </c>
      <c r="E235">
        <v>13</v>
      </c>
      <c r="F235">
        <v>37</v>
      </c>
      <c r="G235">
        <v>44</v>
      </c>
      <c r="H235">
        <v>0.249</v>
      </c>
      <c r="I235">
        <v>0.74</v>
      </c>
    </row>
    <row r="236" spans="1:9" x14ac:dyDescent="0.35">
      <c r="A236">
        <v>18564</v>
      </c>
      <c r="B236" t="s">
        <v>610</v>
      </c>
      <c r="C236" t="s">
        <v>521</v>
      </c>
      <c r="D236">
        <v>183</v>
      </c>
      <c r="E236">
        <v>6</v>
      </c>
      <c r="F236">
        <v>24</v>
      </c>
      <c r="G236">
        <v>24</v>
      </c>
      <c r="H236">
        <v>0.23100000000000001</v>
      </c>
      <c r="I236">
        <v>0.73799999999999999</v>
      </c>
    </row>
    <row r="237" spans="1:9" x14ac:dyDescent="0.35">
      <c r="A237">
        <v>12510</v>
      </c>
      <c r="B237" t="s">
        <v>361</v>
      </c>
      <c r="C237" t="s">
        <v>545</v>
      </c>
      <c r="D237">
        <v>236</v>
      </c>
      <c r="E237">
        <v>8</v>
      </c>
      <c r="F237">
        <v>24</v>
      </c>
      <c r="G237">
        <v>32</v>
      </c>
      <c r="H237">
        <v>0.251</v>
      </c>
      <c r="I237">
        <v>0.74099999999999999</v>
      </c>
    </row>
    <row r="238" spans="1:9" x14ac:dyDescent="0.35">
      <c r="A238">
        <v>12092</v>
      </c>
      <c r="B238" t="s">
        <v>339</v>
      </c>
      <c r="C238" t="s">
        <v>598</v>
      </c>
      <c r="D238">
        <v>472</v>
      </c>
      <c r="E238">
        <v>12</v>
      </c>
      <c r="F238">
        <v>61</v>
      </c>
      <c r="G238">
        <v>45</v>
      </c>
      <c r="H238">
        <v>0.248</v>
      </c>
      <c r="I238">
        <v>0.74299999999999999</v>
      </c>
    </row>
    <row r="239" spans="1:9" x14ac:dyDescent="0.35">
      <c r="A239">
        <v>10556</v>
      </c>
      <c r="B239" t="s">
        <v>288</v>
      </c>
      <c r="C239" t="s">
        <v>560</v>
      </c>
      <c r="D239">
        <v>667</v>
      </c>
      <c r="E239">
        <v>14</v>
      </c>
      <c r="F239">
        <v>77</v>
      </c>
      <c r="G239">
        <v>71</v>
      </c>
      <c r="H239">
        <v>0.27900000000000003</v>
      </c>
      <c r="I239">
        <v>0.74099999999999999</v>
      </c>
    </row>
    <row r="240" spans="1:9" x14ac:dyDescent="0.35">
      <c r="A240">
        <v>16909</v>
      </c>
      <c r="B240" t="s">
        <v>486</v>
      </c>
      <c r="C240" t="s">
        <v>549</v>
      </c>
      <c r="D240">
        <v>503</v>
      </c>
      <c r="E240">
        <v>13</v>
      </c>
      <c r="F240">
        <v>46</v>
      </c>
      <c r="G240">
        <v>80</v>
      </c>
      <c r="H240">
        <v>0.27700000000000002</v>
      </c>
      <c r="I240">
        <v>0.751</v>
      </c>
    </row>
    <row r="241" spans="1:9" x14ac:dyDescent="0.35">
      <c r="A241">
        <v>5933</v>
      </c>
      <c r="B241" t="s">
        <v>155</v>
      </c>
      <c r="C241" t="s">
        <v>560</v>
      </c>
      <c r="D241">
        <v>618</v>
      </c>
      <c r="E241">
        <v>12</v>
      </c>
      <c r="F241">
        <v>79</v>
      </c>
      <c r="G241">
        <v>60</v>
      </c>
      <c r="H241">
        <v>0.28000000000000003</v>
      </c>
      <c r="I241">
        <v>0.74299999999999999</v>
      </c>
    </row>
    <row r="242" spans="1:9" x14ac:dyDescent="0.35">
      <c r="A242">
        <v>5491</v>
      </c>
      <c r="B242" t="s">
        <v>143</v>
      </c>
      <c r="C242" t="s">
        <v>544</v>
      </c>
      <c r="D242">
        <v>240</v>
      </c>
      <c r="E242">
        <v>8</v>
      </c>
      <c r="F242">
        <v>29</v>
      </c>
      <c r="G242">
        <v>35</v>
      </c>
      <c r="H242">
        <v>0.28100000000000003</v>
      </c>
      <c r="I242">
        <v>0.748</v>
      </c>
    </row>
    <row r="243" spans="1:9" x14ac:dyDescent="0.35">
      <c r="A243">
        <v>19293</v>
      </c>
      <c r="B243" t="s">
        <v>611</v>
      </c>
      <c r="C243" t="s">
        <v>545</v>
      </c>
      <c r="D243">
        <v>414</v>
      </c>
      <c r="E243">
        <v>12</v>
      </c>
      <c r="F243">
        <v>55</v>
      </c>
      <c r="G243">
        <v>42</v>
      </c>
      <c r="H243">
        <v>0.25600000000000001</v>
      </c>
      <c r="I243">
        <v>0.74199999999999999</v>
      </c>
    </row>
    <row r="244" spans="1:9" x14ac:dyDescent="0.35">
      <c r="A244">
        <v>7949</v>
      </c>
      <c r="B244" t="s">
        <v>202</v>
      </c>
      <c r="C244" t="s">
        <v>570</v>
      </c>
      <c r="D244">
        <v>328</v>
      </c>
      <c r="E244">
        <v>15</v>
      </c>
      <c r="F244">
        <v>39</v>
      </c>
      <c r="G244">
        <v>47</v>
      </c>
      <c r="H244">
        <v>0.23699999999999999</v>
      </c>
      <c r="I244">
        <v>0.753</v>
      </c>
    </row>
    <row r="245" spans="1:9" x14ac:dyDescent="0.35">
      <c r="A245">
        <v>8090</v>
      </c>
      <c r="B245" t="s">
        <v>206</v>
      </c>
      <c r="C245" t="s">
        <v>567</v>
      </c>
      <c r="D245">
        <v>492</v>
      </c>
      <c r="E245">
        <v>15</v>
      </c>
      <c r="F245">
        <v>59</v>
      </c>
      <c r="G245">
        <v>46</v>
      </c>
      <c r="H245">
        <v>0.22600000000000001</v>
      </c>
      <c r="I245">
        <v>0.72599999999999998</v>
      </c>
    </row>
    <row r="246" spans="1:9" x14ac:dyDescent="0.35">
      <c r="A246">
        <v>12147</v>
      </c>
      <c r="B246" t="s">
        <v>342</v>
      </c>
      <c r="C246" t="s">
        <v>528</v>
      </c>
      <c r="D246">
        <v>625</v>
      </c>
      <c r="E246">
        <v>19</v>
      </c>
      <c r="F246">
        <v>79</v>
      </c>
      <c r="G246">
        <v>82</v>
      </c>
      <c r="H246">
        <v>0.254</v>
      </c>
      <c r="I246">
        <v>0.753</v>
      </c>
    </row>
    <row r="247" spans="1:9" x14ac:dyDescent="0.35">
      <c r="A247">
        <v>6547</v>
      </c>
      <c r="B247" t="s">
        <v>167</v>
      </c>
      <c r="C247" t="s">
        <v>598</v>
      </c>
      <c r="D247">
        <v>271</v>
      </c>
      <c r="E247">
        <v>9</v>
      </c>
      <c r="F247">
        <v>24</v>
      </c>
      <c r="G247">
        <v>22</v>
      </c>
      <c r="H247">
        <v>0.27</v>
      </c>
      <c r="I247">
        <v>0.747</v>
      </c>
    </row>
    <row r="248" spans="1:9" x14ac:dyDescent="0.35">
      <c r="A248">
        <v>7739</v>
      </c>
      <c r="B248" t="s">
        <v>197</v>
      </c>
      <c r="C248" t="s">
        <v>559</v>
      </c>
      <c r="D248">
        <v>391</v>
      </c>
      <c r="E248">
        <v>16</v>
      </c>
      <c r="F248">
        <v>52</v>
      </c>
      <c r="G248">
        <v>69</v>
      </c>
      <c r="H248">
        <v>0.251</v>
      </c>
      <c r="I248">
        <v>0.745</v>
      </c>
    </row>
    <row r="249" spans="1:9" x14ac:dyDescent="0.35">
      <c r="A249">
        <v>15124</v>
      </c>
      <c r="B249" t="s">
        <v>612</v>
      </c>
      <c r="C249" t="s">
        <v>528</v>
      </c>
      <c r="D249">
        <v>250</v>
      </c>
      <c r="E249">
        <v>1</v>
      </c>
      <c r="F249">
        <v>38</v>
      </c>
      <c r="G249">
        <v>17</v>
      </c>
      <c r="H249">
        <v>0.25</v>
      </c>
      <c r="I249">
        <v>0.69699999999999995</v>
      </c>
    </row>
    <row r="250" spans="1:9" x14ac:dyDescent="0.35">
      <c r="A250">
        <v>12984</v>
      </c>
      <c r="B250" t="s">
        <v>382</v>
      </c>
      <c r="C250" t="s">
        <v>534</v>
      </c>
      <c r="D250">
        <v>567</v>
      </c>
      <c r="E250">
        <v>21</v>
      </c>
      <c r="F250">
        <v>69</v>
      </c>
      <c r="G250">
        <v>62</v>
      </c>
      <c r="H250">
        <v>0.22500000000000001</v>
      </c>
      <c r="I250">
        <v>0.73799999999999999</v>
      </c>
    </row>
    <row r="251" spans="1:9" x14ac:dyDescent="0.35">
      <c r="A251">
        <v>4220</v>
      </c>
      <c r="B251" t="s">
        <v>91</v>
      </c>
      <c r="C251" t="s">
        <v>527</v>
      </c>
      <c r="D251">
        <v>190</v>
      </c>
      <c r="E251">
        <v>6</v>
      </c>
      <c r="F251">
        <v>20</v>
      </c>
      <c r="G251">
        <v>27</v>
      </c>
      <c r="H251">
        <v>0.25700000000000001</v>
      </c>
      <c r="I251">
        <v>0.73599999999999999</v>
      </c>
    </row>
    <row r="252" spans="1:9" x14ac:dyDescent="0.35">
      <c r="A252">
        <v>5497</v>
      </c>
      <c r="B252" t="s">
        <v>144</v>
      </c>
      <c r="C252" t="s">
        <v>525</v>
      </c>
      <c r="D252">
        <v>463</v>
      </c>
      <c r="E252">
        <v>15</v>
      </c>
      <c r="F252">
        <v>52</v>
      </c>
      <c r="G252">
        <v>55</v>
      </c>
      <c r="H252">
        <v>0.26400000000000001</v>
      </c>
      <c r="I252">
        <v>0.73599999999999999</v>
      </c>
    </row>
    <row r="253" spans="1:9" x14ac:dyDescent="0.35">
      <c r="A253">
        <v>15986</v>
      </c>
      <c r="B253" t="s">
        <v>473</v>
      </c>
      <c r="C253" t="s">
        <v>547</v>
      </c>
      <c r="D253">
        <v>584</v>
      </c>
      <c r="E253">
        <v>20</v>
      </c>
      <c r="F253">
        <v>69</v>
      </c>
      <c r="G253">
        <v>52</v>
      </c>
      <c r="H253">
        <v>0.254</v>
      </c>
      <c r="I253">
        <v>0.73499999999999999</v>
      </c>
    </row>
    <row r="254" spans="1:9" x14ac:dyDescent="0.35">
      <c r="A254">
        <v>16530</v>
      </c>
      <c r="B254" t="s">
        <v>613</v>
      </c>
      <c r="C254" t="s">
        <v>559</v>
      </c>
      <c r="D254">
        <v>111</v>
      </c>
      <c r="E254">
        <v>4</v>
      </c>
      <c r="F254">
        <v>12</v>
      </c>
      <c r="G254">
        <v>9</v>
      </c>
      <c r="H254">
        <v>0.27400000000000002</v>
      </c>
      <c r="I254">
        <v>0.74</v>
      </c>
    </row>
    <row r="255" spans="1:9" x14ac:dyDescent="0.35">
      <c r="A255">
        <v>12180</v>
      </c>
      <c r="B255" t="s">
        <v>350</v>
      </c>
      <c r="C255" t="s">
        <v>580</v>
      </c>
      <c r="D255">
        <v>465</v>
      </c>
      <c r="E255">
        <v>18</v>
      </c>
      <c r="F255">
        <v>44</v>
      </c>
      <c r="G255">
        <v>57</v>
      </c>
      <c r="H255">
        <v>0.26200000000000001</v>
      </c>
      <c r="I255">
        <v>0.73599999999999999</v>
      </c>
    </row>
    <row r="256" spans="1:9" x14ac:dyDescent="0.35">
      <c r="A256">
        <v>10459</v>
      </c>
      <c r="B256" t="s">
        <v>284</v>
      </c>
      <c r="C256" t="s">
        <v>559</v>
      </c>
      <c r="D256">
        <v>221</v>
      </c>
      <c r="E256">
        <v>9</v>
      </c>
      <c r="F256">
        <v>34</v>
      </c>
      <c r="G256">
        <v>33</v>
      </c>
      <c r="H256">
        <v>0.24099999999999999</v>
      </c>
      <c r="I256">
        <v>0.74199999999999999</v>
      </c>
    </row>
    <row r="257" spans="1:9" x14ac:dyDescent="0.35">
      <c r="A257">
        <v>14818</v>
      </c>
      <c r="B257" t="s">
        <v>444</v>
      </c>
      <c r="C257" t="s">
        <v>598</v>
      </c>
      <c r="D257">
        <v>333</v>
      </c>
      <c r="E257">
        <v>11</v>
      </c>
      <c r="F257">
        <v>39</v>
      </c>
      <c r="G257">
        <v>26</v>
      </c>
      <c r="H257">
        <v>0.23499999999999999</v>
      </c>
      <c r="I257">
        <v>0.74</v>
      </c>
    </row>
    <row r="258" spans="1:9" x14ac:dyDescent="0.35">
      <c r="A258">
        <v>4810</v>
      </c>
      <c r="B258" t="s">
        <v>108</v>
      </c>
      <c r="C258" t="s">
        <v>536</v>
      </c>
      <c r="D258">
        <v>316</v>
      </c>
      <c r="E258">
        <v>12</v>
      </c>
      <c r="F258">
        <v>28</v>
      </c>
      <c r="G258">
        <v>45</v>
      </c>
      <c r="H258">
        <v>0.249</v>
      </c>
      <c r="I258">
        <v>0.73399999999999999</v>
      </c>
    </row>
    <row r="259" spans="1:9" x14ac:dyDescent="0.35">
      <c r="A259">
        <v>9134</v>
      </c>
      <c r="B259" t="s">
        <v>228</v>
      </c>
      <c r="C259" t="s">
        <v>536</v>
      </c>
      <c r="D259">
        <v>310</v>
      </c>
      <c r="E259">
        <v>11</v>
      </c>
      <c r="F259">
        <v>36</v>
      </c>
      <c r="G259">
        <v>34</v>
      </c>
      <c r="H259">
        <v>0.22900000000000001</v>
      </c>
      <c r="I259">
        <v>0.73299999999999998</v>
      </c>
    </row>
    <row r="260" spans="1:9" x14ac:dyDescent="0.35">
      <c r="A260">
        <v>3516</v>
      </c>
      <c r="B260" t="s">
        <v>76</v>
      </c>
      <c r="C260" t="s">
        <v>531</v>
      </c>
      <c r="D260">
        <v>667</v>
      </c>
      <c r="E260">
        <v>22</v>
      </c>
      <c r="F260">
        <v>72</v>
      </c>
      <c r="G260">
        <v>99</v>
      </c>
      <c r="H260">
        <v>0.26500000000000001</v>
      </c>
      <c r="I260">
        <v>0.73499999999999999</v>
      </c>
    </row>
    <row r="261" spans="1:9" x14ac:dyDescent="0.35">
      <c r="A261">
        <v>19878</v>
      </c>
      <c r="B261" t="s">
        <v>614</v>
      </c>
      <c r="C261" t="s">
        <v>560</v>
      </c>
      <c r="D261">
        <v>242</v>
      </c>
      <c r="E261">
        <v>5</v>
      </c>
      <c r="F261">
        <v>30</v>
      </c>
      <c r="G261">
        <v>26</v>
      </c>
      <c r="H261">
        <v>0.26600000000000001</v>
      </c>
      <c r="I261">
        <v>0.72</v>
      </c>
    </row>
    <row r="262" spans="1:9" x14ac:dyDescent="0.35">
      <c r="A262">
        <v>1177</v>
      </c>
      <c r="B262" t="s">
        <v>17</v>
      </c>
      <c r="C262" t="s">
        <v>522</v>
      </c>
      <c r="D262">
        <v>545</v>
      </c>
      <c r="E262">
        <v>23</v>
      </c>
      <c r="F262">
        <v>55</v>
      </c>
      <c r="G262">
        <v>93</v>
      </c>
      <c r="H262">
        <v>0.24399999999999999</v>
      </c>
      <c r="I262">
        <v>0.73399999999999999</v>
      </c>
    </row>
    <row r="263" spans="1:9" x14ac:dyDescent="0.35">
      <c r="A263">
        <v>14387</v>
      </c>
      <c r="B263" t="s">
        <v>615</v>
      </c>
      <c r="C263" t="s">
        <v>580</v>
      </c>
      <c r="D263">
        <v>446</v>
      </c>
      <c r="E263">
        <v>11</v>
      </c>
      <c r="F263">
        <v>54</v>
      </c>
      <c r="G263">
        <v>50</v>
      </c>
      <c r="H263">
        <v>0.27600000000000002</v>
      </c>
      <c r="I263">
        <v>0.72799999999999998</v>
      </c>
    </row>
    <row r="264" spans="1:9" x14ac:dyDescent="0.35">
      <c r="A264">
        <v>6368</v>
      </c>
      <c r="B264" t="s">
        <v>164</v>
      </c>
      <c r="C264" t="s">
        <v>528</v>
      </c>
      <c r="D264">
        <v>528</v>
      </c>
      <c r="E264">
        <v>16</v>
      </c>
      <c r="F264">
        <v>66</v>
      </c>
      <c r="G264">
        <v>67</v>
      </c>
      <c r="H264">
        <v>0.26</v>
      </c>
      <c r="I264">
        <v>0.72799999999999998</v>
      </c>
    </row>
    <row r="265" spans="1:9" x14ac:dyDescent="0.35">
      <c r="A265">
        <v>12160</v>
      </c>
      <c r="B265" t="s">
        <v>345</v>
      </c>
      <c r="C265" t="s">
        <v>521</v>
      </c>
      <c r="D265">
        <v>356</v>
      </c>
      <c r="E265">
        <v>7</v>
      </c>
      <c r="F265">
        <v>47</v>
      </c>
      <c r="G265">
        <v>33</v>
      </c>
      <c r="H265">
        <v>0.248</v>
      </c>
      <c r="I265">
        <v>0.71</v>
      </c>
    </row>
    <row r="266" spans="1:9" x14ac:dyDescent="0.35">
      <c r="A266">
        <v>15679</v>
      </c>
      <c r="B266" t="s">
        <v>616</v>
      </c>
      <c r="C266" t="s">
        <v>540</v>
      </c>
      <c r="D266">
        <v>409</v>
      </c>
      <c r="E266">
        <v>21</v>
      </c>
      <c r="F266">
        <v>49</v>
      </c>
      <c r="G266">
        <v>54</v>
      </c>
      <c r="H266">
        <v>0.22700000000000001</v>
      </c>
      <c r="I266">
        <v>0.74199999999999999</v>
      </c>
    </row>
    <row r="267" spans="1:9" x14ac:dyDescent="0.35">
      <c r="A267">
        <v>3269</v>
      </c>
      <c r="B267" t="s">
        <v>64</v>
      </c>
      <c r="C267" t="s">
        <v>538</v>
      </c>
      <c r="D267">
        <v>423</v>
      </c>
      <c r="E267">
        <v>13</v>
      </c>
      <c r="F267">
        <v>46</v>
      </c>
      <c r="G267">
        <v>39</v>
      </c>
      <c r="H267">
        <v>0.25600000000000001</v>
      </c>
      <c r="I267">
        <v>0.73599999999999999</v>
      </c>
    </row>
    <row r="268" spans="1:9" x14ac:dyDescent="0.35">
      <c r="A268">
        <v>15711</v>
      </c>
      <c r="B268" t="s">
        <v>617</v>
      </c>
      <c r="C268" t="s">
        <v>567</v>
      </c>
      <c r="D268">
        <v>151</v>
      </c>
      <c r="E268">
        <v>5</v>
      </c>
      <c r="F268">
        <v>18</v>
      </c>
      <c r="G268">
        <v>16</v>
      </c>
      <c r="H268">
        <v>0.26200000000000001</v>
      </c>
      <c r="I268">
        <v>0.72299999999999998</v>
      </c>
    </row>
    <row r="269" spans="1:9" x14ac:dyDescent="0.35">
      <c r="A269">
        <v>2829</v>
      </c>
      <c r="B269" t="s">
        <v>52</v>
      </c>
      <c r="C269" t="s">
        <v>521</v>
      </c>
      <c r="D269">
        <v>179</v>
      </c>
      <c r="E269">
        <v>7</v>
      </c>
      <c r="F269">
        <v>10</v>
      </c>
      <c r="G269">
        <v>25</v>
      </c>
      <c r="H269">
        <v>0.22800000000000001</v>
      </c>
      <c r="I269">
        <v>0.72399999999999998</v>
      </c>
    </row>
    <row r="270" spans="1:9" x14ac:dyDescent="0.35">
      <c r="A270">
        <v>3892</v>
      </c>
      <c r="B270" t="s">
        <v>84</v>
      </c>
      <c r="C270" t="s">
        <v>524</v>
      </c>
      <c r="D270">
        <v>550</v>
      </c>
      <c r="E270">
        <v>14</v>
      </c>
      <c r="F270">
        <v>57</v>
      </c>
      <c r="G270">
        <v>56</v>
      </c>
      <c r="H270">
        <v>0.27500000000000002</v>
      </c>
      <c r="I270">
        <v>0.72799999999999998</v>
      </c>
    </row>
    <row r="271" spans="1:9" x14ac:dyDescent="0.35">
      <c r="A271">
        <v>15447</v>
      </c>
      <c r="B271" t="s">
        <v>463</v>
      </c>
      <c r="C271" t="s">
        <v>570</v>
      </c>
      <c r="D271">
        <v>187</v>
      </c>
      <c r="E271">
        <v>7</v>
      </c>
      <c r="F271">
        <v>24</v>
      </c>
      <c r="G271">
        <v>26</v>
      </c>
      <c r="H271">
        <v>0.23699999999999999</v>
      </c>
      <c r="I271">
        <v>0.74399999999999999</v>
      </c>
    </row>
    <row r="272" spans="1:9" x14ac:dyDescent="0.35">
      <c r="A272">
        <v>6609</v>
      </c>
      <c r="B272" t="s">
        <v>170</v>
      </c>
      <c r="C272" t="s">
        <v>559</v>
      </c>
      <c r="D272">
        <v>589</v>
      </c>
      <c r="E272">
        <v>23</v>
      </c>
      <c r="F272">
        <v>67</v>
      </c>
      <c r="G272">
        <v>70</v>
      </c>
      <c r="H272">
        <v>0.26</v>
      </c>
      <c r="I272">
        <v>0.73399999999999999</v>
      </c>
    </row>
    <row r="273" spans="1:9" x14ac:dyDescent="0.35">
      <c r="A273">
        <v>11342</v>
      </c>
      <c r="B273" t="s">
        <v>309</v>
      </c>
      <c r="C273" t="s">
        <v>559</v>
      </c>
      <c r="D273">
        <v>369</v>
      </c>
      <c r="E273">
        <v>12</v>
      </c>
      <c r="F273">
        <v>39</v>
      </c>
      <c r="G273">
        <v>50</v>
      </c>
      <c r="H273">
        <v>0.23599999999999999</v>
      </c>
      <c r="I273">
        <v>0.71399999999999997</v>
      </c>
    </row>
    <row r="274" spans="1:9" x14ac:dyDescent="0.35">
      <c r="A274">
        <v>5222</v>
      </c>
      <c r="B274" t="s">
        <v>123</v>
      </c>
      <c r="C274" t="s">
        <v>522</v>
      </c>
      <c r="D274">
        <v>256</v>
      </c>
      <c r="E274">
        <v>12</v>
      </c>
      <c r="F274">
        <v>34</v>
      </c>
      <c r="G274">
        <v>40</v>
      </c>
      <c r="H274">
        <v>0.215</v>
      </c>
      <c r="I274">
        <v>0.72399999999999998</v>
      </c>
    </row>
    <row r="275" spans="1:9" x14ac:dyDescent="0.35">
      <c r="A275">
        <v>18360</v>
      </c>
      <c r="B275" t="s">
        <v>618</v>
      </c>
      <c r="C275" t="s">
        <v>536</v>
      </c>
      <c r="D275">
        <v>297</v>
      </c>
      <c r="E275">
        <v>18</v>
      </c>
      <c r="F275">
        <v>41</v>
      </c>
      <c r="G275">
        <v>49</v>
      </c>
      <c r="H275">
        <v>0.22600000000000001</v>
      </c>
      <c r="I275">
        <v>0.75</v>
      </c>
    </row>
    <row r="276" spans="1:9" x14ac:dyDescent="0.35">
      <c r="A276">
        <v>14350</v>
      </c>
      <c r="B276" t="s">
        <v>619</v>
      </c>
      <c r="C276" t="s">
        <v>532</v>
      </c>
      <c r="D276">
        <v>447</v>
      </c>
      <c r="E276">
        <v>9</v>
      </c>
      <c r="F276">
        <v>54</v>
      </c>
      <c r="G276">
        <v>44</v>
      </c>
      <c r="H276">
        <v>0.27500000000000002</v>
      </c>
      <c r="I276">
        <v>0.72399999999999998</v>
      </c>
    </row>
    <row r="277" spans="1:9" x14ac:dyDescent="0.35">
      <c r="A277">
        <v>10243</v>
      </c>
      <c r="B277" t="s">
        <v>274</v>
      </c>
      <c r="C277" t="s">
        <v>540</v>
      </c>
      <c r="D277">
        <v>628</v>
      </c>
      <c r="E277">
        <v>31</v>
      </c>
      <c r="F277">
        <v>75</v>
      </c>
      <c r="G277">
        <v>80</v>
      </c>
      <c r="H277">
        <v>0.23200000000000001</v>
      </c>
      <c r="I277">
        <v>0.73799999999999999</v>
      </c>
    </row>
    <row r="278" spans="1:9" x14ac:dyDescent="0.35">
      <c r="A278">
        <v>4579</v>
      </c>
      <c r="B278" t="s">
        <v>100</v>
      </c>
      <c r="C278" t="s">
        <v>580</v>
      </c>
      <c r="D278">
        <v>676</v>
      </c>
      <c r="E278">
        <v>22</v>
      </c>
      <c r="F278">
        <v>68</v>
      </c>
      <c r="G278">
        <v>86</v>
      </c>
      <c r="H278">
        <v>0.27</v>
      </c>
      <c r="I278">
        <v>0.73599999999999999</v>
      </c>
    </row>
    <row r="279" spans="1:9" x14ac:dyDescent="0.35">
      <c r="A279">
        <v>9393</v>
      </c>
      <c r="B279" t="s">
        <v>240</v>
      </c>
      <c r="C279" t="s">
        <v>527</v>
      </c>
      <c r="D279">
        <v>333</v>
      </c>
      <c r="E279">
        <v>20</v>
      </c>
      <c r="F279">
        <v>42</v>
      </c>
      <c r="G279">
        <v>56</v>
      </c>
      <c r="H279">
        <v>0.22600000000000001</v>
      </c>
      <c r="I279">
        <v>0.74099999999999999</v>
      </c>
    </row>
    <row r="280" spans="1:9" x14ac:dyDescent="0.35">
      <c r="A280">
        <v>13367</v>
      </c>
      <c r="B280" t="s">
        <v>401</v>
      </c>
      <c r="C280" t="s">
        <v>537</v>
      </c>
      <c r="D280">
        <v>393</v>
      </c>
      <c r="E280">
        <v>13</v>
      </c>
      <c r="F280">
        <v>46</v>
      </c>
      <c r="G280">
        <v>44</v>
      </c>
      <c r="H280">
        <v>0.249</v>
      </c>
      <c r="I280">
        <v>0.72</v>
      </c>
    </row>
    <row r="281" spans="1:9" x14ac:dyDescent="0.35">
      <c r="A281">
        <v>18839</v>
      </c>
      <c r="B281" t="s">
        <v>620</v>
      </c>
      <c r="C281" t="s">
        <v>531</v>
      </c>
      <c r="D281">
        <v>279</v>
      </c>
      <c r="E281">
        <v>8</v>
      </c>
      <c r="F281">
        <v>29</v>
      </c>
      <c r="G281">
        <v>32</v>
      </c>
      <c r="H281">
        <v>0.249</v>
      </c>
      <c r="I281">
        <v>0.71899999999999997</v>
      </c>
    </row>
    <row r="282" spans="1:9" x14ac:dyDescent="0.35">
      <c r="A282">
        <v>10231</v>
      </c>
      <c r="B282" t="s">
        <v>273</v>
      </c>
      <c r="C282" t="s">
        <v>545</v>
      </c>
      <c r="D282">
        <v>530</v>
      </c>
      <c r="E282">
        <v>11</v>
      </c>
      <c r="F282">
        <v>62</v>
      </c>
      <c r="G282">
        <v>59</v>
      </c>
      <c r="H282">
        <v>0.28799999999999998</v>
      </c>
      <c r="I282">
        <v>0.72399999999999998</v>
      </c>
    </row>
    <row r="283" spans="1:9" x14ac:dyDescent="0.35">
      <c r="A283">
        <v>14388</v>
      </c>
      <c r="B283" t="s">
        <v>435</v>
      </c>
      <c r="C283" t="s">
        <v>529</v>
      </c>
      <c r="D283">
        <v>295</v>
      </c>
      <c r="E283">
        <v>10</v>
      </c>
      <c r="F283">
        <v>34</v>
      </c>
      <c r="G283">
        <v>36</v>
      </c>
      <c r="H283">
        <v>0.219</v>
      </c>
      <c r="I283">
        <v>0.72299999999999998</v>
      </c>
    </row>
    <row r="284" spans="1:9" x14ac:dyDescent="0.35">
      <c r="A284">
        <v>3298</v>
      </c>
      <c r="B284" t="s">
        <v>65</v>
      </c>
      <c r="C284" t="s">
        <v>536</v>
      </c>
      <c r="D284">
        <v>144</v>
      </c>
      <c r="E284">
        <v>5</v>
      </c>
      <c r="F284">
        <v>14</v>
      </c>
      <c r="G284">
        <v>20</v>
      </c>
      <c r="H284">
        <v>0.25900000000000001</v>
      </c>
      <c r="I284">
        <v>0.73099999999999998</v>
      </c>
    </row>
    <row r="285" spans="1:9" x14ac:dyDescent="0.35">
      <c r="A285">
        <v>12284</v>
      </c>
      <c r="B285" t="s">
        <v>353</v>
      </c>
      <c r="C285" t="s">
        <v>522</v>
      </c>
      <c r="D285">
        <v>211</v>
      </c>
      <c r="E285">
        <v>5</v>
      </c>
      <c r="F285">
        <v>21</v>
      </c>
      <c r="G285">
        <v>20</v>
      </c>
      <c r="H285">
        <v>0.251</v>
      </c>
      <c r="I285">
        <v>0.71</v>
      </c>
    </row>
    <row r="286" spans="1:9" x14ac:dyDescent="0.35">
      <c r="A286">
        <v>12907</v>
      </c>
      <c r="B286" t="s">
        <v>375</v>
      </c>
      <c r="C286" t="s">
        <v>549</v>
      </c>
      <c r="D286">
        <v>167</v>
      </c>
      <c r="E286">
        <v>6</v>
      </c>
      <c r="F286">
        <v>23</v>
      </c>
      <c r="G286">
        <v>17</v>
      </c>
      <c r="H286">
        <v>0.24199999999999999</v>
      </c>
      <c r="I286">
        <v>0.72599999999999998</v>
      </c>
    </row>
    <row r="287" spans="1:9" x14ac:dyDescent="0.35">
      <c r="A287">
        <v>7802</v>
      </c>
      <c r="B287" t="s">
        <v>198</v>
      </c>
      <c r="C287" t="s">
        <v>580</v>
      </c>
      <c r="D287">
        <v>526</v>
      </c>
      <c r="E287">
        <v>5</v>
      </c>
      <c r="F287">
        <v>52</v>
      </c>
      <c r="G287">
        <v>46</v>
      </c>
      <c r="H287">
        <v>0.28399999999999997</v>
      </c>
      <c r="I287">
        <v>0.71</v>
      </c>
    </row>
    <row r="288" spans="1:9" x14ac:dyDescent="0.35">
      <c r="A288">
        <v>15730</v>
      </c>
      <c r="B288" t="s">
        <v>621</v>
      </c>
      <c r="C288" t="s">
        <v>544</v>
      </c>
      <c r="D288">
        <v>108</v>
      </c>
      <c r="E288">
        <v>2</v>
      </c>
      <c r="F288">
        <v>16</v>
      </c>
      <c r="G288">
        <v>11</v>
      </c>
      <c r="H288">
        <v>0.245</v>
      </c>
      <c r="I288">
        <v>0.69199999999999995</v>
      </c>
    </row>
    <row r="289" spans="1:9" x14ac:dyDescent="0.35">
      <c r="A289">
        <v>15214</v>
      </c>
      <c r="B289" t="s">
        <v>622</v>
      </c>
      <c r="C289" t="s">
        <v>598</v>
      </c>
      <c r="D289">
        <v>420</v>
      </c>
      <c r="E289">
        <v>15</v>
      </c>
      <c r="F289">
        <v>41</v>
      </c>
      <c r="G289">
        <v>52</v>
      </c>
      <c r="H289">
        <v>0.248</v>
      </c>
      <c r="I289">
        <v>0.72499999999999998</v>
      </c>
    </row>
    <row r="290" spans="1:9" x14ac:dyDescent="0.35">
      <c r="A290">
        <v>8267</v>
      </c>
      <c r="B290" t="s">
        <v>211</v>
      </c>
      <c r="C290" t="s">
        <v>532</v>
      </c>
      <c r="D290">
        <v>164</v>
      </c>
      <c r="E290">
        <v>6</v>
      </c>
      <c r="F290">
        <v>20</v>
      </c>
      <c r="G290">
        <v>21</v>
      </c>
      <c r="H290">
        <v>0.222</v>
      </c>
      <c r="I290">
        <v>0.72799999999999998</v>
      </c>
    </row>
    <row r="291" spans="1:9" x14ac:dyDescent="0.35">
      <c r="A291">
        <v>19318</v>
      </c>
      <c r="B291" t="s">
        <v>623</v>
      </c>
      <c r="C291" t="s">
        <v>522</v>
      </c>
      <c r="D291">
        <v>164</v>
      </c>
      <c r="E291">
        <v>8</v>
      </c>
      <c r="F291">
        <v>17</v>
      </c>
      <c r="G291">
        <v>23</v>
      </c>
      <c r="H291">
        <v>0.21099999999999999</v>
      </c>
      <c r="I291">
        <v>0.71399999999999997</v>
      </c>
    </row>
    <row r="292" spans="1:9" x14ac:dyDescent="0.35">
      <c r="A292">
        <v>7435</v>
      </c>
      <c r="B292" t="s">
        <v>191</v>
      </c>
      <c r="C292" t="s">
        <v>533</v>
      </c>
      <c r="D292">
        <v>176</v>
      </c>
      <c r="E292">
        <v>1</v>
      </c>
      <c r="F292">
        <v>24</v>
      </c>
      <c r="G292">
        <v>17</v>
      </c>
      <c r="H292">
        <v>0.26</v>
      </c>
      <c r="I292">
        <v>0.67100000000000004</v>
      </c>
    </row>
    <row r="293" spans="1:9" x14ac:dyDescent="0.35">
      <c r="A293">
        <v>7007</v>
      </c>
      <c r="B293" t="s">
        <v>181</v>
      </c>
      <c r="C293" t="s">
        <v>567</v>
      </c>
      <c r="D293">
        <v>452</v>
      </c>
      <c r="E293">
        <v>10</v>
      </c>
      <c r="F293">
        <v>45</v>
      </c>
      <c r="G293">
        <v>57</v>
      </c>
      <c r="H293">
        <v>0.27</v>
      </c>
      <c r="I293">
        <v>0.71099999999999997</v>
      </c>
    </row>
    <row r="294" spans="1:9" x14ac:dyDescent="0.35">
      <c r="A294">
        <v>9077</v>
      </c>
      <c r="B294" t="s">
        <v>226</v>
      </c>
      <c r="C294" t="s">
        <v>521</v>
      </c>
      <c r="D294">
        <v>623</v>
      </c>
      <c r="E294">
        <v>11</v>
      </c>
      <c r="F294">
        <v>75</v>
      </c>
      <c r="G294">
        <v>48</v>
      </c>
      <c r="H294">
        <v>0.26</v>
      </c>
      <c r="I294">
        <v>0.69699999999999995</v>
      </c>
    </row>
    <row r="295" spans="1:9" x14ac:dyDescent="0.35">
      <c r="A295">
        <v>12282</v>
      </c>
      <c r="B295" t="s">
        <v>352</v>
      </c>
      <c r="C295" t="s">
        <v>529</v>
      </c>
      <c r="D295">
        <v>581</v>
      </c>
      <c r="E295">
        <v>30</v>
      </c>
      <c r="F295">
        <v>77</v>
      </c>
      <c r="G295">
        <v>93</v>
      </c>
      <c r="H295">
        <v>0.20499999999999999</v>
      </c>
      <c r="I295">
        <v>0.72099999999999997</v>
      </c>
    </row>
    <row r="296" spans="1:9" x14ac:dyDescent="0.35">
      <c r="A296">
        <v>10472</v>
      </c>
      <c r="B296" t="s">
        <v>285</v>
      </c>
      <c r="C296" t="s">
        <v>526</v>
      </c>
      <c r="D296">
        <v>460</v>
      </c>
      <c r="E296">
        <v>17</v>
      </c>
      <c r="F296">
        <v>57</v>
      </c>
      <c r="G296">
        <v>64</v>
      </c>
      <c r="H296">
        <v>0.23699999999999999</v>
      </c>
      <c r="I296">
        <v>0.71499999999999997</v>
      </c>
    </row>
    <row r="297" spans="1:9" x14ac:dyDescent="0.35">
      <c r="A297">
        <v>10815</v>
      </c>
      <c r="B297" t="s">
        <v>292</v>
      </c>
      <c r="C297" t="s">
        <v>537</v>
      </c>
      <c r="D297">
        <v>518</v>
      </c>
      <c r="E297">
        <v>20</v>
      </c>
      <c r="F297">
        <v>65</v>
      </c>
      <c r="G297">
        <v>67</v>
      </c>
      <c r="H297">
        <v>0.218</v>
      </c>
      <c r="I297">
        <v>0.71099999999999997</v>
      </c>
    </row>
    <row r="298" spans="1:9" x14ac:dyDescent="0.35">
      <c r="A298">
        <v>9776</v>
      </c>
      <c r="B298" t="s">
        <v>248</v>
      </c>
      <c r="C298" t="s">
        <v>543</v>
      </c>
      <c r="D298">
        <v>511</v>
      </c>
      <c r="E298">
        <v>17</v>
      </c>
      <c r="F298">
        <v>52</v>
      </c>
      <c r="G298">
        <v>65</v>
      </c>
      <c r="H298">
        <v>0.245</v>
      </c>
      <c r="I298">
        <v>0.71499999999999997</v>
      </c>
    </row>
    <row r="299" spans="1:9" x14ac:dyDescent="0.35">
      <c r="A299">
        <v>4022</v>
      </c>
      <c r="B299" t="s">
        <v>85</v>
      </c>
      <c r="C299" t="s">
        <v>549</v>
      </c>
      <c r="D299">
        <v>397</v>
      </c>
      <c r="E299">
        <v>7</v>
      </c>
      <c r="F299">
        <v>43</v>
      </c>
      <c r="G299">
        <v>47</v>
      </c>
      <c r="H299">
        <v>0.28000000000000003</v>
      </c>
      <c r="I299">
        <v>0.71299999999999997</v>
      </c>
    </row>
    <row r="300" spans="1:9" x14ac:dyDescent="0.35">
      <c r="A300">
        <v>10200</v>
      </c>
      <c r="B300" t="s">
        <v>272</v>
      </c>
      <c r="C300" t="s">
        <v>545</v>
      </c>
      <c r="D300">
        <v>364</v>
      </c>
      <c r="E300">
        <v>11</v>
      </c>
      <c r="F300">
        <v>32</v>
      </c>
      <c r="G300">
        <v>40</v>
      </c>
      <c r="H300">
        <v>0.23100000000000001</v>
      </c>
      <c r="I300">
        <v>0.70799999999999996</v>
      </c>
    </row>
    <row r="301" spans="1:9" x14ac:dyDescent="0.35">
      <c r="A301">
        <v>13324</v>
      </c>
      <c r="B301" t="s">
        <v>624</v>
      </c>
      <c r="C301" t="s">
        <v>528</v>
      </c>
      <c r="D301">
        <v>211</v>
      </c>
      <c r="E301">
        <v>6</v>
      </c>
      <c r="F301">
        <v>25</v>
      </c>
      <c r="G301">
        <v>24</v>
      </c>
      <c r="H301">
        <v>0.26900000000000002</v>
      </c>
      <c r="I301">
        <v>0.71199999999999997</v>
      </c>
    </row>
    <row r="302" spans="1:9" x14ac:dyDescent="0.35">
      <c r="A302">
        <v>8709</v>
      </c>
      <c r="B302" t="s">
        <v>220</v>
      </c>
      <c r="C302" t="s">
        <v>529</v>
      </c>
      <c r="D302">
        <v>648</v>
      </c>
      <c r="E302">
        <v>12</v>
      </c>
      <c r="F302">
        <v>81</v>
      </c>
      <c r="G302">
        <v>72</v>
      </c>
      <c r="H302">
        <v>0.27500000000000002</v>
      </c>
      <c r="I302">
        <v>0.70699999999999996</v>
      </c>
    </row>
    <row r="303" spans="1:9" x14ac:dyDescent="0.35">
      <c r="A303">
        <v>13473</v>
      </c>
      <c r="B303" t="s">
        <v>625</v>
      </c>
      <c r="C303" t="s">
        <v>553</v>
      </c>
      <c r="D303">
        <v>392</v>
      </c>
      <c r="E303">
        <v>13</v>
      </c>
      <c r="F303">
        <v>46</v>
      </c>
      <c r="G303">
        <v>53</v>
      </c>
      <c r="H303">
        <v>0.24099999999999999</v>
      </c>
      <c r="I303">
        <v>0.70799999999999996</v>
      </c>
    </row>
    <row r="304" spans="1:9" x14ac:dyDescent="0.35">
      <c r="A304">
        <v>13836</v>
      </c>
      <c r="B304" t="s">
        <v>416</v>
      </c>
      <c r="C304" t="s">
        <v>547</v>
      </c>
      <c r="D304">
        <v>169</v>
      </c>
      <c r="E304">
        <v>1</v>
      </c>
      <c r="F304">
        <v>12</v>
      </c>
      <c r="G304">
        <v>12</v>
      </c>
      <c r="H304">
        <v>0.252</v>
      </c>
      <c r="I304">
        <v>0.67</v>
      </c>
    </row>
    <row r="305" spans="1:9" x14ac:dyDescent="0.35">
      <c r="A305">
        <v>5254</v>
      </c>
      <c r="B305" t="s">
        <v>128</v>
      </c>
      <c r="C305" t="s">
        <v>537</v>
      </c>
      <c r="D305">
        <v>482</v>
      </c>
      <c r="E305">
        <v>6</v>
      </c>
      <c r="F305">
        <v>57</v>
      </c>
      <c r="G305">
        <v>38</v>
      </c>
      <c r="H305">
        <v>0.24</v>
      </c>
      <c r="I305">
        <v>0.68200000000000005</v>
      </c>
    </row>
    <row r="306" spans="1:9" x14ac:dyDescent="0.35">
      <c r="A306">
        <v>17766</v>
      </c>
      <c r="B306" t="s">
        <v>626</v>
      </c>
      <c r="C306" t="s">
        <v>553</v>
      </c>
      <c r="D306">
        <v>142</v>
      </c>
      <c r="E306">
        <v>4</v>
      </c>
      <c r="F306">
        <v>15</v>
      </c>
      <c r="G306">
        <v>15</v>
      </c>
      <c r="H306">
        <v>0.23799999999999999</v>
      </c>
      <c r="I306">
        <v>0.69799999999999995</v>
      </c>
    </row>
    <row r="307" spans="1:9" x14ac:dyDescent="0.35">
      <c r="A307">
        <v>18042</v>
      </c>
      <c r="B307" t="s">
        <v>627</v>
      </c>
      <c r="C307" t="s">
        <v>570</v>
      </c>
      <c r="D307">
        <v>282</v>
      </c>
      <c r="E307">
        <v>9</v>
      </c>
      <c r="F307">
        <v>31</v>
      </c>
      <c r="G307">
        <v>28</v>
      </c>
      <c r="H307">
        <v>0.20599999999999999</v>
      </c>
      <c r="I307">
        <v>0.69099999999999995</v>
      </c>
    </row>
    <row r="308" spans="1:9" x14ac:dyDescent="0.35">
      <c r="A308">
        <v>11850</v>
      </c>
      <c r="B308" t="s">
        <v>333</v>
      </c>
      <c r="C308" t="s">
        <v>559</v>
      </c>
      <c r="D308">
        <v>179</v>
      </c>
      <c r="E308">
        <v>9</v>
      </c>
      <c r="F308">
        <v>30</v>
      </c>
      <c r="G308">
        <v>24</v>
      </c>
      <c r="H308">
        <v>0.188</v>
      </c>
      <c r="I308">
        <v>0.70499999999999996</v>
      </c>
    </row>
    <row r="309" spans="1:9" x14ac:dyDescent="0.35">
      <c r="A309">
        <v>19858</v>
      </c>
      <c r="B309" t="s">
        <v>628</v>
      </c>
      <c r="C309" t="s">
        <v>522</v>
      </c>
      <c r="D309">
        <v>406</v>
      </c>
      <c r="E309">
        <v>7</v>
      </c>
      <c r="F309">
        <v>44</v>
      </c>
      <c r="G309">
        <v>33</v>
      </c>
      <c r="H309">
        <v>0.23799999999999999</v>
      </c>
      <c r="I309">
        <v>0.68500000000000005</v>
      </c>
    </row>
    <row r="310" spans="1:9" x14ac:dyDescent="0.35">
      <c r="A310">
        <v>7185</v>
      </c>
      <c r="B310" t="s">
        <v>183</v>
      </c>
      <c r="C310" t="s">
        <v>529</v>
      </c>
      <c r="D310">
        <v>367</v>
      </c>
      <c r="E310">
        <v>7</v>
      </c>
      <c r="F310">
        <v>38</v>
      </c>
      <c r="G310">
        <v>39</v>
      </c>
      <c r="H310">
        <v>0.22700000000000001</v>
      </c>
      <c r="I310">
        <v>0.67800000000000005</v>
      </c>
    </row>
    <row r="311" spans="1:9" x14ac:dyDescent="0.35">
      <c r="A311">
        <v>9627</v>
      </c>
      <c r="B311" t="s">
        <v>243</v>
      </c>
      <c r="C311" t="s">
        <v>527</v>
      </c>
      <c r="D311">
        <v>358</v>
      </c>
      <c r="E311">
        <v>12</v>
      </c>
      <c r="F311">
        <v>36</v>
      </c>
      <c r="G311">
        <v>43</v>
      </c>
      <c r="H311">
        <v>0.223</v>
      </c>
      <c r="I311">
        <v>0.70399999999999996</v>
      </c>
    </row>
    <row r="312" spans="1:9" x14ac:dyDescent="0.35">
      <c r="A312">
        <v>13769</v>
      </c>
      <c r="B312" t="s">
        <v>413</v>
      </c>
      <c r="C312" t="s">
        <v>550</v>
      </c>
      <c r="D312">
        <v>443</v>
      </c>
      <c r="E312">
        <v>9</v>
      </c>
      <c r="F312">
        <v>58</v>
      </c>
      <c r="G312">
        <v>62</v>
      </c>
      <c r="H312">
        <v>0.26300000000000001</v>
      </c>
      <c r="I312">
        <v>0.71499999999999997</v>
      </c>
    </row>
    <row r="313" spans="1:9" x14ac:dyDescent="0.35">
      <c r="A313">
        <v>15191</v>
      </c>
      <c r="B313" t="s">
        <v>457</v>
      </c>
      <c r="C313" t="s">
        <v>537</v>
      </c>
      <c r="D313">
        <v>370</v>
      </c>
      <c r="E313">
        <v>13</v>
      </c>
      <c r="F313">
        <v>45</v>
      </c>
      <c r="G313">
        <v>47</v>
      </c>
      <c r="H313">
        <v>0.24</v>
      </c>
      <c r="I313">
        <v>0.70599999999999996</v>
      </c>
    </row>
    <row r="314" spans="1:9" x14ac:dyDescent="0.35">
      <c r="A314">
        <v>9807</v>
      </c>
      <c r="B314" t="s">
        <v>251</v>
      </c>
      <c r="C314" t="s">
        <v>548</v>
      </c>
      <c r="D314">
        <v>163</v>
      </c>
      <c r="E314">
        <v>2</v>
      </c>
      <c r="F314">
        <v>13</v>
      </c>
      <c r="G314">
        <v>10</v>
      </c>
      <c r="H314">
        <v>0.25</v>
      </c>
      <c r="I314">
        <v>0.68100000000000005</v>
      </c>
    </row>
    <row r="315" spans="1:9" x14ac:dyDescent="0.35">
      <c r="A315">
        <v>9166</v>
      </c>
      <c r="B315" t="s">
        <v>229</v>
      </c>
      <c r="C315" t="s">
        <v>573</v>
      </c>
      <c r="D315">
        <v>445</v>
      </c>
      <c r="E315">
        <v>7</v>
      </c>
      <c r="F315">
        <v>43</v>
      </c>
      <c r="G315">
        <v>38</v>
      </c>
      <c r="H315">
        <v>0.25700000000000001</v>
      </c>
      <c r="I315">
        <v>0.68799999999999994</v>
      </c>
    </row>
    <row r="316" spans="1:9" x14ac:dyDescent="0.35">
      <c r="A316">
        <v>12434</v>
      </c>
      <c r="B316" t="s">
        <v>358</v>
      </c>
      <c r="C316" t="s">
        <v>559</v>
      </c>
      <c r="D316">
        <v>645</v>
      </c>
      <c r="E316">
        <v>21</v>
      </c>
      <c r="F316">
        <v>83</v>
      </c>
      <c r="G316">
        <v>88</v>
      </c>
      <c r="H316">
        <v>0.25900000000000001</v>
      </c>
      <c r="I316">
        <v>0.71899999999999997</v>
      </c>
    </row>
    <row r="317" spans="1:9" x14ac:dyDescent="0.35">
      <c r="A317">
        <v>6012</v>
      </c>
      <c r="B317" t="s">
        <v>156</v>
      </c>
      <c r="C317" t="s">
        <v>544</v>
      </c>
      <c r="D317">
        <v>344</v>
      </c>
      <c r="E317">
        <v>16</v>
      </c>
      <c r="F317">
        <v>47</v>
      </c>
      <c r="G317">
        <v>61</v>
      </c>
      <c r="H317">
        <v>0.23799999999999999</v>
      </c>
      <c r="I317">
        <v>0.71799999999999997</v>
      </c>
    </row>
    <row r="318" spans="1:9" x14ac:dyDescent="0.35">
      <c r="A318">
        <v>13723</v>
      </c>
      <c r="B318" t="s">
        <v>629</v>
      </c>
      <c r="C318" t="s">
        <v>549</v>
      </c>
      <c r="D318">
        <v>210</v>
      </c>
      <c r="E318">
        <v>6</v>
      </c>
      <c r="F318">
        <v>26</v>
      </c>
      <c r="G318">
        <v>13</v>
      </c>
      <c r="H318">
        <v>0.26200000000000001</v>
      </c>
      <c r="I318">
        <v>0.70799999999999996</v>
      </c>
    </row>
    <row r="319" spans="1:9" x14ac:dyDescent="0.35">
      <c r="A319">
        <v>13329</v>
      </c>
      <c r="B319" t="s">
        <v>397</v>
      </c>
      <c r="C319" t="s">
        <v>528</v>
      </c>
      <c r="D319">
        <v>226</v>
      </c>
      <c r="E319">
        <v>6</v>
      </c>
      <c r="F319">
        <v>26</v>
      </c>
      <c r="G319">
        <v>30</v>
      </c>
      <c r="H319">
        <v>0.193</v>
      </c>
      <c r="I319">
        <v>0.67600000000000005</v>
      </c>
    </row>
    <row r="320" spans="1:9" x14ac:dyDescent="0.35">
      <c r="A320">
        <v>14106</v>
      </c>
      <c r="B320" t="s">
        <v>421</v>
      </c>
      <c r="C320" t="s">
        <v>533</v>
      </c>
      <c r="D320">
        <v>241</v>
      </c>
      <c r="E320">
        <v>9</v>
      </c>
      <c r="F320">
        <v>25</v>
      </c>
      <c r="G320">
        <v>23</v>
      </c>
      <c r="H320">
        <v>0.23699999999999999</v>
      </c>
      <c r="I320">
        <v>0.69899999999999995</v>
      </c>
    </row>
    <row r="321" spans="1:9" x14ac:dyDescent="0.35">
      <c r="A321">
        <v>11339</v>
      </c>
      <c r="B321" t="s">
        <v>308</v>
      </c>
      <c r="C321" t="s">
        <v>524</v>
      </c>
      <c r="D321">
        <v>318</v>
      </c>
      <c r="E321">
        <v>10</v>
      </c>
      <c r="F321">
        <v>46</v>
      </c>
      <c r="G321">
        <v>34</v>
      </c>
      <c r="H321">
        <v>0.23300000000000001</v>
      </c>
      <c r="I321">
        <v>0.7</v>
      </c>
    </row>
    <row r="322" spans="1:9" x14ac:dyDescent="0.35">
      <c r="A322">
        <v>17982</v>
      </c>
      <c r="B322" t="s">
        <v>630</v>
      </c>
      <c r="C322" t="s">
        <v>531</v>
      </c>
      <c r="D322">
        <v>201</v>
      </c>
      <c r="E322">
        <v>7</v>
      </c>
      <c r="F322">
        <v>20</v>
      </c>
      <c r="G322">
        <v>24</v>
      </c>
      <c r="H322">
        <v>0.23400000000000001</v>
      </c>
      <c r="I322">
        <v>0.69599999999999995</v>
      </c>
    </row>
    <row r="323" spans="1:9" x14ac:dyDescent="0.35">
      <c r="A323">
        <v>15194</v>
      </c>
      <c r="B323" t="s">
        <v>458</v>
      </c>
      <c r="C323" t="s">
        <v>543</v>
      </c>
      <c r="D323">
        <v>423</v>
      </c>
      <c r="E323">
        <v>12</v>
      </c>
      <c r="F323">
        <v>46</v>
      </c>
      <c r="G323">
        <v>43</v>
      </c>
      <c r="H323">
        <v>0.22600000000000001</v>
      </c>
      <c r="I323">
        <v>0.68300000000000005</v>
      </c>
    </row>
    <row r="324" spans="1:9" x14ac:dyDescent="0.35">
      <c r="A324">
        <v>15491</v>
      </c>
      <c r="B324" t="s">
        <v>631</v>
      </c>
      <c r="C324" t="s">
        <v>570</v>
      </c>
      <c r="D324">
        <v>396</v>
      </c>
      <c r="E324">
        <v>7</v>
      </c>
      <c r="F324">
        <v>43</v>
      </c>
      <c r="G324">
        <v>46</v>
      </c>
      <c r="H324">
        <v>0.22600000000000001</v>
      </c>
      <c r="I324">
        <v>0.68400000000000005</v>
      </c>
    </row>
    <row r="325" spans="1:9" x14ac:dyDescent="0.35">
      <c r="A325">
        <v>14712</v>
      </c>
      <c r="B325" t="s">
        <v>442</v>
      </c>
      <c r="C325" t="s">
        <v>531</v>
      </c>
      <c r="D325">
        <v>441</v>
      </c>
      <c r="E325">
        <v>12</v>
      </c>
      <c r="F325">
        <v>59</v>
      </c>
      <c r="G325">
        <v>37</v>
      </c>
      <c r="H325">
        <v>0.23400000000000001</v>
      </c>
      <c r="I325">
        <v>0.69099999999999995</v>
      </c>
    </row>
    <row r="326" spans="1:9" x14ac:dyDescent="0.35">
      <c r="A326">
        <v>15082</v>
      </c>
      <c r="B326" t="s">
        <v>451</v>
      </c>
      <c r="C326" t="s">
        <v>548</v>
      </c>
      <c r="D326">
        <v>248</v>
      </c>
      <c r="E326">
        <v>6</v>
      </c>
      <c r="F326">
        <v>26</v>
      </c>
      <c r="G326">
        <v>26</v>
      </c>
      <c r="H326">
        <v>0.24199999999999999</v>
      </c>
      <c r="I326">
        <v>0.68700000000000006</v>
      </c>
    </row>
    <row r="327" spans="1:9" x14ac:dyDescent="0.35">
      <c r="A327">
        <v>4616</v>
      </c>
      <c r="B327" t="s">
        <v>102</v>
      </c>
      <c r="C327" t="s">
        <v>526</v>
      </c>
      <c r="D327">
        <v>249</v>
      </c>
      <c r="E327">
        <v>6</v>
      </c>
      <c r="F327">
        <v>29</v>
      </c>
      <c r="G327">
        <v>20</v>
      </c>
      <c r="H327">
        <v>0.22</v>
      </c>
      <c r="I327">
        <v>0.66700000000000004</v>
      </c>
    </row>
    <row r="328" spans="1:9" x14ac:dyDescent="0.35">
      <c r="A328">
        <v>11379</v>
      </c>
      <c r="B328" t="s">
        <v>312</v>
      </c>
      <c r="C328" t="s">
        <v>529</v>
      </c>
      <c r="D328">
        <v>408</v>
      </c>
      <c r="E328">
        <v>4</v>
      </c>
      <c r="F328">
        <v>42</v>
      </c>
      <c r="G328">
        <v>32</v>
      </c>
      <c r="H328">
        <v>0.249</v>
      </c>
      <c r="I328">
        <v>0.67200000000000004</v>
      </c>
    </row>
    <row r="329" spans="1:9" x14ac:dyDescent="0.35">
      <c r="A329">
        <v>5913</v>
      </c>
      <c r="B329" t="s">
        <v>153</v>
      </c>
      <c r="C329" t="s">
        <v>548</v>
      </c>
      <c r="D329">
        <v>618</v>
      </c>
      <c r="E329">
        <v>8</v>
      </c>
      <c r="F329">
        <v>93</v>
      </c>
      <c r="G329">
        <v>40</v>
      </c>
      <c r="H329">
        <v>0.27900000000000003</v>
      </c>
      <c r="I329">
        <v>0.68799999999999994</v>
      </c>
    </row>
    <row r="330" spans="1:9" x14ac:dyDescent="0.35">
      <c r="A330">
        <v>12981</v>
      </c>
      <c r="B330" t="s">
        <v>632</v>
      </c>
      <c r="C330" t="s">
        <v>550</v>
      </c>
      <c r="D330">
        <v>142</v>
      </c>
      <c r="E330">
        <v>3</v>
      </c>
      <c r="F330">
        <v>14</v>
      </c>
      <c r="G330">
        <v>12</v>
      </c>
      <c r="H330">
        <v>0.23799999999999999</v>
      </c>
      <c r="I330">
        <v>0.67700000000000005</v>
      </c>
    </row>
    <row r="331" spans="1:9" x14ac:dyDescent="0.35">
      <c r="A331">
        <v>16622</v>
      </c>
      <c r="B331" t="s">
        <v>633</v>
      </c>
      <c r="C331" t="s">
        <v>531</v>
      </c>
      <c r="D331">
        <v>249</v>
      </c>
      <c r="E331">
        <v>4</v>
      </c>
      <c r="F331">
        <v>27</v>
      </c>
      <c r="G331">
        <v>24</v>
      </c>
      <c r="H331">
        <v>0.223</v>
      </c>
      <c r="I331">
        <v>0.65500000000000003</v>
      </c>
    </row>
    <row r="332" spans="1:9" x14ac:dyDescent="0.35">
      <c r="A332">
        <v>14103</v>
      </c>
      <c r="B332" t="s">
        <v>634</v>
      </c>
      <c r="C332" t="s">
        <v>553</v>
      </c>
      <c r="D332">
        <v>413</v>
      </c>
      <c r="E332">
        <v>12</v>
      </c>
      <c r="F332">
        <v>35</v>
      </c>
      <c r="G332">
        <v>46</v>
      </c>
      <c r="H332">
        <v>0.23200000000000001</v>
      </c>
      <c r="I332">
        <v>0.68200000000000005</v>
      </c>
    </row>
    <row r="333" spans="1:9" x14ac:dyDescent="0.35">
      <c r="A333">
        <v>17714</v>
      </c>
      <c r="B333" t="s">
        <v>635</v>
      </c>
      <c r="C333" t="s">
        <v>598</v>
      </c>
      <c r="D333">
        <v>416</v>
      </c>
      <c r="E333">
        <v>10</v>
      </c>
      <c r="F333">
        <v>32</v>
      </c>
      <c r="G333">
        <v>40</v>
      </c>
      <c r="H333">
        <v>0.23300000000000001</v>
      </c>
      <c r="I333">
        <v>0.69299999999999995</v>
      </c>
    </row>
    <row r="334" spans="1:9" x14ac:dyDescent="0.35">
      <c r="A334">
        <v>18030</v>
      </c>
      <c r="B334" t="s">
        <v>500</v>
      </c>
      <c r="C334" t="s">
        <v>567</v>
      </c>
      <c r="D334">
        <v>406</v>
      </c>
      <c r="E334">
        <v>12</v>
      </c>
      <c r="F334">
        <v>54</v>
      </c>
      <c r="G334">
        <v>39</v>
      </c>
      <c r="H334">
        <v>0.20499999999999999</v>
      </c>
      <c r="I334">
        <v>0.68</v>
      </c>
    </row>
    <row r="335" spans="1:9" x14ac:dyDescent="0.35">
      <c r="A335">
        <v>14691</v>
      </c>
      <c r="B335" t="s">
        <v>636</v>
      </c>
      <c r="C335" t="s">
        <v>598</v>
      </c>
      <c r="D335">
        <v>369</v>
      </c>
      <c r="E335">
        <v>5</v>
      </c>
      <c r="F335">
        <v>30</v>
      </c>
      <c r="G335">
        <v>38</v>
      </c>
      <c r="H335">
        <v>0.29099999999999998</v>
      </c>
      <c r="I335">
        <v>0.68899999999999995</v>
      </c>
    </row>
    <row r="336" spans="1:9" x14ac:dyDescent="0.35">
      <c r="A336">
        <v>4298</v>
      </c>
      <c r="B336" t="s">
        <v>93</v>
      </c>
      <c r="C336" t="s">
        <v>567</v>
      </c>
      <c r="D336">
        <v>183</v>
      </c>
      <c r="E336">
        <v>11</v>
      </c>
      <c r="F336">
        <v>15</v>
      </c>
      <c r="G336">
        <v>27</v>
      </c>
      <c r="H336">
        <v>0.214</v>
      </c>
      <c r="I336">
        <v>0.70199999999999996</v>
      </c>
    </row>
    <row r="337" spans="1:9" x14ac:dyDescent="0.35">
      <c r="A337">
        <v>19262</v>
      </c>
      <c r="B337" t="s">
        <v>637</v>
      </c>
      <c r="C337" t="s">
        <v>532</v>
      </c>
      <c r="D337">
        <v>327</v>
      </c>
      <c r="E337">
        <v>8</v>
      </c>
      <c r="F337">
        <v>40</v>
      </c>
      <c r="G337">
        <v>27</v>
      </c>
      <c r="H337">
        <v>0.247</v>
      </c>
      <c r="I337">
        <v>0.68600000000000005</v>
      </c>
    </row>
    <row r="338" spans="1:9" x14ac:dyDescent="0.35">
      <c r="A338">
        <v>15654</v>
      </c>
      <c r="B338" t="s">
        <v>638</v>
      </c>
      <c r="C338" t="s">
        <v>540</v>
      </c>
      <c r="D338">
        <v>276</v>
      </c>
      <c r="E338">
        <v>12</v>
      </c>
      <c r="F338">
        <v>37</v>
      </c>
      <c r="G338">
        <v>28</v>
      </c>
      <c r="H338">
        <v>0.215</v>
      </c>
      <c r="I338">
        <v>0.69599999999999995</v>
      </c>
    </row>
    <row r="339" spans="1:9" x14ac:dyDescent="0.35">
      <c r="A339">
        <v>12005</v>
      </c>
      <c r="B339" t="s">
        <v>639</v>
      </c>
      <c r="C339" t="s">
        <v>559</v>
      </c>
      <c r="D339">
        <v>109</v>
      </c>
      <c r="E339">
        <v>1</v>
      </c>
      <c r="F339">
        <v>8</v>
      </c>
      <c r="G339">
        <v>7</v>
      </c>
      <c r="H339">
        <v>0.22600000000000001</v>
      </c>
      <c r="I339">
        <v>0.65300000000000002</v>
      </c>
    </row>
    <row r="340" spans="1:9" x14ac:dyDescent="0.35">
      <c r="A340">
        <v>9308</v>
      </c>
      <c r="B340" t="s">
        <v>640</v>
      </c>
      <c r="C340" t="s">
        <v>537</v>
      </c>
      <c r="D340">
        <v>342</v>
      </c>
      <c r="E340">
        <v>12</v>
      </c>
      <c r="F340">
        <v>44</v>
      </c>
      <c r="G340">
        <v>62</v>
      </c>
      <c r="H340">
        <v>0.23899999999999999</v>
      </c>
      <c r="I340">
        <v>0.69299999999999995</v>
      </c>
    </row>
    <row r="341" spans="1:9" x14ac:dyDescent="0.35">
      <c r="A341">
        <v>18721</v>
      </c>
      <c r="B341" t="s">
        <v>506</v>
      </c>
      <c r="C341" t="s">
        <v>547</v>
      </c>
      <c r="D341">
        <v>231</v>
      </c>
      <c r="E341">
        <v>5</v>
      </c>
      <c r="F341">
        <v>31</v>
      </c>
      <c r="G341">
        <v>20</v>
      </c>
      <c r="H341">
        <v>0.22500000000000001</v>
      </c>
      <c r="I341">
        <v>0.66800000000000004</v>
      </c>
    </row>
    <row r="342" spans="1:9" x14ac:dyDescent="0.35">
      <c r="A342">
        <v>13277</v>
      </c>
      <c r="B342" t="s">
        <v>395</v>
      </c>
      <c r="C342" t="s">
        <v>559</v>
      </c>
      <c r="D342">
        <v>189</v>
      </c>
      <c r="E342">
        <v>3</v>
      </c>
      <c r="F342">
        <v>14</v>
      </c>
      <c r="G342">
        <v>10</v>
      </c>
      <c r="H342">
        <v>0.22600000000000001</v>
      </c>
      <c r="I342">
        <v>0.66900000000000004</v>
      </c>
    </row>
    <row r="343" spans="1:9" x14ac:dyDescent="0.35">
      <c r="A343">
        <v>10847</v>
      </c>
      <c r="B343" t="s">
        <v>294</v>
      </c>
      <c r="C343" t="s">
        <v>522</v>
      </c>
      <c r="D343">
        <v>424</v>
      </c>
      <c r="E343">
        <v>7</v>
      </c>
      <c r="F343">
        <v>47</v>
      </c>
      <c r="G343">
        <v>40</v>
      </c>
      <c r="H343">
        <v>0.26400000000000001</v>
      </c>
      <c r="I343">
        <v>0.67300000000000004</v>
      </c>
    </row>
    <row r="344" spans="1:9" x14ac:dyDescent="0.35">
      <c r="A344">
        <v>11470</v>
      </c>
      <c r="B344" t="s">
        <v>317</v>
      </c>
      <c r="C344" t="s">
        <v>532</v>
      </c>
      <c r="D344">
        <v>411</v>
      </c>
      <c r="E344">
        <v>1</v>
      </c>
      <c r="F344">
        <v>42</v>
      </c>
      <c r="G344">
        <v>42</v>
      </c>
      <c r="H344">
        <v>0.26200000000000001</v>
      </c>
      <c r="I344">
        <v>0.66600000000000004</v>
      </c>
    </row>
    <row r="345" spans="1:9" x14ac:dyDescent="0.35">
      <c r="A345">
        <v>13546</v>
      </c>
      <c r="B345" t="s">
        <v>641</v>
      </c>
      <c r="C345" t="s">
        <v>560</v>
      </c>
      <c r="D345">
        <v>122</v>
      </c>
      <c r="E345">
        <v>4</v>
      </c>
      <c r="F345">
        <v>18</v>
      </c>
      <c r="G345">
        <v>11</v>
      </c>
      <c r="H345">
        <v>0.21299999999999999</v>
      </c>
      <c r="I345">
        <v>0.66800000000000004</v>
      </c>
    </row>
    <row r="346" spans="1:9" x14ac:dyDescent="0.35">
      <c r="A346">
        <v>9112</v>
      </c>
      <c r="B346" t="s">
        <v>227</v>
      </c>
      <c r="C346" t="s">
        <v>537</v>
      </c>
      <c r="D346">
        <v>533</v>
      </c>
      <c r="E346">
        <v>23</v>
      </c>
      <c r="F346">
        <v>61</v>
      </c>
      <c r="G346">
        <v>73</v>
      </c>
      <c r="H346">
        <v>0.22</v>
      </c>
      <c r="I346">
        <v>0.67900000000000005</v>
      </c>
    </row>
    <row r="347" spans="1:9" x14ac:dyDescent="0.35">
      <c r="A347">
        <v>14813</v>
      </c>
      <c r="B347" t="s">
        <v>642</v>
      </c>
      <c r="C347" t="s">
        <v>545</v>
      </c>
      <c r="D347">
        <v>197</v>
      </c>
      <c r="E347">
        <v>9</v>
      </c>
      <c r="F347">
        <v>22</v>
      </c>
      <c r="G347">
        <v>27</v>
      </c>
      <c r="H347">
        <v>0.23</v>
      </c>
      <c r="I347">
        <v>0.68899999999999995</v>
      </c>
    </row>
    <row r="348" spans="1:9" x14ac:dyDescent="0.35">
      <c r="A348">
        <v>15608</v>
      </c>
      <c r="B348" t="s">
        <v>643</v>
      </c>
      <c r="C348" t="s">
        <v>525</v>
      </c>
      <c r="D348">
        <v>204</v>
      </c>
      <c r="E348">
        <v>4</v>
      </c>
      <c r="F348">
        <v>28</v>
      </c>
      <c r="G348">
        <v>21</v>
      </c>
      <c r="H348">
        <v>0.26800000000000002</v>
      </c>
      <c r="I348">
        <v>0.67800000000000005</v>
      </c>
    </row>
    <row r="349" spans="1:9" x14ac:dyDescent="0.35">
      <c r="A349">
        <v>6887</v>
      </c>
      <c r="B349" t="s">
        <v>179</v>
      </c>
      <c r="C349" t="s">
        <v>559</v>
      </c>
      <c r="D349">
        <v>374</v>
      </c>
      <c r="E349">
        <v>12</v>
      </c>
      <c r="F349">
        <v>46</v>
      </c>
      <c r="G349">
        <v>27</v>
      </c>
      <c r="H349">
        <v>0.21299999999999999</v>
      </c>
      <c r="I349">
        <v>0.67100000000000004</v>
      </c>
    </row>
    <row r="350" spans="1:9" x14ac:dyDescent="0.35">
      <c r="A350">
        <v>8553</v>
      </c>
      <c r="B350" t="s">
        <v>217</v>
      </c>
      <c r="C350" t="s">
        <v>559</v>
      </c>
      <c r="D350">
        <v>301</v>
      </c>
      <c r="E350">
        <v>9</v>
      </c>
      <c r="F350">
        <v>38</v>
      </c>
      <c r="G350">
        <v>48</v>
      </c>
      <c r="H350">
        <v>0.23400000000000001</v>
      </c>
      <c r="I350">
        <v>0.68400000000000005</v>
      </c>
    </row>
    <row r="351" spans="1:9" x14ac:dyDescent="0.35">
      <c r="A351">
        <v>10473</v>
      </c>
      <c r="B351" t="s">
        <v>286</v>
      </c>
      <c r="C351" t="s">
        <v>550</v>
      </c>
      <c r="D351">
        <v>330</v>
      </c>
      <c r="E351">
        <v>9</v>
      </c>
      <c r="F351">
        <v>24</v>
      </c>
      <c r="G351">
        <v>40</v>
      </c>
      <c r="H351">
        <v>0.246</v>
      </c>
      <c r="I351">
        <v>0.67300000000000004</v>
      </c>
    </row>
    <row r="352" spans="1:9" x14ac:dyDescent="0.35">
      <c r="A352">
        <v>3256</v>
      </c>
      <c r="B352" t="s">
        <v>63</v>
      </c>
      <c r="C352" t="s">
        <v>548</v>
      </c>
      <c r="D352">
        <v>251</v>
      </c>
      <c r="E352">
        <v>12</v>
      </c>
      <c r="F352">
        <v>19</v>
      </c>
      <c r="G352">
        <v>41</v>
      </c>
      <c r="H352">
        <v>0.20899999999999999</v>
      </c>
      <c r="I352">
        <v>0.68400000000000005</v>
      </c>
    </row>
    <row r="353" spans="1:9" x14ac:dyDescent="0.35">
      <c r="A353">
        <v>16041</v>
      </c>
      <c r="B353" t="s">
        <v>644</v>
      </c>
      <c r="C353" t="s">
        <v>553</v>
      </c>
      <c r="D353">
        <v>361</v>
      </c>
      <c r="E353">
        <v>10</v>
      </c>
      <c r="F353">
        <v>41</v>
      </c>
      <c r="G353">
        <v>35</v>
      </c>
      <c r="H353">
        <v>0.22500000000000001</v>
      </c>
      <c r="I353">
        <v>0.66900000000000004</v>
      </c>
    </row>
    <row r="354" spans="1:9" x14ac:dyDescent="0.35">
      <c r="A354">
        <v>7870</v>
      </c>
      <c r="B354" t="s">
        <v>200</v>
      </c>
      <c r="C354" t="s">
        <v>559</v>
      </c>
      <c r="D354">
        <v>328</v>
      </c>
      <c r="E354">
        <v>8</v>
      </c>
      <c r="F354">
        <v>30</v>
      </c>
      <c r="G354">
        <v>36</v>
      </c>
      <c r="H354">
        <v>0.23200000000000001</v>
      </c>
      <c r="I354">
        <v>0.66</v>
      </c>
    </row>
    <row r="355" spans="1:9" x14ac:dyDescent="0.35">
      <c r="A355">
        <v>14894</v>
      </c>
      <c r="B355" t="s">
        <v>445</v>
      </c>
      <c r="C355" t="s">
        <v>559</v>
      </c>
      <c r="D355">
        <v>279</v>
      </c>
      <c r="E355">
        <v>8</v>
      </c>
      <c r="F355">
        <v>31</v>
      </c>
      <c r="G355">
        <v>29</v>
      </c>
      <c r="H355">
        <v>0.21199999999999999</v>
      </c>
      <c r="I355">
        <v>0.67100000000000004</v>
      </c>
    </row>
    <row r="356" spans="1:9" x14ac:dyDescent="0.35">
      <c r="A356">
        <v>19181</v>
      </c>
      <c r="B356" t="s">
        <v>645</v>
      </c>
      <c r="C356" t="s">
        <v>548</v>
      </c>
      <c r="D356">
        <v>102</v>
      </c>
      <c r="E356">
        <v>3</v>
      </c>
      <c r="F356">
        <v>10</v>
      </c>
      <c r="G356">
        <v>12</v>
      </c>
      <c r="H356">
        <v>0.186</v>
      </c>
      <c r="I356">
        <v>0.65600000000000003</v>
      </c>
    </row>
    <row r="357" spans="1:9" x14ac:dyDescent="0.35">
      <c r="A357">
        <v>5275</v>
      </c>
      <c r="B357" t="s">
        <v>130</v>
      </c>
      <c r="C357" t="s">
        <v>559</v>
      </c>
      <c r="D357">
        <v>160</v>
      </c>
      <c r="E357">
        <v>3</v>
      </c>
      <c r="F357">
        <v>15</v>
      </c>
      <c r="G357">
        <v>12</v>
      </c>
      <c r="H357">
        <v>0.21299999999999999</v>
      </c>
      <c r="I357">
        <v>0.64900000000000002</v>
      </c>
    </row>
    <row r="358" spans="1:9" x14ac:dyDescent="0.35">
      <c r="A358">
        <v>16192</v>
      </c>
      <c r="B358" t="s">
        <v>646</v>
      </c>
      <c r="C358" t="s">
        <v>559</v>
      </c>
      <c r="D358">
        <v>167</v>
      </c>
      <c r="E358">
        <v>7</v>
      </c>
      <c r="F358">
        <v>23</v>
      </c>
      <c r="G358">
        <v>17</v>
      </c>
      <c r="H358">
        <v>0.185</v>
      </c>
      <c r="I358">
        <v>0.65700000000000003</v>
      </c>
    </row>
    <row r="359" spans="1:9" x14ac:dyDescent="0.35">
      <c r="A359">
        <v>11038</v>
      </c>
      <c r="B359" t="s">
        <v>299</v>
      </c>
      <c r="C359" t="s">
        <v>547</v>
      </c>
      <c r="D359">
        <v>480</v>
      </c>
      <c r="E359">
        <v>14</v>
      </c>
      <c r="F359">
        <v>60</v>
      </c>
      <c r="G359">
        <v>55</v>
      </c>
      <c r="H359">
        <v>0.22800000000000001</v>
      </c>
      <c r="I359">
        <v>0.67600000000000005</v>
      </c>
    </row>
    <row r="360" spans="1:9" x14ac:dyDescent="0.35">
      <c r="A360">
        <v>11936</v>
      </c>
      <c r="B360" t="s">
        <v>336</v>
      </c>
      <c r="C360" t="s">
        <v>559</v>
      </c>
      <c r="D360">
        <v>491</v>
      </c>
      <c r="E360">
        <v>5</v>
      </c>
      <c r="F360">
        <v>50</v>
      </c>
      <c r="G360">
        <v>39</v>
      </c>
      <c r="H360">
        <v>0.24399999999999999</v>
      </c>
      <c r="I360">
        <v>0.65100000000000002</v>
      </c>
    </row>
    <row r="361" spans="1:9" x14ac:dyDescent="0.35">
      <c r="A361">
        <v>13621</v>
      </c>
      <c r="B361" t="s">
        <v>408</v>
      </c>
      <c r="C361" t="s">
        <v>598</v>
      </c>
      <c r="D361">
        <v>386</v>
      </c>
      <c r="E361">
        <v>8</v>
      </c>
      <c r="F361">
        <v>33</v>
      </c>
      <c r="G361">
        <v>32</v>
      </c>
      <c r="H361">
        <v>0.20300000000000001</v>
      </c>
      <c r="I361">
        <v>0.64300000000000002</v>
      </c>
    </row>
    <row r="362" spans="1:9" x14ac:dyDescent="0.35">
      <c r="A362">
        <v>11875</v>
      </c>
      <c r="B362" t="s">
        <v>334</v>
      </c>
      <c r="C362" t="s">
        <v>598</v>
      </c>
      <c r="D362">
        <v>294</v>
      </c>
      <c r="E362">
        <v>14</v>
      </c>
      <c r="F362">
        <v>29</v>
      </c>
      <c r="G362">
        <v>43</v>
      </c>
      <c r="H362">
        <v>0.221</v>
      </c>
      <c r="I362">
        <v>0.69</v>
      </c>
    </row>
    <row r="363" spans="1:9" x14ac:dyDescent="0.35">
      <c r="A363">
        <v>8203</v>
      </c>
      <c r="B363" t="s">
        <v>208</v>
      </c>
      <c r="C363" t="s">
        <v>570</v>
      </c>
      <c r="D363">
        <v>421</v>
      </c>
      <c r="E363">
        <v>3</v>
      </c>
      <c r="F363">
        <v>36</v>
      </c>
      <c r="G363">
        <v>34</v>
      </c>
      <c r="H363">
        <v>0.27500000000000002</v>
      </c>
      <c r="I363">
        <v>0.66300000000000003</v>
      </c>
    </row>
    <row r="364" spans="1:9" x14ac:dyDescent="0.35">
      <c r="A364">
        <v>14942</v>
      </c>
      <c r="B364" t="s">
        <v>447</v>
      </c>
      <c r="C364" t="s">
        <v>560</v>
      </c>
      <c r="D364">
        <v>160</v>
      </c>
      <c r="E364">
        <v>2</v>
      </c>
      <c r="F364">
        <v>12</v>
      </c>
      <c r="G364">
        <v>8</v>
      </c>
      <c r="H364">
        <v>0.21299999999999999</v>
      </c>
      <c r="I364">
        <v>0.64200000000000002</v>
      </c>
    </row>
    <row r="365" spans="1:9" x14ac:dyDescent="0.35">
      <c r="A365">
        <v>12179</v>
      </c>
      <c r="B365" t="s">
        <v>349</v>
      </c>
      <c r="C365" t="s">
        <v>560</v>
      </c>
      <c r="D365">
        <v>428</v>
      </c>
      <c r="E365">
        <v>17</v>
      </c>
      <c r="F365">
        <v>48</v>
      </c>
      <c r="G365">
        <v>56</v>
      </c>
      <c r="H365">
        <v>0.23400000000000001</v>
      </c>
      <c r="I365">
        <v>0.70499999999999996</v>
      </c>
    </row>
    <row r="366" spans="1:9" x14ac:dyDescent="0.35">
      <c r="A366">
        <v>11602</v>
      </c>
      <c r="B366" t="s">
        <v>324</v>
      </c>
      <c r="C366" t="s">
        <v>548</v>
      </c>
      <c r="D366">
        <v>555</v>
      </c>
      <c r="E366">
        <v>2</v>
      </c>
      <c r="F366">
        <v>59</v>
      </c>
      <c r="G366">
        <v>43</v>
      </c>
      <c r="H366">
        <v>0.252</v>
      </c>
      <c r="I366">
        <v>0.63800000000000001</v>
      </c>
    </row>
    <row r="367" spans="1:9" x14ac:dyDescent="0.35">
      <c r="A367">
        <v>5343</v>
      </c>
      <c r="B367" t="s">
        <v>133</v>
      </c>
      <c r="C367" t="s">
        <v>573</v>
      </c>
      <c r="D367">
        <v>560</v>
      </c>
      <c r="E367">
        <v>11</v>
      </c>
      <c r="F367">
        <v>58</v>
      </c>
      <c r="G367">
        <v>59</v>
      </c>
      <c r="H367">
        <v>0.22800000000000001</v>
      </c>
      <c r="I367">
        <v>0.65400000000000003</v>
      </c>
    </row>
    <row r="368" spans="1:9" x14ac:dyDescent="0.35">
      <c r="A368">
        <v>16313</v>
      </c>
      <c r="B368" t="s">
        <v>478</v>
      </c>
      <c r="C368" t="s">
        <v>567</v>
      </c>
      <c r="D368">
        <v>181</v>
      </c>
      <c r="E368">
        <v>2</v>
      </c>
      <c r="F368">
        <v>20</v>
      </c>
      <c r="G368">
        <v>13</v>
      </c>
      <c r="H368">
        <v>0.26700000000000002</v>
      </c>
      <c r="I368">
        <v>0.65300000000000002</v>
      </c>
    </row>
    <row r="369" spans="1:9" x14ac:dyDescent="0.35">
      <c r="A369">
        <v>4866</v>
      </c>
      <c r="B369" t="s">
        <v>109</v>
      </c>
      <c r="C369" t="s">
        <v>528</v>
      </c>
      <c r="D369">
        <v>452</v>
      </c>
      <c r="E369">
        <v>7</v>
      </c>
      <c r="F369">
        <v>65</v>
      </c>
      <c r="G369">
        <v>27</v>
      </c>
      <c r="H369">
        <v>0.23</v>
      </c>
      <c r="I369">
        <v>0.63300000000000001</v>
      </c>
    </row>
    <row r="370" spans="1:9" x14ac:dyDescent="0.35">
      <c r="A370">
        <v>15181</v>
      </c>
      <c r="B370" t="s">
        <v>647</v>
      </c>
      <c r="C370" t="s">
        <v>548</v>
      </c>
      <c r="D370">
        <v>247</v>
      </c>
      <c r="E370">
        <v>7</v>
      </c>
      <c r="F370">
        <v>22</v>
      </c>
      <c r="G370">
        <v>24</v>
      </c>
      <c r="H370">
        <v>0.221</v>
      </c>
      <c r="I370">
        <v>0.64500000000000002</v>
      </c>
    </row>
    <row r="371" spans="1:9" x14ac:dyDescent="0.35">
      <c r="A371">
        <v>19734</v>
      </c>
      <c r="B371" t="s">
        <v>648</v>
      </c>
      <c r="C371" t="s">
        <v>528</v>
      </c>
      <c r="D371">
        <v>157</v>
      </c>
      <c r="E371">
        <v>2</v>
      </c>
      <c r="F371">
        <v>17</v>
      </c>
      <c r="G371">
        <v>16</v>
      </c>
      <c r="H371">
        <v>0.217</v>
      </c>
      <c r="I371">
        <v>0.624</v>
      </c>
    </row>
    <row r="372" spans="1:9" x14ac:dyDescent="0.35">
      <c r="A372">
        <v>14950</v>
      </c>
      <c r="B372" t="s">
        <v>448</v>
      </c>
      <c r="C372" t="s">
        <v>536</v>
      </c>
      <c r="D372">
        <v>248</v>
      </c>
      <c r="E372">
        <v>7</v>
      </c>
      <c r="F372">
        <v>31</v>
      </c>
      <c r="G372">
        <v>32</v>
      </c>
      <c r="H372">
        <v>0.23300000000000001</v>
      </c>
      <c r="I372">
        <v>0.66300000000000003</v>
      </c>
    </row>
    <row r="373" spans="1:9" x14ac:dyDescent="0.35">
      <c r="A373">
        <v>16442</v>
      </c>
      <c r="B373" t="s">
        <v>649</v>
      </c>
      <c r="C373" t="s">
        <v>550</v>
      </c>
      <c r="D373">
        <v>370</v>
      </c>
      <c r="E373">
        <v>14</v>
      </c>
      <c r="F373">
        <v>32</v>
      </c>
      <c r="G373">
        <v>38</v>
      </c>
      <c r="H373">
        <v>0.19500000000000001</v>
      </c>
      <c r="I373">
        <v>0.65</v>
      </c>
    </row>
    <row r="374" spans="1:9" x14ac:dyDescent="0.35">
      <c r="A374">
        <v>13608</v>
      </c>
      <c r="B374" t="s">
        <v>405</v>
      </c>
      <c r="C374" t="s">
        <v>570</v>
      </c>
      <c r="D374">
        <v>566</v>
      </c>
      <c r="E374">
        <v>6</v>
      </c>
      <c r="F374">
        <v>70</v>
      </c>
      <c r="G374">
        <v>37</v>
      </c>
      <c r="H374">
        <v>0.22700000000000001</v>
      </c>
      <c r="I374">
        <v>0.63500000000000001</v>
      </c>
    </row>
    <row r="375" spans="1:9" x14ac:dyDescent="0.35">
      <c r="A375">
        <v>2530</v>
      </c>
      <c r="B375" t="s">
        <v>47</v>
      </c>
      <c r="C375" t="s">
        <v>559</v>
      </c>
      <c r="D375">
        <v>335</v>
      </c>
      <c r="E375">
        <v>10</v>
      </c>
      <c r="F375">
        <v>34</v>
      </c>
      <c r="G375">
        <v>37</v>
      </c>
      <c r="H375">
        <v>0.19900000000000001</v>
      </c>
      <c r="I375">
        <v>0.64100000000000001</v>
      </c>
    </row>
    <row r="376" spans="1:9" x14ac:dyDescent="0.35">
      <c r="A376">
        <v>6195</v>
      </c>
      <c r="B376" t="s">
        <v>161</v>
      </c>
      <c r="C376" t="s">
        <v>531</v>
      </c>
      <c r="D376">
        <v>281</v>
      </c>
      <c r="E376">
        <v>9</v>
      </c>
      <c r="F376">
        <v>28</v>
      </c>
      <c r="G376">
        <v>22</v>
      </c>
      <c r="H376">
        <v>0.217</v>
      </c>
      <c r="I376">
        <v>0.64600000000000002</v>
      </c>
    </row>
    <row r="377" spans="1:9" x14ac:dyDescent="0.35">
      <c r="A377">
        <v>18288</v>
      </c>
      <c r="B377" t="s">
        <v>650</v>
      </c>
      <c r="C377" t="s">
        <v>580</v>
      </c>
      <c r="D377">
        <v>189</v>
      </c>
      <c r="E377">
        <v>6</v>
      </c>
      <c r="F377">
        <v>17</v>
      </c>
      <c r="G377">
        <v>21</v>
      </c>
      <c r="H377">
        <v>0.22500000000000001</v>
      </c>
      <c r="I377">
        <v>0.66500000000000004</v>
      </c>
    </row>
    <row r="378" spans="1:9" x14ac:dyDescent="0.35">
      <c r="A378">
        <v>5227</v>
      </c>
      <c r="B378" t="s">
        <v>125</v>
      </c>
      <c r="C378" t="s">
        <v>548</v>
      </c>
      <c r="D378">
        <v>182</v>
      </c>
      <c r="E378">
        <v>0</v>
      </c>
      <c r="F378">
        <v>12</v>
      </c>
      <c r="G378">
        <v>9</v>
      </c>
      <c r="H378">
        <v>0.26700000000000002</v>
      </c>
      <c r="I378">
        <v>0.626</v>
      </c>
    </row>
    <row r="379" spans="1:9" x14ac:dyDescent="0.35">
      <c r="A379">
        <v>4747</v>
      </c>
      <c r="B379" t="s">
        <v>106</v>
      </c>
      <c r="C379" t="s">
        <v>580</v>
      </c>
      <c r="D379">
        <v>363</v>
      </c>
      <c r="E379">
        <v>12</v>
      </c>
      <c r="F379">
        <v>44</v>
      </c>
      <c r="G379">
        <v>34</v>
      </c>
      <c r="H379">
        <v>0.183</v>
      </c>
      <c r="I379">
        <v>0.63700000000000001</v>
      </c>
    </row>
    <row r="380" spans="1:9" x14ac:dyDescent="0.35">
      <c r="A380">
        <v>13853</v>
      </c>
      <c r="B380" t="s">
        <v>417</v>
      </c>
      <c r="C380" t="s">
        <v>547</v>
      </c>
      <c r="D380">
        <v>263</v>
      </c>
      <c r="E380">
        <v>3</v>
      </c>
      <c r="F380">
        <v>32</v>
      </c>
      <c r="G380">
        <v>19</v>
      </c>
      <c r="H380">
        <v>0.23100000000000001</v>
      </c>
      <c r="I380">
        <v>0.63300000000000001</v>
      </c>
    </row>
    <row r="381" spans="1:9" x14ac:dyDescent="0.35">
      <c r="A381">
        <v>16535</v>
      </c>
      <c r="B381" t="s">
        <v>651</v>
      </c>
      <c r="C381" t="s">
        <v>540</v>
      </c>
      <c r="D381">
        <v>384</v>
      </c>
      <c r="E381">
        <v>13</v>
      </c>
      <c r="F381">
        <v>41</v>
      </c>
      <c r="G381">
        <v>43</v>
      </c>
      <c r="H381">
        <v>0.20699999999999999</v>
      </c>
      <c r="I381">
        <v>0.64</v>
      </c>
    </row>
    <row r="382" spans="1:9" x14ac:dyDescent="0.35">
      <c r="A382">
        <v>14145</v>
      </c>
      <c r="B382" t="s">
        <v>425</v>
      </c>
      <c r="C382" t="s">
        <v>547</v>
      </c>
      <c r="D382">
        <v>237</v>
      </c>
      <c r="E382">
        <v>2</v>
      </c>
      <c r="F382">
        <v>23</v>
      </c>
      <c r="G382">
        <v>19</v>
      </c>
      <c r="H382">
        <v>0.21299999999999999</v>
      </c>
      <c r="I382">
        <v>0.60699999999999998</v>
      </c>
    </row>
    <row r="383" spans="1:9" x14ac:dyDescent="0.35">
      <c r="A383">
        <v>9015</v>
      </c>
      <c r="B383" t="s">
        <v>223</v>
      </c>
      <c r="C383" t="s">
        <v>598</v>
      </c>
      <c r="D383">
        <v>240</v>
      </c>
      <c r="E383">
        <v>6</v>
      </c>
      <c r="F383">
        <v>29</v>
      </c>
      <c r="G383">
        <v>15</v>
      </c>
      <c r="H383">
        <v>0.215</v>
      </c>
      <c r="I383">
        <v>0.64300000000000002</v>
      </c>
    </row>
    <row r="384" spans="1:9" x14ac:dyDescent="0.35">
      <c r="A384">
        <v>16725</v>
      </c>
      <c r="B384" t="s">
        <v>652</v>
      </c>
      <c r="C384" t="s">
        <v>529</v>
      </c>
      <c r="D384">
        <v>126</v>
      </c>
      <c r="E384">
        <v>2</v>
      </c>
      <c r="F384">
        <v>18</v>
      </c>
      <c r="G384">
        <v>13</v>
      </c>
      <c r="H384">
        <v>0.25800000000000001</v>
      </c>
      <c r="I384">
        <v>0.65500000000000003</v>
      </c>
    </row>
    <row r="385" spans="1:9" x14ac:dyDescent="0.35">
      <c r="A385">
        <v>16623</v>
      </c>
      <c r="B385" t="s">
        <v>485</v>
      </c>
      <c r="C385" t="s">
        <v>543</v>
      </c>
      <c r="D385">
        <v>256</v>
      </c>
      <c r="E385">
        <v>4</v>
      </c>
      <c r="F385">
        <v>30</v>
      </c>
      <c r="G385">
        <v>27</v>
      </c>
      <c r="H385">
        <v>0.22900000000000001</v>
      </c>
      <c r="I385">
        <v>0.63600000000000001</v>
      </c>
    </row>
    <row r="386" spans="1:9" x14ac:dyDescent="0.35">
      <c r="A386">
        <v>15564</v>
      </c>
      <c r="B386" t="s">
        <v>467</v>
      </c>
      <c r="C386" t="s">
        <v>559</v>
      </c>
      <c r="D386">
        <v>279</v>
      </c>
      <c r="E386">
        <v>3</v>
      </c>
      <c r="F386">
        <v>18</v>
      </c>
      <c r="G386">
        <v>23</v>
      </c>
      <c r="H386">
        <v>0.20799999999999999</v>
      </c>
      <c r="I386">
        <v>0.61199999999999999</v>
      </c>
    </row>
    <row r="387" spans="1:9" x14ac:dyDescent="0.35">
      <c r="A387">
        <v>13807</v>
      </c>
      <c r="B387" t="s">
        <v>415</v>
      </c>
      <c r="C387" t="s">
        <v>543</v>
      </c>
      <c r="D387">
        <v>174</v>
      </c>
      <c r="E387">
        <v>3</v>
      </c>
      <c r="F387">
        <v>13</v>
      </c>
      <c r="G387">
        <v>17</v>
      </c>
      <c r="H387">
        <v>0.222</v>
      </c>
      <c r="I387">
        <v>0.629</v>
      </c>
    </row>
    <row r="388" spans="1:9" x14ac:dyDescent="0.35">
      <c r="A388">
        <v>16263</v>
      </c>
      <c r="B388" t="s">
        <v>653</v>
      </c>
      <c r="C388" t="s">
        <v>534</v>
      </c>
      <c r="D388">
        <v>157</v>
      </c>
      <c r="E388">
        <v>6</v>
      </c>
      <c r="F388">
        <v>17</v>
      </c>
      <c r="G388">
        <v>16</v>
      </c>
      <c r="H388">
        <v>0.215</v>
      </c>
      <c r="I388">
        <v>0.65600000000000003</v>
      </c>
    </row>
    <row r="389" spans="1:9" x14ac:dyDescent="0.35">
      <c r="A389">
        <v>11476</v>
      </c>
      <c r="B389" t="s">
        <v>319</v>
      </c>
      <c r="C389" t="s">
        <v>560</v>
      </c>
      <c r="D389">
        <v>139</v>
      </c>
      <c r="E389">
        <v>1</v>
      </c>
      <c r="F389">
        <v>12</v>
      </c>
      <c r="G389">
        <v>16</v>
      </c>
      <c r="H389">
        <v>0.222</v>
      </c>
      <c r="I389">
        <v>0.629</v>
      </c>
    </row>
    <row r="390" spans="1:9" x14ac:dyDescent="0.35">
      <c r="A390">
        <v>15958</v>
      </c>
      <c r="B390" t="s">
        <v>654</v>
      </c>
      <c r="C390" t="s">
        <v>598</v>
      </c>
      <c r="D390">
        <v>186</v>
      </c>
      <c r="E390">
        <v>3</v>
      </c>
      <c r="F390">
        <v>24</v>
      </c>
      <c r="G390">
        <v>10</v>
      </c>
      <c r="H390">
        <v>0.22500000000000001</v>
      </c>
      <c r="I390">
        <v>0.63</v>
      </c>
    </row>
    <row r="391" spans="1:9" x14ac:dyDescent="0.35">
      <c r="A391">
        <v>13593</v>
      </c>
      <c r="B391" t="s">
        <v>404</v>
      </c>
      <c r="C391" t="s">
        <v>545</v>
      </c>
      <c r="D391">
        <v>403</v>
      </c>
      <c r="E391">
        <v>6</v>
      </c>
      <c r="F391">
        <v>37</v>
      </c>
      <c r="G391">
        <v>33</v>
      </c>
      <c r="H391">
        <v>0.23899999999999999</v>
      </c>
      <c r="I391">
        <v>0.63100000000000001</v>
      </c>
    </row>
    <row r="392" spans="1:9" x14ac:dyDescent="0.35">
      <c r="A392">
        <v>16512</v>
      </c>
      <c r="B392" t="s">
        <v>483</v>
      </c>
      <c r="C392" t="s">
        <v>529</v>
      </c>
      <c r="D392">
        <v>222</v>
      </c>
      <c r="E392">
        <v>1</v>
      </c>
      <c r="F392">
        <v>23</v>
      </c>
      <c r="G392">
        <v>21</v>
      </c>
      <c r="H392">
        <v>0.23799999999999999</v>
      </c>
      <c r="I392">
        <v>0.62</v>
      </c>
    </row>
    <row r="393" spans="1:9" x14ac:dyDescent="0.35">
      <c r="A393">
        <v>14713</v>
      </c>
      <c r="B393" t="s">
        <v>655</v>
      </c>
      <c r="C393" t="s">
        <v>598</v>
      </c>
      <c r="D393">
        <v>288</v>
      </c>
      <c r="E393">
        <v>6</v>
      </c>
      <c r="F393">
        <v>28</v>
      </c>
      <c r="G393">
        <v>26</v>
      </c>
      <c r="H393">
        <v>0.245</v>
      </c>
      <c r="I393">
        <v>0.65200000000000002</v>
      </c>
    </row>
    <row r="394" spans="1:9" x14ac:dyDescent="0.35">
      <c r="A394">
        <v>12158</v>
      </c>
      <c r="B394" t="s">
        <v>344</v>
      </c>
      <c r="C394" t="s">
        <v>526</v>
      </c>
      <c r="D394">
        <v>242</v>
      </c>
      <c r="E394">
        <v>5</v>
      </c>
      <c r="F394">
        <v>28</v>
      </c>
      <c r="G394">
        <v>25</v>
      </c>
      <c r="H394">
        <v>0.20300000000000001</v>
      </c>
      <c r="I394">
        <v>0.63300000000000001</v>
      </c>
    </row>
    <row r="395" spans="1:9" x14ac:dyDescent="0.35">
      <c r="A395">
        <v>11615</v>
      </c>
      <c r="B395" t="s">
        <v>327</v>
      </c>
      <c r="C395" t="s">
        <v>540</v>
      </c>
      <c r="D395">
        <v>447</v>
      </c>
      <c r="E395">
        <v>15</v>
      </c>
      <c r="F395">
        <v>43</v>
      </c>
      <c r="G395">
        <v>41</v>
      </c>
      <c r="H395">
        <v>0.218</v>
      </c>
      <c r="I395">
        <v>0.64200000000000002</v>
      </c>
    </row>
    <row r="396" spans="1:9" x14ac:dyDescent="0.35">
      <c r="A396">
        <v>14109</v>
      </c>
      <c r="B396" t="s">
        <v>422</v>
      </c>
      <c r="C396" t="s">
        <v>533</v>
      </c>
      <c r="D396">
        <v>363</v>
      </c>
      <c r="E396">
        <v>12</v>
      </c>
      <c r="F396">
        <v>41</v>
      </c>
      <c r="G396">
        <v>32</v>
      </c>
      <c r="H396">
        <v>0.23599999999999999</v>
      </c>
      <c r="I396">
        <v>0.65100000000000002</v>
      </c>
    </row>
    <row r="397" spans="1:9" x14ac:dyDescent="0.35">
      <c r="A397">
        <v>5751</v>
      </c>
      <c r="B397" t="s">
        <v>149</v>
      </c>
      <c r="C397" t="s">
        <v>521</v>
      </c>
      <c r="D397">
        <v>246</v>
      </c>
      <c r="E397">
        <v>8</v>
      </c>
      <c r="F397">
        <v>29</v>
      </c>
      <c r="G397">
        <v>18</v>
      </c>
      <c r="H397">
        <v>0.22800000000000001</v>
      </c>
      <c r="I397">
        <v>0.64200000000000002</v>
      </c>
    </row>
    <row r="398" spans="1:9" x14ac:dyDescent="0.35">
      <c r="A398">
        <v>17338</v>
      </c>
      <c r="B398" t="s">
        <v>656</v>
      </c>
      <c r="C398" t="s">
        <v>598</v>
      </c>
      <c r="D398">
        <v>110</v>
      </c>
      <c r="E398">
        <v>1</v>
      </c>
      <c r="F398">
        <v>10</v>
      </c>
      <c r="G398">
        <v>8</v>
      </c>
      <c r="H398">
        <v>0.23</v>
      </c>
      <c r="I398">
        <v>0.624</v>
      </c>
    </row>
    <row r="399" spans="1:9" x14ac:dyDescent="0.35">
      <c r="A399">
        <v>14320</v>
      </c>
      <c r="B399" t="s">
        <v>431</v>
      </c>
      <c r="C399" t="s">
        <v>527</v>
      </c>
      <c r="D399">
        <v>144</v>
      </c>
      <c r="E399">
        <v>2</v>
      </c>
      <c r="F399">
        <v>15</v>
      </c>
      <c r="G399">
        <v>8</v>
      </c>
      <c r="H399">
        <v>0.252</v>
      </c>
      <c r="I399">
        <v>0.628</v>
      </c>
    </row>
    <row r="400" spans="1:9" x14ac:dyDescent="0.35">
      <c r="A400">
        <v>11846</v>
      </c>
      <c r="B400" t="s">
        <v>332</v>
      </c>
      <c r="C400" t="s">
        <v>543</v>
      </c>
      <c r="D400">
        <v>264</v>
      </c>
      <c r="E400">
        <v>9</v>
      </c>
      <c r="F400">
        <v>32</v>
      </c>
      <c r="G400">
        <v>19</v>
      </c>
      <c r="H400">
        <v>0.19900000000000001</v>
      </c>
      <c r="I400">
        <v>0.61899999999999999</v>
      </c>
    </row>
    <row r="401" spans="1:9" x14ac:dyDescent="0.35">
      <c r="A401">
        <v>13185</v>
      </c>
      <c r="B401" t="s">
        <v>393</v>
      </c>
      <c r="C401" t="s">
        <v>521</v>
      </c>
      <c r="D401">
        <v>546</v>
      </c>
      <c r="E401">
        <v>15</v>
      </c>
      <c r="F401">
        <v>51</v>
      </c>
      <c r="G401">
        <v>59</v>
      </c>
      <c r="H401">
        <v>0.223</v>
      </c>
      <c r="I401">
        <v>0.63300000000000001</v>
      </c>
    </row>
    <row r="402" spans="1:9" x14ac:dyDescent="0.35">
      <c r="A402">
        <v>7619</v>
      </c>
      <c r="B402" t="s">
        <v>196</v>
      </c>
      <c r="C402" t="s">
        <v>532</v>
      </c>
      <c r="D402">
        <v>162</v>
      </c>
      <c r="E402">
        <v>4</v>
      </c>
      <c r="F402">
        <v>13</v>
      </c>
      <c r="G402">
        <v>20</v>
      </c>
      <c r="H402">
        <v>0.17</v>
      </c>
      <c r="I402">
        <v>0.60099999999999998</v>
      </c>
    </row>
    <row r="403" spans="1:9" x14ac:dyDescent="0.35">
      <c r="A403">
        <v>12294</v>
      </c>
      <c r="B403" t="s">
        <v>354</v>
      </c>
      <c r="C403" t="s">
        <v>521</v>
      </c>
      <c r="D403">
        <v>102</v>
      </c>
      <c r="E403">
        <v>2</v>
      </c>
      <c r="F403">
        <v>11</v>
      </c>
      <c r="G403">
        <v>10</v>
      </c>
      <c r="H403">
        <v>0.23200000000000001</v>
      </c>
      <c r="I403">
        <v>0.63500000000000001</v>
      </c>
    </row>
    <row r="404" spans="1:9" x14ac:dyDescent="0.35">
      <c r="A404">
        <v>9744</v>
      </c>
      <c r="B404" t="s">
        <v>246</v>
      </c>
      <c r="C404" t="s">
        <v>522</v>
      </c>
      <c r="D404">
        <v>170</v>
      </c>
      <c r="E404">
        <v>8</v>
      </c>
      <c r="F404">
        <v>18</v>
      </c>
      <c r="G404">
        <v>26</v>
      </c>
      <c r="H404">
        <v>0.17199999999999999</v>
      </c>
      <c r="I404">
        <v>0.623</v>
      </c>
    </row>
    <row r="405" spans="1:9" x14ac:dyDescent="0.35">
      <c r="A405">
        <v>13154</v>
      </c>
      <c r="B405" t="s">
        <v>657</v>
      </c>
      <c r="C405" t="s">
        <v>534</v>
      </c>
      <c r="D405">
        <v>155</v>
      </c>
      <c r="E405">
        <v>2</v>
      </c>
      <c r="F405">
        <v>18</v>
      </c>
      <c r="G405">
        <v>11</v>
      </c>
      <c r="H405">
        <v>0.25</v>
      </c>
      <c r="I405">
        <v>0.61699999999999999</v>
      </c>
    </row>
    <row r="406" spans="1:9" x14ac:dyDescent="0.35">
      <c r="A406">
        <v>17719</v>
      </c>
      <c r="B406" t="s">
        <v>658</v>
      </c>
      <c r="C406" t="s">
        <v>573</v>
      </c>
      <c r="D406">
        <v>281</v>
      </c>
      <c r="E406">
        <v>4</v>
      </c>
      <c r="F406">
        <v>26</v>
      </c>
      <c r="G406">
        <v>28</v>
      </c>
      <c r="H406">
        <v>0.23400000000000001</v>
      </c>
      <c r="I406">
        <v>0.61899999999999999</v>
      </c>
    </row>
    <row r="407" spans="1:9" x14ac:dyDescent="0.35">
      <c r="A407">
        <v>11680</v>
      </c>
      <c r="B407" t="s">
        <v>328</v>
      </c>
      <c r="C407" t="s">
        <v>549</v>
      </c>
      <c r="D407">
        <v>332</v>
      </c>
      <c r="E407">
        <v>2</v>
      </c>
      <c r="F407">
        <v>31</v>
      </c>
      <c r="G407">
        <v>28</v>
      </c>
      <c r="H407">
        <v>0.24099999999999999</v>
      </c>
      <c r="I407">
        <v>0.60299999999999998</v>
      </c>
    </row>
    <row r="408" spans="1:9" x14ac:dyDescent="0.35">
      <c r="A408">
        <v>17326</v>
      </c>
      <c r="B408" t="s">
        <v>659</v>
      </c>
      <c r="C408" t="s">
        <v>549</v>
      </c>
      <c r="D408">
        <v>159</v>
      </c>
      <c r="E408">
        <v>2</v>
      </c>
      <c r="F408">
        <v>16</v>
      </c>
      <c r="G408">
        <v>13</v>
      </c>
      <c r="H408">
        <v>0.21099999999999999</v>
      </c>
      <c r="I408">
        <v>0.626</v>
      </c>
    </row>
    <row r="409" spans="1:9" x14ac:dyDescent="0.35">
      <c r="A409">
        <v>8610</v>
      </c>
      <c r="B409" t="s">
        <v>218</v>
      </c>
      <c r="C409" t="s">
        <v>559</v>
      </c>
      <c r="D409">
        <v>201</v>
      </c>
      <c r="E409">
        <v>2</v>
      </c>
      <c r="F409">
        <v>16</v>
      </c>
      <c r="G409">
        <v>12</v>
      </c>
      <c r="H409">
        <v>0.19400000000000001</v>
      </c>
      <c r="I409">
        <v>0.56599999999999995</v>
      </c>
    </row>
    <row r="410" spans="1:9" x14ac:dyDescent="0.35">
      <c r="A410">
        <v>11611</v>
      </c>
      <c r="B410" t="s">
        <v>326</v>
      </c>
      <c r="C410" t="s">
        <v>580</v>
      </c>
      <c r="D410">
        <v>119</v>
      </c>
      <c r="E410">
        <v>2</v>
      </c>
      <c r="F410">
        <v>10</v>
      </c>
      <c r="G410">
        <v>11</v>
      </c>
      <c r="H410">
        <v>0.2</v>
      </c>
      <c r="I410">
        <v>0.60199999999999998</v>
      </c>
    </row>
    <row r="411" spans="1:9" x14ac:dyDescent="0.35">
      <c r="A411">
        <v>9272</v>
      </c>
      <c r="B411" t="s">
        <v>236</v>
      </c>
      <c r="C411" t="s">
        <v>553</v>
      </c>
      <c r="D411">
        <v>352</v>
      </c>
      <c r="E411">
        <v>12</v>
      </c>
      <c r="F411">
        <v>26</v>
      </c>
      <c r="G411">
        <v>36</v>
      </c>
      <c r="H411">
        <v>0.17899999999999999</v>
      </c>
      <c r="I411">
        <v>0.60099999999999998</v>
      </c>
    </row>
    <row r="412" spans="1:9" x14ac:dyDescent="0.35">
      <c r="A412">
        <v>13369</v>
      </c>
      <c r="B412" t="s">
        <v>660</v>
      </c>
      <c r="C412" t="s">
        <v>549</v>
      </c>
      <c r="D412">
        <v>156</v>
      </c>
      <c r="E412">
        <v>1</v>
      </c>
      <c r="F412">
        <v>15</v>
      </c>
      <c r="G412">
        <v>6</v>
      </c>
      <c r="H412">
        <v>0.254</v>
      </c>
      <c r="I412">
        <v>0.61799999999999999</v>
      </c>
    </row>
    <row r="413" spans="1:9" x14ac:dyDescent="0.35">
      <c r="A413">
        <v>16357</v>
      </c>
      <c r="B413" t="s">
        <v>661</v>
      </c>
      <c r="C413" t="s">
        <v>549</v>
      </c>
      <c r="D413">
        <v>157</v>
      </c>
      <c r="E413">
        <v>2</v>
      </c>
      <c r="F413">
        <v>18</v>
      </c>
      <c r="G413">
        <v>19</v>
      </c>
      <c r="H413">
        <v>0.20300000000000001</v>
      </c>
      <c r="I413">
        <v>0.59599999999999997</v>
      </c>
    </row>
    <row r="414" spans="1:9" x14ac:dyDescent="0.35">
      <c r="A414">
        <v>19339</v>
      </c>
      <c r="B414" t="s">
        <v>662</v>
      </c>
      <c r="C414" t="s">
        <v>550</v>
      </c>
      <c r="D414">
        <v>402</v>
      </c>
      <c r="E414">
        <v>2</v>
      </c>
      <c r="F414">
        <v>44</v>
      </c>
      <c r="G414">
        <v>30</v>
      </c>
      <c r="H414">
        <v>0.24</v>
      </c>
      <c r="I414">
        <v>0.60099999999999998</v>
      </c>
    </row>
    <row r="415" spans="1:9" x14ac:dyDescent="0.35">
      <c r="A415">
        <v>12547</v>
      </c>
      <c r="B415" t="s">
        <v>365</v>
      </c>
      <c r="C415" t="s">
        <v>598</v>
      </c>
      <c r="D415">
        <v>333</v>
      </c>
      <c r="E415">
        <v>13</v>
      </c>
      <c r="F415">
        <v>29</v>
      </c>
      <c r="G415">
        <v>35</v>
      </c>
      <c r="H415">
        <v>0.21</v>
      </c>
      <c r="I415">
        <v>0.62</v>
      </c>
    </row>
    <row r="416" spans="1:9" x14ac:dyDescent="0.35">
      <c r="A416">
        <v>12325</v>
      </c>
      <c r="B416" t="s">
        <v>355</v>
      </c>
      <c r="C416" t="s">
        <v>553</v>
      </c>
      <c r="D416">
        <v>108</v>
      </c>
      <c r="E416">
        <v>2</v>
      </c>
      <c r="F416">
        <v>14</v>
      </c>
      <c r="G416">
        <v>11</v>
      </c>
      <c r="H416">
        <v>0.22</v>
      </c>
      <c r="I416">
        <v>0.59899999999999998</v>
      </c>
    </row>
    <row r="417" spans="1:9" x14ac:dyDescent="0.35">
      <c r="A417">
        <v>5384</v>
      </c>
      <c r="B417" t="s">
        <v>136</v>
      </c>
      <c r="C417" t="s">
        <v>538</v>
      </c>
      <c r="D417">
        <v>285</v>
      </c>
      <c r="E417">
        <v>5</v>
      </c>
      <c r="F417">
        <v>38</v>
      </c>
      <c r="G417">
        <v>27</v>
      </c>
      <c r="H417">
        <v>0.21299999999999999</v>
      </c>
      <c r="I417">
        <v>0.60499999999999998</v>
      </c>
    </row>
    <row r="418" spans="1:9" x14ac:dyDescent="0.35">
      <c r="A418">
        <v>17182</v>
      </c>
      <c r="B418" t="s">
        <v>490</v>
      </c>
      <c r="C418" t="s">
        <v>549</v>
      </c>
      <c r="D418">
        <v>185</v>
      </c>
      <c r="E418">
        <v>10</v>
      </c>
      <c r="F418">
        <v>15</v>
      </c>
      <c r="G418">
        <v>24</v>
      </c>
      <c r="H418">
        <v>0.16900000000000001</v>
      </c>
      <c r="I418">
        <v>0.61699999999999999</v>
      </c>
    </row>
    <row r="419" spans="1:9" x14ac:dyDescent="0.35">
      <c r="A419">
        <v>12983</v>
      </c>
      <c r="B419" t="s">
        <v>663</v>
      </c>
      <c r="C419" t="s">
        <v>548</v>
      </c>
      <c r="D419">
        <v>157</v>
      </c>
      <c r="E419">
        <v>1</v>
      </c>
      <c r="F419">
        <v>16</v>
      </c>
      <c r="G419">
        <v>12</v>
      </c>
      <c r="H419">
        <v>0.22900000000000001</v>
      </c>
      <c r="I419">
        <v>0.57799999999999996</v>
      </c>
    </row>
    <row r="420" spans="1:9" x14ac:dyDescent="0.35">
      <c r="A420">
        <v>7287</v>
      </c>
      <c r="B420" t="s">
        <v>186</v>
      </c>
      <c r="C420" t="s">
        <v>559</v>
      </c>
      <c r="D420">
        <v>166</v>
      </c>
      <c r="E420">
        <v>3</v>
      </c>
      <c r="F420">
        <v>21</v>
      </c>
      <c r="G420">
        <v>10</v>
      </c>
      <c r="H420">
        <v>0.2</v>
      </c>
      <c r="I420">
        <v>0.57199999999999995</v>
      </c>
    </row>
    <row r="421" spans="1:9" x14ac:dyDescent="0.35">
      <c r="A421">
        <v>17736</v>
      </c>
      <c r="B421" t="s">
        <v>664</v>
      </c>
      <c r="C421" t="s">
        <v>553</v>
      </c>
      <c r="D421">
        <v>309</v>
      </c>
      <c r="E421">
        <v>6</v>
      </c>
      <c r="F421">
        <v>29</v>
      </c>
      <c r="G421">
        <v>23</v>
      </c>
      <c r="H421">
        <v>0.20799999999999999</v>
      </c>
      <c r="I421">
        <v>0.58099999999999996</v>
      </c>
    </row>
    <row r="422" spans="1:9" x14ac:dyDescent="0.35">
      <c r="A422">
        <v>10199</v>
      </c>
      <c r="B422" t="s">
        <v>271</v>
      </c>
      <c r="C422" t="s">
        <v>559</v>
      </c>
      <c r="D422">
        <v>353</v>
      </c>
      <c r="E422">
        <v>0</v>
      </c>
      <c r="F422">
        <v>41</v>
      </c>
      <c r="G422">
        <v>15</v>
      </c>
      <c r="H422">
        <v>0.218</v>
      </c>
      <c r="I422">
        <v>0.56399999999999995</v>
      </c>
    </row>
    <row r="423" spans="1:9" x14ac:dyDescent="0.35">
      <c r="A423">
        <v>17642</v>
      </c>
      <c r="B423" t="s">
        <v>493</v>
      </c>
      <c r="C423" t="s">
        <v>580</v>
      </c>
      <c r="D423">
        <v>139</v>
      </c>
      <c r="E423">
        <v>6</v>
      </c>
      <c r="F423">
        <v>15</v>
      </c>
      <c r="G423">
        <v>12</v>
      </c>
      <c r="H423">
        <v>0.189</v>
      </c>
      <c r="I423">
        <v>0.60099999999999998</v>
      </c>
    </row>
    <row r="424" spans="1:9" x14ac:dyDescent="0.35">
      <c r="A424">
        <v>17922</v>
      </c>
      <c r="B424" t="s">
        <v>665</v>
      </c>
      <c r="C424" t="s">
        <v>580</v>
      </c>
      <c r="D424">
        <v>201</v>
      </c>
      <c r="E424">
        <v>5</v>
      </c>
      <c r="F424">
        <v>17</v>
      </c>
      <c r="G424">
        <v>23</v>
      </c>
      <c r="H424">
        <v>0.17299999999999999</v>
      </c>
      <c r="I424">
        <v>0.56599999999999995</v>
      </c>
    </row>
    <row r="425" spans="1:9" x14ac:dyDescent="0.35">
      <c r="A425">
        <v>11982</v>
      </c>
      <c r="B425" t="s">
        <v>337</v>
      </c>
      <c r="C425" t="s">
        <v>521</v>
      </c>
      <c r="D425">
        <v>270</v>
      </c>
      <c r="E425">
        <v>7</v>
      </c>
      <c r="F425">
        <v>22</v>
      </c>
      <c r="G425">
        <v>16</v>
      </c>
      <c r="H425">
        <v>0.157</v>
      </c>
      <c r="I425">
        <v>0.55100000000000005</v>
      </c>
    </row>
    <row r="426" spans="1:9" x14ac:dyDescent="0.35">
      <c r="A426">
        <v>13356</v>
      </c>
      <c r="B426" t="s">
        <v>666</v>
      </c>
      <c r="C426" t="s">
        <v>550</v>
      </c>
      <c r="D426">
        <v>197</v>
      </c>
      <c r="E426">
        <v>4</v>
      </c>
      <c r="F426">
        <v>26</v>
      </c>
      <c r="G426">
        <v>12</v>
      </c>
      <c r="H426">
        <v>0.215</v>
      </c>
      <c r="I426">
        <v>0.57199999999999995</v>
      </c>
    </row>
    <row r="427" spans="1:9" x14ac:dyDescent="0.35">
      <c r="A427">
        <v>2502</v>
      </c>
      <c r="B427" t="s">
        <v>46</v>
      </c>
      <c r="C427" t="s">
        <v>550</v>
      </c>
      <c r="D427">
        <v>119</v>
      </c>
      <c r="E427">
        <v>4</v>
      </c>
      <c r="F427">
        <v>7</v>
      </c>
      <c r="G427">
        <v>15</v>
      </c>
      <c r="H427">
        <v>0.17100000000000001</v>
      </c>
      <c r="I427">
        <v>0.57599999999999996</v>
      </c>
    </row>
    <row r="428" spans="1:9" x14ac:dyDescent="0.35">
      <c r="A428">
        <v>3312</v>
      </c>
      <c r="B428" t="s">
        <v>66</v>
      </c>
      <c r="C428" t="s">
        <v>580</v>
      </c>
      <c r="D428">
        <v>260</v>
      </c>
      <c r="E428">
        <v>2</v>
      </c>
      <c r="F428">
        <v>26</v>
      </c>
      <c r="G428">
        <v>15</v>
      </c>
      <c r="H428">
        <v>0.23300000000000001</v>
      </c>
      <c r="I428">
        <v>0.55900000000000005</v>
      </c>
    </row>
    <row r="429" spans="1:9" x14ac:dyDescent="0.35">
      <c r="A429">
        <v>12976</v>
      </c>
      <c r="B429" t="s">
        <v>380</v>
      </c>
      <c r="C429" t="s">
        <v>531</v>
      </c>
      <c r="D429">
        <v>347</v>
      </c>
      <c r="E429">
        <v>11</v>
      </c>
      <c r="F429">
        <v>28</v>
      </c>
      <c r="G429">
        <v>36</v>
      </c>
      <c r="H429">
        <v>0.17599999999999999</v>
      </c>
      <c r="I429">
        <v>0.56299999999999994</v>
      </c>
    </row>
    <row r="430" spans="1:9" x14ac:dyDescent="0.35">
      <c r="A430">
        <v>17062</v>
      </c>
      <c r="B430" t="s">
        <v>667</v>
      </c>
      <c r="C430" t="s">
        <v>598</v>
      </c>
      <c r="D430">
        <v>224</v>
      </c>
      <c r="E430">
        <v>5</v>
      </c>
      <c r="F430">
        <v>18</v>
      </c>
      <c r="G430">
        <v>19</v>
      </c>
      <c r="H430">
        <v>0.20200000000000001</v>
      </c>
      <c r="I430">
        <v>0.55900000000000005</v>
      </c>
    </row>
    <row r="431" spans="1:9" x14ac:dyDescent="0.35">
      <c r="A431">
        <v>14140</v>
      </c>
      <c r="B431" t="s">
        <v>668</v>
      </c>
      <c r="C431" t="s">
        <v>559</v>
      </c>
      <c r="D431">
        <v>157</v>
      </c>
      <c r="E431">
        <v>3</v>
      </c>
      <c r="F431">
        <v>10</v>
      </c>
      <c r="G431">
        <v>9</v>
      </c>
      <c r="H431">
        <v>0.19600000000000001</v>
      </c>
      <c r="I431">
        <v>0.54300000000000004</v>
      </c>
    </row>
    <row r="432" spans="1:9" x14ac:dyDescent="0.35">
      <c r="A432">
        <v>10339</v>
      </c>
      <c r="B432" t="s">
        <v>280</v>
      </c>
      <c r="C432" t="s">
        <v>559</v>
      </c>
      <c r="D432">
        <v>139</v>
      </c>
      <c r="E432">
        <v>2</v>
      </c>
      <c r="F432">
        <v>15</v>
      </c>
      <c r="G432">
        <v>11</v>
      </c>
      <c r="H432">
        <v>0.22600000000000001</v>
      </c>
      <c r="I432">
        <v>0.56799999999999995</v>
      </c>
    </row>
    <row r="433" spans="1:9" x14ac:dyDescent="0.35">
      <c r="A433">
        <v>5273</v>
      </c>
      <c r="B433" t="s">
        <v>129</v>
      </c>
      <c r="C433" t="s">
        <v>534</v>
      </c>
      <c r="D433">
        <v>191</v>
      </c>
      <c r="E433">
        <v>5</v>
      </c>
      <c r="F433">
        <v>14</v>
      </c>
      <c r="G433">
        <v>19</v>
      </c>
      <c r="H433">
        <v>0.192</v>
      </c>
      <c r="I433">
        <v>0.54800000000000004</v>
      </c>
    </row>
    <row r="434" spans="1:9" x14ac:dyDescent="0.35">
      <c r="A434">
        <v>8392</v>
      </c>
      <c r="B434" t="s">
        <v>214</v>
      </c>
      <c r="C434" t="s">
        <v>533</v>
      </c>
      <c r="D434">
        <v>194</v>
      </c>
      <c r="E434">
        <v>2</v>
      </c>
      <c r="F434">
        <v>20</v>
      </c>
      <c r="G434">
        <v>15</v>
      </c>
      <c r="H434">
        <v>0.17299999999999999</v>
      </c>
      <c r="I434">
        <v>0.52100000000000002</v>
      </c>
    </row>
    <row r="435" spans="1:9" x14ac:dyDescent="0.35">
      <c r="A435">
        <v>17109</v>
      </c>
      <c r="B435" t="s">
        <v>669</v>
      </c>
      <c r="C435" t="s">
        <v>550</v>
      </c>
      <c r="D435">
        <v>148</v>
      </c>
      <c r="E435">
        <v>1</v>
      </c>
      <c r="F435">
        <v>7</v>
      </c>
      <c r="G435">
        <v>15</v>
      </c>
      <c r="H435">
        <v>0.21099999999999999</v>
      </c>
      <c r="I435">
        <v>0.54400000000000004</v>
      </c>
    </row>
    <row r="436" spans="1:9" x14ac:dyDescent="0.35">
      <c r="A436">
        <v>13265</v>
      </c>
      <c r="B436" t="s">
        <v>394</v>
      </c>
      <c r="C436" t="s">
        <v>547</v>
      </c>
      <c r="D436">
        <v>289</v>
      </c>
      <c r="E436">
        <v>9</v>
      </c>
      <c r="F436">
        <v>30</v>
      </c>
      <c r="G436">
        <v>32</v>
      </c>
      <c r="H436">
        <v>0.16500000000000001</v>
      </c>
      <c r="I436">
        <v>0.54400000000000004</v>
      </c>
    </row>
    <row r="437" spans="1:9" x14ac:dyDescent="0.35">
      <c r="A437">
        <v>6848</v>
      </c>
      <c r="B437" t="s">
        <v>174</v>
      </c>
      <c r="C437" t="s">
        <v>534</v>
      </c>
      <c r="D437">
        <v>174</v>
      </c>
      <c r="E437">
        <v>2</v>
      </c>
      <c r="F437">
        <v>13</v>
      </c>
      <c r="G437">
        <v>20</v>
      </c>
      <c r="H437">
        <v>0.22800000000000001</v>
      </c>
      <c r="I437">
        <v>0.54800000000000004</v>
      </c>
    </row>
    <row r="438" spans="1:9" x14ac:dyDescent="0.35">
      <c r="A438">
        <v>14158</v>
      </c>
      <c r="B438" t="s">
        <v>670</v>
      </c>
      <c r="C438" t="s">
        <v>559</v>
      </c>
      <c r="D438">
        <v>144</v>
      </c>
      <c r="E438">
        <v>4</v>
      </c>
      <c r="F438">
        <v>13</v>
      </c>
      <c r="G438">
        <v>17</v>
      </c>
      <c r="H438">
        <v>0.156</v>
      </c>
      <c r="I438">
        <v>0.50800000000000001</v>
      </c>
    </row>
    <row r="439" spans="1:9" x14ac:dyDescent="0.35">
      <c r="A439">
        <v>9253</v>
      </c>
      <c r="B439" t="s">
        <v>234</v>
      </c>
      <c r="C439" t="s">
        <v>559</v>
      </c>
      <c r="D439">
        <v>228</v>
      </c>
      <c r="E439">
        <v>6</v>
      </c>
      <c r="F439">
        <v>24</v>
      </c>
      <c r="G439">
        <v>16</v>
      </c>
      <c r="H439">
        <v>0.16700000000000001</v>
      </c>
      <c r="I439">
        <v>0.51700000000000002</v>
      </c>
    </row>
    <row r="440" spans="1:9" x14ac:dyDescent="0.35">
      <c r="A440">
        <v>13755</v>
      </c>
      <c r="B440" t="s">
        <v>671</v>
      </c>
      <c r="C440" t="s">
        <v>538</v>
      </c>
      <c r="D440">
        <v>144</v>
      </c>
      <c r="E440">
        <v>4</v>
      </c>
      <c r="F440">
        <v>9</v>
      </c>
      <c r="G440">
        <v>14</v>
      </c>
      <c r="H440">
        <v>0.191</v>
      </c>
      <c r="I440">
        <v>0.54700000000000004</v>
      </c>
    </row>
    <row r="441" spans="1:9" x14ac:dyDescent="0.35">
      <c r="A441">
        <v>10816</v>
      </c>
      <c r="B441" t="s">
        <v>293</v>
      </c>
      <c r="C441" t="s">
        <v>559</v>
      </c>
      <c r="D441">
        <v>101</v>
      </c>
      <c r="E441">
        <v>2</v>
      </c>
      <c r="F441">
        <v>6</v>
      </c>
      <c r="G441">
        <v>9</v>
      </c>
      <c r="H441">
        <v>0.17399999999999999</v>
      </c>
      <c r="I441">
        <v>0.498</v>
      </c>
    </row>
    <row r="442" spans="1:9" x14ac:dyDescent="0.35">
      <c r="A442">
        <v>13595</v>
      </c>
      <c r="B442" t="s">
        <v>672</v>
      </c>
      <c r="C442" t="s">
        <v>550</v>
      </c>
      <c r="D442">
        <v>135</v>
      </c>
      <c r="E442">
        <v>0</v>
      </c>
      <c r="F442">
        <v>11</v>
      </c>
      <c r="G442">
        <v>4</v>
      </c>
      <c r="H442">
        <v>0.19700000000000001</v>
      </c>
      <c r="I442">
        <v>0.48699999999999999</v>
      </c>
    </row>
    <row r="443" spans="1:9" x14ac:dyDescent="0.35">
      <c r="A443">
        <v>15794</v>
      </c>
      <c r="B443" t="s">
        <v>673</v>
      </c>
      <c r="C443" t="s">
        <v>532</v>
      </c>
      <c r="D443">
        <v>105</v>
      </c>
      <c r="E443">
        <v>0</v>
      </c>
      <c r="F443">
        <v>7</v>
      </c>
      <c r="G443">
        <v>3</v>
      </c>
      <c r="H443">
        <v>0.20599999999999999</v>
      </c>
      <c r="I443">
        <v>0.49399999999999999</v>
      </c>
    </row>
    <row r="444" spans="1:9" x14ac:dyDescent="0.35">
      <c r="A444">
        <v>19452</v>
      </c>
      <c r="B444" t="s">
        <v>674</v>
      </c>
      <c r="C444" t="s">
        <v>598</v>
      </c>
      <c r="D444">
        <v>128</v>
      </c>
      <c r="E444">
        <v>4</v>
      </c>
      <c r="F444">
        <v>11</v>
      </c>
      <c r="G444">
        <v>8</v>
      </c>
      <c r="H444">
        <v>0.125</v>
      </c>
      <c r="I444">
        <v>0.48099999999999998</v>
      </c>
    </row>
    <row r="445" spans="1:9" x14ac:dyDescent="0.35">
      <c r="A445">
        <v>8202</v>
      </c>
      <c r="B445" t="s">
        <v>207</v>
      </c>
      <c r="C445" t="s">
        <v>598</v>
      </c>
      <c r="D445">
        <v>147</v>
      </c>
      <c r="E445">
        <v>1</v>
      </c>
      <c r="F445">
        <v>10</v>
      </c>
      <c r="G445">
        <v>8</v>
      </c>
      <c r="H445">
        <v>0.17499999999999999</v>
      </c>
      <c r="I445">
        <v>0.48</v>
      </c>
    </row>
    <row r="446" spans="1:9" x14ac:dyDescent="0.35">
      <c r="A446">
        <v>14352</v>
      </c>
      <c r="B446" t="s">
        <v>434</v>
      </c>
      <c r="C446" t="s">
        <v>580</v>
      </c>
      <c r="D446">
        <v>248</v>
      </c>
      <c r="E446">
        <v>0</v>
      </c>
      <c r="F446">
        <v>15</v>
      </c>
      <c r="G446">
        <v>15</v>
      </c>
      <c r="H446">
        <v>0.17299999999999999</v>
      </c>
      <c r="I446">
        <v>0.45700000000000002</v>
      </c>
    </row>
    <row r="447" spans="1:9" x14ac:dyDescent="0.35">
      <c r="A447">
        <v>10030</v>
      </c>
      <c r="B447" t="s">
        <v>266</v>
      </c>
      <c r="C447" t="s">
        <v>559</v>
      </c>
      <c r="D447">
        <v>196</v>
      </c>
      <c r="E447">
        <v>3</v>
      </c>
      <c r="F447">
        <v>13</v>
      </c>
      <c r="G447">
        <v>14</v>
      </c>
      <c r="H447">
        <v>0.13900000000000001</v>
      </c>
      <c r="I447">
        <v>0.443</v>
      </c>
    </row>
    <row r="448" spans="1:9" x14ac:dyDescent="0.35">
      <c r="A448">
        <v>13355</v>
      </c>
      <c r="B448" t="s">
        <v>399</v>
      </c>
      <c r="C448" t="s">
        <v>540</v>
      </c>
      <c r="D448">
        <v>129</v>
      </c>
      <c r="E448">
        <v>2</v>
      </c>
      <c r="F448">
        <v>9</v>
      </c>
      <c r="G448">
        <v>9</v>
      </c>
      <c r="H448">
        <v>0.151</v>
      </c>
      <c r="I448">
        <v>0.44</v>
      </c>
    </row>
    <row r="449" spans="1:9" x14ac:dyDescent="0.35">
      <c r="A449">
        <v>14330</v>
      </c>
      <c r="B449" t="s">
        <v>432</v>
      </c>
      <c r="C449" t="s">
        <v>560</v>
      </c>
      <c r="D449">
        <v>112</v>
      </c>
      <c r="E449">
        <v>2</v>
      </c>
      <c r="F449">
        <v>9</v>
      </c>
      <c r="G449">
        <v>5</v>
      </c>
      <c r="H449">
        <v>0.151</v>
      </c>
      <c r="I449">
        <v>0.442</v>
      </c>
    </row>
    <row r="450" spans="1:9" x14ac:dyDescent="0.35">
      <c r="A450">
        <v>3448</v>
      </c>
      <c r="B450" t="s">
        <v>74</v>
      </c>
      <c r="C450" t="s">
        <v>529</v>
      </c>
      <c r="D450">
        <v>244</v>
      </c>
      <c r="E450">
        <v>2</v>
      </c>
      <c r="F450">
        <v>17</v>
      </c>
      <c r="G450">
        <v>12</v>
      </c>
      <c r="H450">
        <v>0.158</v>
      </c>
      <c r="I450">
        <v>0.433</v>
      </c>
    </row>
    <row r="451" spans="1:9" x14ac:dyDescent="0.35">
      <c r="A451">
        <v>10059</v>
      </c>
      <c r="B451" t="s">
        <v>268</v>
      </c>
      <c r="C451" t="s">
        <v>559</v>
      </c>
      <c r="D451">
        <v>147</v>
      </c>
      <c r="E451">
        <v>1</v>
      </c>
      <c r="F451">
        <v>7</v>
      </c>
      <c r="G451">
        <v>5</v>
      </c>
      <c r="H451">
        <v>0.13600000000000001</v>
      </c>
      <c r="I451">
        <v>0.378</v>
      </c>
    </row>
    <row r="452" spans="1:9" x14ac:dyDescent="0.35">
      <c r="A452">
        <v>2616</v>
      </c>
      <c r="B452" t="s">
        <v>50</v>
      </c>
      <c r="C452" t="s">
        <v>522</v>
      </c>
      <c r="D452">
        <v>107</v>
      </c>
      <c r="E452">
        <v>0</v>
      </c>
      <c r="F452">
        <v>4</v>
      </c>
      <c r="G452">
        <v>7</v>
      </c>
      <c r="H452">
        <v>0.124</v>
      </c>
      <c r="I452">
        <v>0.32200000000000001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2019Predictions</vt:lpstr>
      <vt:lpstr>2019Actuals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Yuan</dc:creator>
  <cp:lastModifiedBy>Eddy Yuan</cp:lastModifiedBy>
  <dcterms:created xsi:type="dcterms:W3CDTF">2019-10-16T20:42:20Z</dcterms:created>
  <dcterms:modified xsi:type="dcterms:W3CDTF">2019-10-17T04:09:29Z</dcterms:modified>
</cp:coreProperties>
</file>