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enny\OneDrive\Documents\college classes\ece3\ECE3project\"/>
    </mc:Choice>
  </mc:AlternateContent>
  <bookViews>
    <workbookView xWindow="-105" yWindow="-105" windowWidth="19425" windowHeight="10425" activeTab="1"/>
  </bookViews>
  <sheets>
    <sheet name="raw data + avg" sheetId="1" r:id="rId1"/>
    <sheet name="sensorfusion" sheetId="2" r:id="rId2"/>
    <sheet name="ideal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23" i="2" l="1"/>
  <c r="Z23" i="2"/>
  <c r="Y23" i="2"/>
  <c r="X23" i="2"/>
  <c r="W23" i="2"/>
  <c r="V23" i="2"/>
  <c r="U23" i="2"/>
  <c r="T23" i="2"/>
  <c r="AA22" i="2"/>
  <c r="Z22" i="2"/>
  <c r="Y22" i="2"/>
  <c r="X22" i="2"/>
  <c r="W22" i="2"/>
  <c r="V22" i="2"/>
  <c r="U22" i="2"/>
  <c r="T22" i="2"/>
  <c r="AA21" i="2"/>
  <c r="Z21" i="2"/>
  <c r="Y21" i="2"/>
  <c r="X21" i="2"/>
  <c r="W21" i="2"/>
  <c r="V21" i="2"/>
  <c r="U21" i="2"/>
  <c r="T21" i="2"/>
  <c r="AA20" i="2"/>
  <c r="Z20" i="2"/>
  <c r="Y20" i="2"/>
  <c r="X20" i="2"/>
  <c r="W20" i="2"/>
  <c r="V20" i="2"/>
  <c r="U20" i="2"/>
  <c r="T20" i="2"/>
  <c r="AA19" i="2"/>
  <c r="Z19" i="2"/>
  <c r="Y19" i="2"/>
  <c r="X19" i="2"/>
  <c r="W19" i="2"/>
  <c r="V19" i="2"/>
  <c r="U19" i="2"/>
  <c r="T19" i="2"/>
  <c r="AA18" i="2"/>
  <c r="Z18" i="2"/>
  <c r="Y18" i="2"/>
  <c r="X18" i="2"/>
  <c r="W18" i="2"/>
  <c r="V18" i="2"/>
  <c r="U18" i="2"/>
  <c r="T18" i="2"/>
  <c r="AA17" i="2"/>
  <c r="Z17" i="2"/>
  <c r="Y17" i="2"/>
  <c r="X17" i="2"/>
  <c r="W17" i="2"/>
  <c r="V17" i="2"/>
  <c r="U17" i="2"/>
  <c r="T17" i="2"/>
  <c r="AA16" i="2"/>
  <c r="Z16" i="2"/>
  <c r="Y16" i="2"/>
  <c r="X16" i="2"/>
  <c r="W16" i="2"/>
  <c r="V16" i="2"/>
  <c r="U16" i="2"/>
  <c r="T16" i="2"/>
  <c r="AA15" i="2"/>
  <c r="Z15" i="2"/>
  <c r="Y15" i="2"/>
  <c r="X15" i="2"/>
  <c r="W15" i="2"/>
  <c r="V15" i="2"/>
  <c r="U15" i="2"/>
  <c r="T15" i="2"/>
  <c r="AA14" i="2"/>
  <c r="Z14" i="2"/>
  <c r="Y14" i="2"/>
  <c r="X14" i="2"/>
  <c r="W14" i="2"/>
  <c r="V14" i="2"/>
  <c r="U14" i="2"/>
  <c r="T14" i="2"/>
  <c r="AA13" i="2"/>
  <c r="Z13" i="2"/>
  <c r="Y13" i="2"/>
  <c r="X13" i="2"/>
  <c r="W13" i="2"/>
  <c r="V13" i="2"/>
  <c r="U13" i="2"/>
  <c r="T13" i="2"/>
  <c r="AA12" i="2"/>
  <c r="Z12" i="2"/>
  <c r="Y12" i="2"/>
  <c r="X12" i="2"/>
  <c r="W12" i="2"/>
  <c r="V12" i="2"/>
  <c r="U12" i="2"/>
  <c r="T12" i="2"/>
  <c r="AA11" i="2"/>
  <c r="Z11" i="2"/>
  <c r="Y11" i="2"/>
  <c r="X11" i="2"/>
  <c r="W11" i="2"/>
  <c r="V11" i="2"/>
  <c r="U11" i="2"/>
  <c r="T11" i="2"/>
  <c r="AA10" i="2"/>
  <c r="Z10" i="2"/>
  <c r="Y10" i="2"/>
  <c r="X10" i="2"/>
  <c r="W10" i="2"/>
  <c r="V10" i="2"/>
  <c r="U10" i="2"/>
  <c r="T10" i="2"/>
  <c r="AA9" i="2"/>
  <c r="Z9" i="2"/>
  <c r="Y9" i="2"/>
  <c r="X9" i="2"/>
  <c r="W9" i="2"/>
  <c r="V9" i="2"/>
  <c r="U9" i="2"/>
  <c r="T9" i="2"/>
  <c r="AA8" i="2"/>
  <c r="Z8" i="2"/>
  <c r="Y8" i="2"/>
  <c r="X8" i="2"/>
  <c r="W8" i="2"/>
  <c r="V8" i="2"/>
  <c r="U8" i="2"/>
  <c r="T8" i="2"/>
  <c r="AA7" i="2"/>
  <c r="Z7" i="2"/>
  <c r="Y7" i="2"/>
  <c r="X7" i="2"/>
  <c r="W7" i="2"/>
  <c r="V7" i="2"/>
  <c r="U7" i="2"/>
  <c r="T7" i="2"/>
  <c r="AA6" i="2"/>
  <c r="Z6" i="2"/>
  <c r="Y6" i="2"/>
  <c r="X6" i="2"/>
  <c r="W6" i="2"/>
  <c r="V6" i="2"/>
  <c r="U6" i="2"/>
  <c r="T6" i="2"/>
  <c r="AA5" i="2"/>
  <c r="Z5" i="2"/>
  <c r="Y5" i="2"/>
  <c r="X5" i="2"/>
  <c r="W5" i="2"/>
  <c r="V5" i="2"/>
  <c r="U5" i="2"/>
  <c r="T5" i="2"/>
  <c r="AA4" i="2"/>
  <c r="Z4" i="2"/>
  <c r="Y4" i="2"/>
  <c r="X4" i="2"/>
  <c r="W4" i="2"/>
  <c r="V4" i="2"/>
  <c r="U4" i="2"/>
  <c r="T4" i="2"/>
  <c r="AA3" i="2"/>
  <c r="Z3" i="2"/>
  <c r="Y3" i="2"/>
  <c r="X3" i="2"/>
  <c r="W3" i="2"/>
  <c r="V3" i="2"/>
  <c r="U3" i="2"/>
  <c r="T3" i="2"/>
  <c r="R10" i="2"/>
  <c r="R11" i="2"/>
  <c r="R12" i="2"/>
  <c r="R13" i="2"/>
  <c r="R4" i="2"/>
  <c r="I24" i="2"/>
  <c r="H24" i="2"/>
  <c r="G24" i="2"/>
  <c r="F24" i="2"/>
  <c r="O23" i="2" s="1"/>
  <c r="E24" i="2"/>
  <c r="D24" i="2"/>
  <c r="C24" i="2"/>
  <c r="B24" i="2"/>
  <c r="R23" i="2"/>
  <c r="Q23" i="2"/>
  <c r="P23" i="2"/>
  <c r="N23" i="2"/>
  <c r="M23" i="2"/>
  <c r="L23" i="2"/>
  <c r="K23" i="2"/>
  <c r="R22" i="2"/>
  <c r="Q22" i="2"/>
  <c r="P22" i="2"/>
  <c r="N22" i="2"/>
  <c r="M22" i="2"/>
  <c r="L22" i="2"/>
  <c r="K22" i="2"/>
  <c r="R21" i="2"/>
  <c r="Q21" i="2"/>
  <c r="P21" i="2"/>
  <c r="N21" i="2"/>
  <c r="M21" i="2"/>
  <c r="L21" i="2"/>
  <c r="K21" i="2"/>
  <c r="R20" i="2"/>
  <c r="Q20" i="2"/>
  <c r="P20" i="2"/>
  <c r="N20" i="2"/>
  <c r="M20" i="2"/>
  <c r="L20" i="2"/>
  <c r="K20" i="2"/>
  <c r="R19" i="2"/>
  <c r="Q19" i="2"/>
  <c r="P19" i="2"/>
  <c r="N19" i="2"/>
  <c r="M19" i="2"/>
  <c r="L19" i="2"/>
  <c r="K19" i="2"/>
  <c r="R18" i="2"/>
  <c r="Q18" i="2"/>
  <c r="P18" i="2"/>
  <c r="N18" i="2"/>
  <c r="M18" i="2"/>
  <c r="L18" i="2"/>
  <c r="K18" i="2"/>
  <c r="R17" i="2"/>
  <c r="Q17" i="2"/>
  <c r="P17" i="2"/>
  <c r="N17" i="2"/>
  <c r="M17" i="2"/>
  <c r="L17" i="2"/>
  <c r="K17" i="2"/>
  <c r="R16" i="2"/>
  <c r="Q16" i="2"/>
  <c r="P16" i="2"/>
  <c r="N16" i="2"/>
  <c r="M16" i="2"/>
  <c r="L16" i="2"/>
  <c r="K16" i="2"/>
  <c r="R15" i="2"/>
  <c r="Q15" i="2"/>
  <c r="P15" i="2"/>
  <c r="N15" i="2"/>
  <c r="M15" i="2"/>
  <c r="L15" i="2"/>
  <c r="K15" i="2"/>
  <c r="R14" i="2"/>
  <c r="Q14" i="2"/>
  <c r="P14" i="2"/>
  <c r="N14" i="2"/>
  <c r="M14" i="2"/>
  <c r="L14" i="2"/>
  <c r="K14" i="2"/>
  <c r="Q13" i="2"/>
  <c r="P13" i="2"/>
  <c r="N13" i="2"/>
  <c r="M13" i="2"/>
  <c r="L13" i="2"/>
  <c r="K13" i="2"/>
  <c r="Q12" i="2"/>
  <c r="P12" i="2"/>
  <c r="N12" i="2"/>
  <c r="M12" i="2"/>
  <c r="L12" i="2"/>
  <c r="K12" i="2"/>
  <c r="Q11" i="2"/>
  <c r="P11" i="2"/>
  <c r="N11" i="2"/>
  <c r="M11" i="2"/>
  <c r="L11" i="2"/>
  <c r="K11" i="2"/>
  <c r="Q10" i="2"/>
  <c r="P10" i="2"/>
  <c r="N10" i="2"/>
  <c r="M10" i="2"/>
  <c r="L10" i="2"/>
  <c r="K10" i="2"/>
  <c r="R9" i="2"/>
  <c r="Q9" i="2"/>
  <c r="P9" i="2"/>
  <c r="N9" i="2"/>
  <c r="M9" i="2"/>
  <c r="L9" i="2"/>
  <c r="K9" i="2"/>
  <c r="R8" i="2"/>
  <c r="Q8" i="2"/>
  <c r="P8" i="2"/>
  <c r="N8" i="2"/>
  <c r="M8" i="2"/>
  <c r="L8" i="2"/>
  <c r="K8" i="2"/>
  <c r="R7" i="2"/>
  <c r="Q7" i="2"/>
  <c r="P7" i="2"/>
  <c r="N7" i="2"/>
  <c r="M7" i="2"/>
  <c r="L7" i="2"/>
  <c r="K7" i="2"/>
  <c r="R6" i="2"/>
  <c r="Q6" i="2"/>
  <c r="P6" i="2"/>
  <c r="N6" i="2"/>
  <c r="M6" i="2"/>
  <c r="L6" i="2"/>
  <c r="K6" i="2"/>
  <c r="R5" i="2"/>
  <c r="Q5" i="2"/>
  <c r="P5" i="2"/>
  <c r="O5" i="2"/>
  <c r="N5" i="2"/>
  <c r="M5" i="2"/>
  <c r="L5" i="2"/>
  <c r="K5" i="2"/>
  <c r="Q4" i="2"/>
  <c r="P4" i="2"/>
  <c r="O4" i="2"/>
  <c r="N4" i="2"/>
  <c r="M4" i="2"/>
  <c r="L4" i="2"/>
  <c r="K4" i="2"/>
  <c r="R3" i="2"/>
  <c r="R24" i="2" s="1"/>
  <c r="Q3" i="2"/>
  <c r="Q24" i="2" s="1"/>
  <c r="P3" i="2"/>
  <c r="P24" i="2" s="1"/>
  <c r="O3" i="2"/>
  <c r="N3" i="2"/>
  <c r="N24" i="2" s="1"/>
  <c r="M3" i="2"/>
  <c r="M24" i="2" s="1"/>
  <c r="L3" i="2"/>
  <c r="L24" i="2" s="1"/>
  <c r="K3" i="2"/>
  <c r="K24" i="2" s="1"/>
  <c r="O6" i="2" l="1"/>
  <c r="O24" i="2" s="1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Q185" i="1" l="1"/>
  <c r="K185" i="1"/>
  <c r="L185" i="1"/>
  <c r="M185" i="1"/>
  <c r="N185" i="1"/>
  <c r="O185" i="1"/>
  <c r="P185" i="1"/>
  <c r="K177" i="1"/>
  <c r="L177" i="1"/>
  <c r="M177" i="1"/>
  <c r="N177" i="1"/>
  <c r="O177" i="1"/>
  <c r="P177" i="1"/>
  <c r="Q177" i="1"/>
  <c r="K168" i="1"/>
  <c r="L168" i="1"/>
  <c r="M168" i="1"/>
  <c r="N168" i="1"/>
  <c r="O168" i="1"/>
  <c r="P168" i="1"/>
  <c r="Q168" i="1"/>
  <c r="K160" i="1"/>
  <c r="L160" i="1"/>
  <c r="M160" i="1"/>
  <c r="N160" i="1"/>
  <c r="O160" i="1"/>
  <c r="P160" i="1"/>
  <c r="Q160" i="1"/>
  <c r="K152" i="1"/>
  <c r="L152" i="1"/>
  <c r="M152" i="1"/>
  <c r="N152" i="1"/>
  <c r="O152" i="1"/>
  <c r="P152" i="1"/>
  <c r="Q152" i="1"/>
  <c r="K143" i="1"/>
  <c r="L143" i="1"/>
  <c r="M143" i="1"/>
  <c r="N143" i="1"/>
  <c r="O143" i="1"/>
  <c r="P143" i="1"/>
  <c r="Q143" i="1"/>
  <c r="K134" i="1"/>
  <c r="L134" i="1"/>
  <c r="M134" i="1"/>
  <c r="N134" i="1"/>
  <c r="O134" i="1"/>
  <c r="P134" i="1"/>
  <c r="Q134" i="1"/>
  <c r="K125" i="1"/>
  <c r="L125" i="1"/>
  <c r="M125" i="1"/>
  <c r="N125" i="1"/>
  <c r="O125" i="1"/>
  <c r="P125" i="1"/>
  <c r="Q125" i="1"/>
  <c r="K115" i="1"/>
  <c r="L115" i="1"/>
  <c r="M115" i="1"/>
  <c r="N115" i="1"/>
  <c r="O115" i="1"/>
  <c r="P115" i="1"/>
  <c r="Q115" i="1"/>
  <c r="K105" i="1"/>
  <c r="L105" i="1"/>
  <c r="M105" i="1"/>
  <c r="N105" i="1"/>
  <c r="O105" i="1"/>
  <c r="P105" i="1"/>
  <c r="Q105" i="1"/>
  <c r="K95" i="1"/>
  <c r="L95" i="1"/>
  <c r="M95" i="1"/>
  <c r="N95" i="1"/>
  <c r="O95" i="1"/>
  <c r="P95" i="1"/>
  <c r="Q95" i="1"/>
  <c r="K86" i="1"/>
  <c r="L86" i="1"/>
  <c r="M86" i="1"/>
  <c r="N86" i="1"/>
  <c r="O86" i="1"/>
  <c r="P86" i="1"/>
  <c r="Q86" i="1"/>
  <c r="K77" i="1"/>
  <c r="L77" i="1"/>
  <c r="M77" i="1"/>
  <c r="N77" i="1"/>
  <c r="O77" i="1"/>
  <c r="P77" i="1"/>
  <c r="Q77" i="1"/>
  <c r="K68" i="1"/>
  <c r="L68" i="1"/>
  <c r="M68" i="1"/>
  <c r="N68" i="1"/>
  <c r="O68" i="1"/>
  <c r="P68" i="1"/>
  <c r="Q68" i="1"/>
  <c r="K59" i="1"/>
  <c r="L59" i="1"/>
  <c r="M59" i="1"/>
  <c r="N59" i="1"/>
  <c r="O59" i="1"/>
  <c r="P59" i="1"/>
  <c r="Q59" i="1"/>
  <c r="K51" i="1"/>
  <c r="L51" i="1"/>
  <c r="M51" i="1"/>
  <c r="N51" i="1"/>
  <c r="O51" i="1"/>
  <c r="P51" i="1"/>
  <c r="Q51" i="1"/>
  <c r="K40" i="1"/>
  <c r="L40" i="1"/>
  <c r="M40" i="1"/>
  <c r="N40" i="1"/>
  <c r="O40" i="1"/>
  <c r="P40" i="1"/>
  <c r="Q40" i="1"/>
  <c r="K30" i="1"/>
  <c r="L30" i="1"/>
  <c r="M30" i="1"/>
  <c r="N30" i="1"/>
  <c r="O30" i="1"/>
  <c r="P30" i="1"/>
  <c r="Q30" i="1"/>
  <c r="K20" i="1"/>
  <c r="L20" i="1"/>
  <c r="M20" i="1"/>
  <c r="N20" i="1"/>
  <c r="O20" i="1"/>
  <c r="P20" i="1"/>
  <c r="Q20" i="1"/>
  <c r="K13" i="1"/>
  <c r="L13" i="1"/>
  <c r="M13" i="1"/>
  <c r="N13" i="1"/>
  <c r="O13" i="1"/>
  <c r="P13" i="1"/>
  <c r="Q13" i="1"/>
  <c r="J177" i="1"/>
  <c r="J20" i="1"/>
  <c r="J30" i="1"/>
  <c r="J40" i="1"/>
  <c r="J51" i="1"/>
  <c r="J59" i="1"/>
  <c r="J68" i="1"/>
  <c r="J77" i="1"/>
  <c r="J86" i="1"/>
  <c r="J95" i="1"/>
  <c r="J105" i="1"/>
  <c r="J115" i="1"/>
  <c r="J125" i="1"/>
  <c r="J134" i="1"/>
  <c r="J143" i="1"/>
  <c r="J152" i="1"/>
  <c r="J160" i="1"/>
  <c r="J168" i="1"/>
  <c r="J185" i="1"/>
  <c r="J13" i="1"/>
  <c r="Q4" i="1"/>
  <c r="K4" i="1"/>
  <c r="L4" i="1"/>
  <c r="M4" i="1"/>
  <c r="N4" i="1"/>
  <c r="O4" i="1"/>
  <c r="P4" i="1"/>
  <c r="J4" i="1"/>
  <c r="AC8" i="2" l="1"/>
  <c r="AD8" i="2"/>
  <c r="AD9" i="2"/>
  <c r="AC20" i="2"/>
  <c r="AD20" i="2"/>
  <c r="AD14" i="2"/>
  <c r="AC14" i="2"/>
  <c r="AD3" i="2"/>
  <c r="AC3" i="2"/>
  <c r="AD22" i="2"/>
  <c r="AC22" i="2"/>
  <c r="AD16" i="2"/>
  <c r="AC16" i="2"/>
  <c r="AD17" i="2"/>
  <c r="AC17" i="2"/>
  <c r="AD5" i="2"/>
  <c r="AC5" i="2"/>
  <c r="AD7" i="2"/>
  <c r="AC7" i="2"/>
  <c r="AD11" i="2"/>
  <c r="AC11" i="2"/>
  <c r="AD13" i="2"/>
  <c r="AC13" i="2"/>
  <c r="AD15" i="2"/>
  <c r="AC15" i="2"/>
  <c r="AD10" i="2"/>
  <c r="AC10" i="2"/>
  <c r="AD19" i="2"/>
  <c r="AC19" i="2"/>
  <c r="AD21" i="2"/>
  <c r="AC21" i="2"/>
  <c r="AD23" i="2"/>
  <c r="AC23" i="2"/>
  <c r="AD18" i="2"/>
  <c r="AC18" i="2"/>
  <c r="AC4" i="2"/>
  <c r="AD4" i="2"/>
  <c r="AC9" i="2"/>
  <c r="AC12" i="2"/>
  <c r="AD12" i="2"/>
  <c r="AD6" i="2"/>
  <c r="AC6" i="2"/>
</calcChain>
</file>

<file path=xl/sharedStrings.xml><?xml version="1.0" encoding="utf-8"?>
<sst xmlns="http://schemas.openxmlformats.org/spreadsheetml/2006/main" count="36" uniqueCount="17">
  <si>
    <t>ORIGINAL DATA (AVERAGE OF 5 READINGS)</t>
  </si>
  <si>
    <t>ERROR</t>
  </si>
  <si>
    <t>S1</t>
  </si>
  <si>
    <t>S2</t>
  </si>
  <si>
    <t>S3</t>
  </si>
  <si>
    <t>S4</t>
  </si>
  <si>
    <t>S5</t>
  </si>
  <si>
    <t>S6</t>
  </si>
  <si>
    <t>S7</t>
  </si>
  <si>
    <t>S8</t>
  </si>
  <si>
    <t>Minimum</t>
  </si>
  <si>
    <t>DATA WITH MINIMUM VALUE SUBTRACTED</t>
  </si>
  <si>
    <t>DATA NORMALIZED TO 1000</t>
  </si>
  <si>
    <t>WEIGHTING SCHEME</t>
  </si>
  <si>
    <t>(8-4-2-1)/4</t>
  </si>
  <si>
    <t>(15-14-12-8)/8</t>
  </si>
  <si>
    <t>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</si>
</sst>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2" fillId="0" borderId="0"/>
  </cellStyleXfs>
  <cellXfs count="27">
    <xf numFmtId="0" fontId="0" fillId="0" borderId="0" xfId="0"/>
    <xf numFmtId="0" fontId="0" fillId="0" borderId="0" xfId="0" applyAlignment="1">
      <alignment vertical="center"/>
    </xf>
    <xf numFmtId="47" fontId="0" fillId="0" borderId="0" xfId="0" applyNumberFormat="1" applyAlignment="1">
      <alignment vertical="center"/>
    </xf>
    <xf numFmtId="0" fontId="1" fillId="0" borderId="0" xfId="0" applyFont="1" applyAlignment="1">
      <alignment horizontal="right" vertical="center"/>
    </xf>
    <xf numFmtId="164" fontId="0" fillId="0" borderId="11" xfId="0" applyNumberFormat="1" applyBorder="1"/>
    <xf numFmtId="0" fontId="2" fillId="0" borderId="0" xfId="1"/>
    <xf numFmtId="0" fontId="2" fillId="0" borderId="1" xfId="1" applyBorder="1" applyAlignment="1">
      <alignment horizontal="right"/>
    </xf>
    <xf numFmtId="0" fontId="2" fillId="0" borderId="1" xfId="1" quotePrefix="1" applyBorder="1" applyAlignment="1">
      <alignment horizontal="right"/>
    </xf>
    <xf numFmtId="0" fontId="2" fillId="0" borderId="2" xfId="1" applyBorder="1" applyAlignment="1">
      <alignment horizontal="right"/>
    </xf>
    <xf numFmtId="0" fontId="2" fillId="0" borderId="3" xfId="1" applyBorder="1" applyAlignment="1">
      <alignment horizontal="right"/>
    </xf>
    <xf numFmtId="0" fontId="2" fillId="0" borderId="4" xfId="1" applyBorder="1" applyAlignment="1">
      <alignment horizontal="right"/>
    </xf>
    <xf numFmtId="0" fontId="2" fillId="0" borderId="8" xfId="1" applyBorder="1" applyAlignment="1">
      <alignment horizontal="right"/>
    </xf>
    <xf numFmtId="0" fontId="2" fillId="0" borderId="12" xfId="1" applyBorder="1"/>
    <xf numFmtId="0" fontId="2" fillId="0" borderId="14" xfId="1" applyBorder="1"/>
    <xf numFmtId="0" fontId="2" fillId="0" borderId="16" xfId="1" applyBorder="1"/>
    <xf numFmtId="164" fontId="0" fillId="0" borderId="13" xfId="0" applyNumberFormat="1" applyBorder="1"/>
    <xf numFmtId="164" fontId="0" fillId="0" borderId="0" xfId="0" applyNumberFormat="1"/>
    <xf numFmtId="164" fontId="0" fillId="0" borderId="15" xfId="0" applyNumberFormat="1" applyBorder="1"/>
    <xf numFmtId="164" fontId="0" fillId="0" borderId="1" xfId="0" applyNumberFormat="1" applyBorder="1"/>
    <xf numFmtId="164" fontId="0" fillId="0" borderId="17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0" fontId="0" fillId="0" borderId="9" xfId="0" applyBorder="1"/>
    <xf numFmtId="0" fontId="0" fillId="0" borderId="10" xfId="0" applyBorder="1"/>
    <xf numFmtId="0" fontId="2" fillId="0" borderId="5" xfId="1" applyBorder="1" applyAlignment="1">
      <alignment horizontal="center"/>
    </xf>
    <xf numFmtId="0" fontId="2" fillId="0" borderId="6" xfId="1" applyBorder="1" applyAlignment="1">
      <alignment horizontal="center"/>
    </xf>
    <xf numFmtId="0" fontId="2" fillId="0" borderId="7" xfId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of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sensorfusion!$B$2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sensorfusion!$A$3:$A$23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xVal>
          <c:yVal>
            <c:numRef>
              <c:f>sensorfusion!$B$3:$B$23</c:f>
              <c:numCache>
                <c:formatCode>General</c:formatCode>
                <c:ptCount val="21"/>
                <c:pt idx="0">
                  <c:v>2370.1999999999998</c:v>
                </c:pt>
                <c:pt idx="1">
                  <c:v>2500</c:v>
                </c:pt>
                <c:pt idx="2">
                  <c:v>2500</c:v>
                </c:pt>
                <c:pt idx="3">
                  <c:v>1555.2</c:v>
                </c:pt>
                <c:pt idx="4">
                  <c:v>675.6</c:v>
                </c:pt>
                <c:pt idx="5">
                  <c:v>607.4</c:v>
                </c:pt>
                <c:pt idx="6">
                  <c:v>697.2</c:v>
                </c:pt>
                <c:pt idx="7">
                  <c:v>675.2</c:v>
                </c:pt>
                <c:pt idx="8">
                  <c:v>675</c:v>
                </c:pt>
                <c:pt idx="9">
                  <c:v>674.8</c:v>
                </c:pt>
                <c:pt idx="10">
                  <c:v>676</c:v>
                </c:pt>
                <c:pt idx="11">
                  <c:v>675.2</c:v>
                </c:pt>
                <c:pt idx="12">
                  <c:v>676</c:v>
                </c:pt>
                <c:pt idx="13">
                  <c:v>675.2</c:v>
                </c:pt>
                <c:pt idx="14">
                  <c:v>674.8</c:v>
                </c:pt>
                <c:pt idx="15">
                  <c:v>675.4</c:v>
                </c:pt>
                <c:pt idx="16">
                  <c:v>674.4</c:v>
                </c:pt>
                <c:pt idx="17">
                  <c:v>675</c:v>
                </c:pt>
                <c:pt idx="18">
                  <c:v>675</c:v>
                </c:pt>
                <c:pt idx="19">
                  <c:v>674.2</c:v>
                </c:pt>
                <c:pt idx="20">
                  <c:v>675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A78-4BBC-8118-FFD5E629B845}"/>
            </c:ext>
          </c:extLst>
        </c:ser>
        <c:ser>
          <c:idx val="1"/>
          <c:order val="1"/>
          <c:tx>
            <c:strRef>
              <c:f>sensorfusion!$C$2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sensorfusion!$A$3:$A$23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xVal>
          <c:yVal>
            <c:numRef>
              <c:f>sensorfusion!$C$3:$C$23</c:f>
              <c:numCache>
                <c:formatCode>General</c:formatCode>
                <c:ptCount val="21"/>
                <c:pt idx="0">
                  <c:v>706.8</c:v>
                </c:pt>
                <c:pt idx="1">
                  <c:v>1254.2</c:v>
                </c:pt>
                <c:pt idx="2">
                  <c:v>1787.2</c:v>
                </c:pt>
                <c:pt idx="3">
                  <c:v>2500</c:v>
                </c:pt>
                <c:pt idx="4">
                  <c:v>2500</c:v>
                </c:pt>
                <c:pt idx="5">
                  <c:v>2389.1999999999998</c:v>
                </c:pt>
                <c:pt idx="6">
                  <c:v>1136.2</c:v>
                </c:pt>
                <c:pt idx="7">
                  <c:v>767</c:v>
                </c:pt>
                <c:pt idx="8">
                  <c:v>881.8</c:v>
                </c:pt>
                <c:pt idx="9">
                  <c:v>858.6</c:v>
                </c:pt>
                <c:pt idx="10">
                  <c:v>860</c:v>
                </c:pt>
                <c:pt idx="11">
                  <c:v>858.4</c:v>
                </c:pt>
                <c:pt idx="12">
                  <c:v>860</c:v>
                </c:pt>
                <c:pt idx="13">
                  <c:v>859.2</c:v>
                </c:pt>
                <c:pt idx="14">
                  <c:v>859.4</c:v>
                </c:pt>
                <c:pt idx="15">
                  <c:v>859.8</c:v>
                </c:pt>
                <c:pt idx="16">
                  <c:v>857.8</c:v>
                </c:pt>
                <c:pt idx="17">
                  <c:v>859.4</c:v>
                </c:pt>
                <c:pt idx="18">
                  <c:v>859.4</c:v>
                </c:pt>
                <c:pt idx="19">
                  <c:v>859.4</c:v>
                </c:pt>
                <c:pt idx="20">
                  <c:v>860.2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A78-4BBC-8118-FFD5E629B845}"/>
            </c:ext>
          </c:extLst>
        </c:ser>
        <c:ser>
          <c:idx val="2"/>
          <c:order val="2"/>
          <c:tx>
            <c:strRef>
              <c:f>sensorfusion!$D$2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sensorfusion!$A$3:$A$23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xVal>
          <c:yVal>
            <c:numRef>
              <c:f>sensorfusion!$D$3:$D$23</c:f>
              <c:numCache>
                <c:formatCode>General</c:formatCode>
                <c:ptCount val="21"/>
                <c:pt idx="0">
                  <c:v>697.6</c:v>
                </c:pt>
                <c:pt idx="1">
                  <c:v>607.6</c:v>
                </c:pt>
                <c:pt idx="2">
                  <c:v>562.79999999999995</c:v>
                </c:pt>
                <c:pt idx="3">
                  <c:v>607.4</c:v>
                </c:pt>
                <c:pt idx="4">
                  <c:v>1161.2</c:v>
                </c:pt>
                <c:pt idx="5">
                  <c:v>2435.8000000000002</c:v>
                </c:pt>
                <c:pt idx="6">
                  <c:v>2500</c:v>
                </c:pt>
                <c:pt idx="7">
                  <c:v>2500</c:v>
                </c:pt>
                <c:pt idx="8">
                  <c:v>1252.5999999999999</c:v>
                </c:pt>
                <c:pt idx="9">
                  <c:v>720.6</c:v>
                </c:pt>
                <c:pt idx="10">
                  <c:v>630.4</c:v>
                </c:pt>
                <c:pt idx="11">
                  <c:v>720.4</c:v>
                </c:pt>
                <c:pt idx="12">
                  <c:v>699</c:v>
                </c:pt>
                <c:pt idx="13">
                  <c:v>721.2</c:v>
                </c:pt>
                <c:pt idx="14">
                  <c:v>721.2</c:v>
                </c:pt>
                <c:pt idx="15">
                  <c:v>721.4</c:v>
                </c:pt>
                <c:pt idx="16">
                  <c:v>720.2</c:v>
                </c:pt>
                <c:pt idx="17">
                  <c:v>721</c:v>
                </c:pt>
                <c:pt idx="18">
                  <c:v>720.6</c:v>
                </c:pt>
                <c:pt idx="19">
                  <c:v>715.4</c:v>
                </c:pt>
                <c:pt idx="20">
                  <c:v>716.2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A78-4BBC-8118-FFD5E629B845}"/>
            </c:ext>
          </c:extLst>
        </c:ser>
        <c:ser>
          <c:idx val="3"/>
          <c:order val="3"/>
          <c:tx>
            <c:strRef>
              <c:f>sensorfusion!$E$2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sensorfusion!$A$3:$A$23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xVal>
          <c:yVal>
            <c:numRef>
              <c:f>sensorfusion!$E$3:$E$23</c:f>
              <c:numCache>
                <c:formatCode>General</c:formatCode>
                <c:ptCount val="21"/>
                <c:pt idx="0">
                  <c:v>675</c:v>
                </c:pt>
                <c:pt idx="1">
                  <c:v>671</c:v>
                </c:pt>
                <c:pt idx="2">
                  <c:v>653</c:v>
                </c:pt>
                <c:pt idx="3">
                  <c:v>652.6</c:v>
                </c:pt>
                <c:pt idx="4">
                  <c:v>562.6</c:v>
                </c:pt>
                <c:pt idx="5">
                  <c:v>562.20000000000005</c:v>
                </c:pt>
                <c:pt idx="6">
                  <c:v>858.4</c:v>
                </c:pt>
                <c:pt idx="7">
                  <c:v>1531.8</c:v>
                </c:pt>
                <c:pt idx="8">
                  <c:v>2500</c:v>
                </c:pt>
                <c:pt idx="9">
                  <c:v>2500</c:v>
                </c:pt>
                <c:pt idx="10">
                  <c:v>1745</c:v>
                </c:pt>
                <c:pt idx="11">
                  <c:v>812.2</c:v>
                </c:pt>
                <c:pt idx="12">
                  <c:v>585.20000000000005</c:v>
                </c:pt>
                <c:pt idx="13">
                  <c:v>675.2</c:v>
                </c:pt>
                <c:pt idx="14">
                  <c:v>674.8</c:v>
                </c:pt>
                <c:pt idx="15">
                  <c:v>675.4</c:v>
                </c:pt>
                <c:pt idx="16">
                  <c:v>674.4</c:v>
                </c:pt>
                <c:pt idx="17">
                  <c:v>675</c:v>
                </c:pt>
                <c:pt idx="18">
                  <c:v>675</c:v>
                </c:pt>
                <c:pt idx="19">
                  <c:v>674.2</c:v>
                </c:pt>
                <c:pt idx="20">
                  <c:v>675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A78-4BBC-8118-FFD5E629B845}"/>
            </c:ext>
          </c:extLst>
        </c:ser>
        <c:ser>
          <c:idx val="4"/>
          <c:order val="4"/>
          <c:tx>
            <c:strRef>
              <c:f>sensorfusion!$F$2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sensorfusion!$A$3:$A$23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xVal>
          <c:yVal>
            <c:numRef>
              <c:f>sensorfusion!$F$3:$F$23</c:f>
              <c:numCache>
                <c:formatCode>General</c:formatCode>
                <c:ptCount val="21"/>
                <c:pt idx="0">
                  <c:v>721</c:v>
                </c:pt>
                <c:pt idx="1">
                  <c:v>721.2</c:v>
                </c:pt>
                <c:pt idx="2">
                  <c:v>721.6</c:v>
                </c:pt>
                <c:pt idx="3">
                  <c:v>721.2</c:v>
                </c:pt>
                <c:pt idx="4">
                  <c:v>721</c:v>
                </c:pt>
                <c:pt idx="5">
                  <c:v>721.2</c:v>
                </c:pt>
                <c:pt idx="6">
                  <c:v>674.4</c:v>
                </c:pt>
                <c:pt idx="7">
                  <c:v>607.6</c:v>
                </c:pt>
                <c:pt idx="8">
                  <c:v>743.4</c:v>
                </c:pt>
                <c:pt idx="9">
                  <c:v>1160.2</c:v>
                </c:pt>
                <c:pt idx="10">
                  <c:v>1996.8</c:v>
                </c:pt>
                <c:pt idx="11">
                  <c:v>2500</c:v>
                </c:pt>
                <c:pt idx="12">
                  <c:v>2485</c:v>
                </c:pt>
                <c:pt idx="13">
                  <c:v>1299.4000000000001</c:v>
                </c:pt>
                <c:pt idx="14">
                  <c:v>674.8</c:v>
                </c:pt>
                <c:pt idx="15">
                  <c:v>652.4</c:v>
                </c:pt>
                <c:pt idx="16">
                  <c:v>743</c:v>
                </c:pt>
                <c:pt idx="17">
                  <c:v>721</c:v>
                </c:pt>
                <c:pt idx="18">
                  <c:v>720.6</c:v>
                </c:pt>
                <c:pt idx="19">
                  <c:v>720</c:v>
                </c:pt>
                <c:pt idx="20">
                  <c:v>720.8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A78-4BBC-8118-FFD5E629B845}"/>
            </c:ext>
          </c:extLst>
        </c:ser>
        <c:ser>
          <c:idx val="5"/>
          <c:order val="5"/>
          <c:tx>
            <c:strRef>
              <c:f>sensorfusion!$G$2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sensorfusion!$A$3:$A$23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xVal>
          <c:yVal>
            <c:numRef>
              <c:f>sensorfusion!$G$3:$G$23</c:f>
              <c:numCache>
                <c:formatCode>General</c:formatCode>
                <c:ptCount val="21"/>
                <c:pt idx="0">
                  <c:v>730.2</c:v>
                </c:pt>
                <c:pt idx="1">
                  <c:v>730.4</c:v>
                </c:pt>
                <c:pt idx="2">
                  <c:v>730.8</c:v>
                </c:pt>
                <c:pt idx="3">
                  <c:v>739.6</c:v>
                </c:pt>
                <c:pt idx="4">
                  <c:v>739.6</c:v>
                </c:pt>
                <c:pt idx="5">
                  <c:v>744.2</c:v>
                </c:pt>
                <c:pt idx="6">
                  <c:v>743</c:v>
                </c:pt>
                <c:pt idx="7">
                  <c:v>744</c:v>
                </c:pt>
                <c:pt idx="8">
                  <c:v>720.4</c:v>
                </c:pt>
                <c:pt idx="9">
                  <c:v>607.20000000000005</c:v>
                </c:pt>
                <c:pt idx="10">
                  <c:v>607.6</c:v>
                </c:pt>
                <c:pt idx="11">
                  <c:v>951.2</c:v>
                </c:pt>
                <c:pt idx="12">
                  <c:v>1875</c:v>
                </c:pt>
                <c:pt idx="13">
                  <c:v>2500</c:v>
                </c:pt>
                <c:pt idx="14">
                  <c:v>2500</c:v>
                </c:pt>
                <c:pt idx="15">
                  <c:v>2296.4</c:v>
                </c:pt>
                <c:pt idx="16">
                  <c:v>996.8</c:v>
                </c:pt>
                <c:pt idx="17">
                  <c:v>652.20000000000005</c:v>
                </c:pt>
                <c:pt idx="18">
                  <c:v>720.6</c:v>
                </c:pt>
                <c:pt idx="19">
                  <c:v>743.4</c:v>
                </c:pt>
                <c:pt idx="20">
                  <c:v>744.2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0A78-4BBC-8118-FFD5E629B845}"/>
            </c:ext>
          </c:extLst>
        </c:ser>
        <c:ser>
          <c:idx val="6"/>
          <c:order val="6"/>
          <c:tx>
            <c:strRef>
              <c:f>sensorfusion!$H$2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sensorfusion!$A$3:$A$23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xVal>
          <c:yVal>
            <c:numRef>
              <c:f>sensorfusion!$H$3:$H$23</c:f>
              <c:numCache>
                <c:formatCode>General</c:formatCode>
                <c:ptCount val="21"/>
                <c:pt idx="0">
                  <c:v>697.6</c:v>
                </c:pt>
                <c:pt idx="1">
                  <c:v>698.2</c:v>
                </c:pt>
                <c:pt idx="2">
                  <c:v>698.6</c:v>
                </c:pt>
                <c:pt idx="3">
                  <c:v>698.2</c:v>
                </c:pt>
                <c:pt idx="4">
                  <c:v>698.2</c:v>
                </c:pt>
                <c:pt idx="5">
                  <c:v>698.2</c:v>
                </c:pt>
                <c:pt idx="6">
                  <c:v>697.2</c:v>
                </c:pt>
                <c:pt idx="7">
                  <c:v>698</c:v>
                </c:pt>
                <c:pt idx="8">
                  <c:v>707</c:v>
                </c:pt>
                <c:pt idx="9">
                  <c:v>706.8</c:v>
                </c:pt>
                <c:pt idx="10">
                  <c:v>698.8</c:v>
                </c:pt>
                <c:pt idx="11">
                  <c:v>629.79999999999995</c:v>
                </c:pt>
                <c:pt idx="12">
                  <c:v>562.4</c:v>
                </c:pt>
                <c:pt idx="13">
                  <c:v>675.2</c:v>
                </c:pt>
                <c:pt idx="14">
                  <c:v>1323</c:v>
                </c:pt>
                <c:pt idx="15">
                  <c:v>2436.1999999999998</c:v>
                </c:pt>
                <c:pt idx="16">
                  <c:v>2500</c:v>
                </c:pt>
                <c:pt idx="17">
                  <c:v>2500</c:v>
                </c:pt>
                <c:pt idx="18">
                  <c:v>1485</c:v>
                </c:pt>
                <c:pt idx="19">
                  <c:v>733.8</c:v>
                </c:pt>
                <c:pt idx="20">
                  <c:v>629.79999999999995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0A78-4BBC-8118-FFD5E629B845}"/>
            </c:ext>
          </c:extLst>
        </c:ser>
        <c:ser>
          <c:idx val="7"/>
          <c:order val="7"/>
          <c:tx>
            <c:strRef>
              <c:f>sensorfusion!$I$2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sensorfusion!$A$3:$A$23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xVal>
          <c:yVal>
            <c:numRef>
              <c:f>sensorfusion!$I$3:$I$23</c:f>
              <c:numCache>
                <c:formatCode>General</c:formatCode>
                <c:ptCount val="21"/>
                <c:pt idx="0">
                  <c:v>767.4</c:v>
                </c:pt>
                <c:pt idx="1">
                  <c:v>767.6</c:v>
                </c:pt>
                <c:pt idx="2">
                  <c:v>767.6</c:v>
                </c:pt>
                <c:pt idx="3">
                  <c:v>767.6</c:v>
                </c:pt>
                <c:pt idx="4">
                  <c:v>767.6</c:v>
                </c:pt>
                <c:pt idx="5">
                  <c:v>767.6</c:v>
                </c:pt>
                <c:pt idx="6">
                  <c:v>766.2</c:v>
                </c:pt>
                <c:pt idx="7">
                  <c:v>767</c:v>
                </c:pt>
                <c:pt idx="8">
                  <c:v>766.4</c:v>
                </c:pt>
                <c:pt idx="9">
                  <c:v>766.6</c:v>
                </c:pt>
                <c:pt idx="10">
                  <c:v>767.8</c:v>
                </c:pt>
                <c:pt idx="11">
                  <c:v>766.4</c:v>
                </c:pt>
                <c:pt idx="12">
                  <c:v>768</c:v>
                </c:pt>
                <c:pt idx="13">
                  <c:v>767.2</c:v>
                </c:pt>
                <c:pt idx="14">
                  <c:v>629.79999999999995</c:v>
                </c:pt>
                <c:pt idx="15">
                  <c:v>629.79999999999995</c:v>
                </c:pt>
                <c:pt idx="16">
                  <c:v>885.4</c:v>
                </c:pt>
                <c:pt idx="17">
                  <c:v>1624.6</c:v>
                </c:pt>
                <c:pt idx="18">
                  <c:v>2500</c:v>
                </c:pt>
                <c:pt idx="19">
                  <c:v>2500</c:v>
                </c:pt>
                <c:pt idx="20">
                  <c:v>2281.6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0A78-4BBC-8118-FFD5E629B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365296"/>
        <c:axId val="598365840"/>
      </c:scatterChart>
      <c:valAx>
        <c:axId val="59836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365840"/>
        <c:crosses val="autoZero"/>
        <c:crossBetween val="midCat"/>
      </c:valAx>
      <c:valAx>
        <c:axId val="59836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365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Minimum Removed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sensorfusion!$K$2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sensorfusion!$J$3:$J$23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xVal>
          <c:yVal>
            <c:numRef>
              <c:f>sensorfusion!$K$3:$K$23</c:f>
              <c:numCache>
                <c:formatCode>0.0</c:formatCode>
                <c:ptCount val="21"/>
                <c:pt idx="0">
                  <c:v>1762.7999999999997</c:v>
                </c:pt>
                <c:pt idx="1">
                  <c:v>1892.6</c:v>
                </c:pt>
                <c:pt idx="2">
                  <c:v>1892.6</c:v>
                </c:pt>
                <c:pt idx="3">
                  <c:v>947.80000000000007</c:v>
                </c:pt>
                <c:pt idx="4">
                  <c:v>68.200000000000045</c:v>
                </c:pt>
                <c:pt idx="5">
                  <c:v>0</c:v>
                </c:pt>
                <c:pt idx="6">
                  <c:v>89.800000000000068</c:v>
                </c:pt>
                <c:pt idx="7">
                  <c:v>67.800000000000068</c:v>
                </c:pt>
                <c:pt idx="8">
                  <c:v>67.600000000000023</c:v>
                </c:pt>
                <c:pt idx="9">
                  <c:v>67.399999999999977</c:v>
                </c:pt>
                <c:pt idx="10">
                  <c:v>68.600000000000023</c:v>
                </c:pt>
                <c:pt idx="11">
                  <c:v>67.800000000000068</c:v>
                </c:pt>
                <c:pt idx="12">
                  <c:v>68.600000000000023</c:v>
                </c:pt>
                <c:pt idx="13">
                  <c:v>67.800000000000068</c:v>
                </c:pt>
                <c:pt idx="14">
                  <c:v>67.399999999999977</c:v>
                </c:pt>
                <c:pt idx="15">
                  <c:v>68</c:v>
                </c:pt>
                <c:pt idx="16">
                  <c:v>67</c:v>
                </c:pt>
                <c:pt idx="17">
                  <c:v>67.600000000000023</c:v>
                </c:pt>
                <c:pt idx="18">
                  <c:v>67.600000000000023</c:v>
                </c:pt>
                <c:pt idx="19">
                  <c:v>66.800000000000068</c:v>
                </c:pt>
                <c:pt idx="20">
                  <c:v>67.600000000000023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5FF-4705-941D-5DC8EE8A9A48}"/>
            </c:ext>
          </c:extLst>
        </c:ser>
        <c:ser>
          <c:idx val="1"/>
          <c:order val="1"/>
          <c:tx>
            <c:strRef>
              <c:f>sensorfusion!$L$2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sensorfusion!$J$3:$J$23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xVal>
          <c:yVal>
            <c:numRef>
              <c:f>sensorfusion!$L$3:$L$23</c:f>
              <c:numCache>
                <c:formatCode>0.0</c:formatCode>
                <c:ptCount val="21"/>
                <c:pt idx="0">
                  <c:v>0</c:v>
                </c:pt>
                <c:pt idx="1">
                  <c:v>547.40000000000009</c:v>
                </c:pt>
                <c:pt idx="2">
                  <c:v>1080.4000000000001</c:v>
                </c:pt>
                <c:pt idx="3">
                  <c:v>1793.2</c:v>
                </c:pt>
                <c:pt idx="4">
                  <c:v>1793.2</c:v>
                </c:pt>
                <c:pt idx="5">
                  <c:v>1682.3999999999999</c:v>
                </c:pt>
                <c:pt idx="6">
                  <c:v>429.40000000000009</c:v>
                </c:pt>
                <c:pt idx="7">
                  <c:v>60.200000000000045</c:v>
                </c:pt>
                <c:pt idx="8">
                  <c:v>175</c:v>
                </c:pt>
                <c:pt idx="9">
                  <c:v>151.80000000000007</c:v>
                </c:pt>
                <c:pt idx="10">
                  <c:v>153.20000000000005</c:v>
                </c:pt>
                <c:pt idx="11">
                  <c:v>151.60000000000002</c:v>
                </c:pt>
                <c:pt idx="12">
                  <c:v>153.20000000000005</c:v>
                </c:pt>
                <c:pt idx="13">
                  <c:v>152.40000000000009</c:v>
                </c:pt>
                <c:pt idx="14">
                  <c:v>152.60000000000002</c:v>
                </c:pt>
                <c:pt idx="15">
                  <c:v>153</c:v>
                </c:pt>
                <c:pt idx="16">
                  <c:v>151</c:v>
                </c:pt>
                <c:pt idx="17">
                  <c:v>152.60000000000002</c:v>
                </c:pt>
                <c:pt idx="18">
                  <c:v>152.60000000000002</c:v>
                </c:pt>
                <c:pt idx="19">
                  <c:v>152.60000000000002</c:v>
                </c:pt>
                <c:pt idx="20">
                  <c:v>153.40000000000009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5FF-4705-941D-5DC8EE8A9A48}"/>
            </c:ext>
          </c:extLst>
        </c:ser>
        <c:ser>
          <c:idx val="2"/>
          <c:order val="2"/>
          <c:tx>
            <c:strRef>
              <c:f>sensorfusion!$M$2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sensorfusion!$J$3:$J$23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xVal>
          <c:yVal>
            <c:numRef>
              <c:f>sensorfusion!$M$3:$M$23</c:f>
              <c:numCache>
                <c:formatCode>0.0</c:formatCode>
                <c:ptCount val="21"/>
                <c:pt idx="0">
                  <c:v>134.80000000000007</c:v>
                </c:pt>
                <c:pt idx="1">
                  <c:v>44.800000000000068</c:v>
                </c:pt>
                <c:pt idx="2">
                  <c:v>0</c:v>
                </c:pt>
                <c:pt idx="3">
                  <c:v>44.600000000000023</c:v>
                </c:pt>
                <c:pt idx="4">
                  <c:v>598.40000000000009</c:v>
                </c:pt>
                <c:pt idx="5">
                  <c:v>1873.0000000000002</c:v>
                </c:pt>
                <c:pt idx="6">
                  <c:v>1937.2</c:v>
                </c:pt>
                <c:pt idx="7">
                  <c:v>1937.2</c:v>
                </c:pt>
                <c:pt idx="8">
                  <c:v>689.8</c:v>
                </c:pt>
                <c:pt idx="9">
                  <c:v>157.80000000000007</c:v>
                </c:pt>
                <c:pt idx="10">
                  <c:v>67.600000000000023</c:v>
                </c:pt>
                <c:pt idx="11">
                  <c:v>157.60000000000002</c:v>
                </c:pt>
                <c:pt idx="12">
                  <c:v>136.20000000000005</c:v>
                </c:pt>
                <c:pt idx="13">
                  <c:v>158.40000000000009</c:v>
                </c:pt>
                <c:pt idx="14">
                  <c:v>158.40000000000009</c:v>
                </c:pt>
                <c:pt idx="15">
                  <c:v>158.60000000000002</c:v>
                </c:pt>
                <c:pt idx="16">
                  <c:v>157.40000000000009</c:v>
                </c:pt>
                <c:pt idx="17">
                  <c:v>158.20000000000005</c:v>
                </c:pt>
                <c:pt idx="18">
                  <c:v>157.80000000000007</c:v>
                </c:pt>
                <c:pt idx="19">
                  <c:v>152.60000000000002</c:v>
                </c:pt>
                <c:pt idx="20">
                  <c:v>153.40000000000009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5FF-4705-941D-5DC8EE8A9A48}"/>
            </c:ext>
          </c:extLst>
        </c:ser>
        <c:ser>
          <c:idx val="3"/>
          <c:order val="3"/>
          <c:tx>
            <c:strRef>
              <c:f>sensorfusion!$N$2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sensorfusion!$J$3:$J$23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xVal>
          <c:yVal>
            <c:numRef>
              <c:f>sensorfusion!$N$3:$N$23</c:f>
              <c:numCache>
                <c:formatCode>0.0</c:formatCode>
                <c:ptCount val="21"/>
                <c:pt idx="0">
                  <c:v>112.79999999999995</c:v>
                </c:pt>
                <c:pt idx="1">
                  <c:v>108.79999999999995</c:v>
                </c:pt>
                <c:pt idx="2">
                  <c:v>90.799999999999955</c:v>
                </c:pt>
                <c:pt idx="3">
                  <c:v>90.399999999999977</c:v>
                </c:pt>
                <c:pt idx="4">
                  <c:v>0.39999999999997726</c:v>
                </c:pt>
                <c:pt idx="5">
                  <c:v>0</c:v>
                </c:pt>
                <c:pt idx="6">
                  <c:v>296.19999999999993</c:v>
                </c:pt>
                <c:pt idx="7">
                  <c:v>969.59999999999991</c:v>
                </c:pt>
                <c:pt idx="8">
                  <c:v>1937.8</c:v>
                </c:pt>
                <c:pt idx="9">
                  <c:v>1937.8</c:v>
                </c:pt>
                <c:pt idx="10">
                  <c:v>1182.8</c:v>
                </c:pt>
                <c:pt idx="11">
                  <c:v>250</c:v>
                </c:pt>
                <c:pt idx="12">
                  <c:v>23</c:v>
                </c:pt>
                <c:pt idx="13">
                  <c:v>113</c:v>
                </c:pt>
                <c:pt idx="14">
                  <c:v>112.59999999999991</c:v>
                </c:pt>
                <c:pt idx="15">
                  <c:v>113.19999999999993</c:v>
                </c:pt>
                <c:pt idx="16">
                  <c:v>112.19999999999993</c:v>
                </c:pt>
                <c:pt idx="17">
                  <c:v>112.79999999999995</c:v>
                </c:pt>
                <c:pt idx="18">
                  <c:v>112.79999999999995</c:v>
                </c:pt>
                <c:pt idx="19">
                  <c:v>112</c:v>
                </c:pt>
                <c:pt idx="20">
                  <c:v>112.79999999999995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5FF-4705-941D-5DC8EE8A9A48}"/>
            </c:ext>
          </c:extLst>
        </c:ser>
        <c:ser>
          <c:idx val="4"/>
          <c:order val="4"/>
          <c:tx>
            <c:strRef>
              <c:f>sensorfusion!$O$2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sensorfusion!$J$3:$J$23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xVal>
          <c:yVal>
            <c:numRef>
              <c:f>sensorfusion!$O$3:$O$23</c:f>
              <c:numCache>
                <c:formatCode>0.0</c:formatCode>
                <c:ptCount val="21"/>
                <c:pt idx="0">
                  <c:v>113.39999999999998</c:v>
                </c:pt>
                <c:pt idx="1">
                  <c:v>113.60000000000002</c:v>
                </c:pt>
                <c:pt idx="2">
                  <c:v>114</c:v>
                </c:pt>
                <c:pt idx="3">
                  <c:v>113.60000000000002</c:v>
                </c:pt>
                <c:pt idx="4">
                  <c:v>113.39999999999998</c:v>
                </c:pt>
                <c:pt idx="5">
                  <c:v>113.60000000000002</c:v>
                </c:pt>
                <c:pt idx="6">
                  <c:v>66.799999999999955</c:v>
                </c:pt>
                <c:pt idx="7">
                  <c:v>0</c:v>
                </c:pt>
                <c:pt idx="8">
                  <c:v>135.79999999999995</c:v>
                </c:pt>
                <c:pt idx="9">
                  <c:v>552.6</c:v>
                </c:pt>
                <c:pt idx="10">
                  <c:v>1389.1999999999998</c:v>
                </c:pt>
                <c:pt idx="11">
                  <c:v>1892.4</c:v>
                </c:pt>
                <c:pt idx="12">
                  <c:v>1877.4</c:v>
                </c:pt>
                <c:pt idx="13">
                  <c:v>691.80000000000007</c:v>
                </c:pt>
                <c:pt idx="14">
                  <c:v>67.199999999999932</c:v>
                </c:pt>
                <c:pt idx="15">
                  <c:v>44.799999999999955</c:v>
                </c:pt>
                <c:pt idx="16">
                  <c:v>135.39999999999998</c:v>
                </c:pt>
                <c:pt idx="17">
                  <c:v>113.39999999999998</c:v>
                </c:pt>
                <c:pt idx="18">
                  <c:v>113</c:v>
                </c:pt>
                <c:pt idx="19">
                  <c:v>112.39999999999998</c:v>
                </c:pt>
                <c:pt idx="20">
                  <c:v>113.19999999999993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5FF-4705-941D-5DC8EE8A9A48}"/>
            </c:ext>
          </c:extLst>
        </c:ser>
        <c:ser>
          <c:idx val="5"/>
          <c:order val="5"/>
          <c:tx>
            <c:strRef>
              <c:f>sensorfusion!$P$2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sensorfusion!$J$3:$J$23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xVal>
          <c:yVal>
            <c:numRef>
              <c:f>sensorfusion!$P$3:$P$23</c:f>
              <c:numCache>
                <c:formatCode>0.0</c:formatCode>
                <c:ptCount val="21"/>
                <c:pt idx="0">
                  <c:v>123</c:v>
                </c:pt>
                <c:pt idx="1">
                  <c:v>123.19999999999993</c:v>
                </c:pt>
                <c:pt idx="2">
                  <c:v>123.59999999999991</c:v>
                </c:pt>
                <c:pt idx="3">
                  <c:v>132.39999999999998</c:v>
                </c:pt>
                <c:pt idx="4">
                  <c:v>132.39999999999998</c:v>
                </c:pt>
                <c:pt idx="5">
                  <c:v>137</c:v>
                </c:pt>
                <c:pt idx="6">
                  <c:v>135.79999999999995</c:v>
                </c:pt>
                <c:pt idx="7">
                  <c:v>136.79999999999995</c:v>
                </c:pt>
                <c:pt idx="8">
                  <c:v>113.19999999999993</c:v>
                </c:pt>
                <c:pt idx="9">
                  <c:v>0</c:v>
                </c:pt>
                <c:pt idx="10">
                  <c:v>0.39999999999997726</c:v>
                </c:pt>
                <c:pt idx="11">
                  <c:v>344</c:v>
                </c:pt>
                <c:pt idx="12">
                  <c:v>1267.8</c:v>
                </c:pt>
                <c:pt idx="13">
                  <c:v>1892.8</c:v>
                </c:pt>
                <c:pt idx="14">
                  <c:v>1892.8</c:v>
                </c:pt>
                <c:pt idx="15">
                  <c:v>1689.2</c:v>
                </c:pt>
                <c:pt idx="16">
                  <c:v>389.59999999999991</c:v>
                </c:pt>
                <c:pt idx="17">
                  <c:v>45</c:v>
                </c:pt>
                <c:pt idx="18">
                  <c:v>113.39999999999998</c:v>
                </c:pt>
                <c:pt idx="19">
                  <c:v>136.19999999999993</c:v>
                </c:pt>
                <c:pt idx="20">
                  <c:v>137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F5FF-4705-941D-5DC8EE8A9A48}"/>
            </c:ext>
          </c:extLst>
        </c:ser>
        <c:ser>
          <c:idx val="6"/>
          <c:order val="6"/>
          <c:tx>
            <c:strRef>
              <c:f>sensorfusion!$Q$2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sensorfusion!$J$3:$J$23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xVal>
          <c:yVal>
            <c:numRef>
              <c:f>sensorfusion!$Q$3:$Q$23</c:f>
              <c:numCache>
                <c:formatCode>0.0</c:formatCode>
                <c:ptCount val="21"/>
                <c:pt idx="0">
                  <c:v>135.20000000000005</c:v>
                </c:pt>
                <c:pt idx="1">
                  <c:v>135.80000000000007</c:v>
                </c:pt>
                <c:pt idx="2">
                  <c:v>136.20000000000005</c:v>
                </c:pt>
                <c:pt idx="3">
                  <c:v>135.80000000000007</c:v>
                </c:pt>
                <c:pt idx="4">
                  <c:v>135.80000000000007</c:v>
                </c:pt>
                <c:pt idx="5">
                  <c:v>135.80000000000007</c:v>
                </c:pt>
                <c:pt idx="6">
                  <c:v>134.80000000000007</c:v>
                </c:pt>
                <c:pt idx="7">
                  <c:v>135.60000000000002</c:v>
                </c:pt>
                <c:pt idx="8">
                  <c:v>144.60000000000002</c:v>
                </c:pt>
                <c:pt idx="9">
                  <c:v>144.39999999999998</c:v>
                </c:pt>
                <c:pt idx="10">
                  <c:v>136.39999999999998</c:v>
                </c:pt>
                <c:pt idx="11">
                  <c:v>67.399999999999977</c:v>
                </c:pt>
                <c:pt idx="12">
                  <c:v>0</c:v>
                </c:pt>
                <c:pt idx="13">
                  <c:v>112.80000000000007</c:v>
                </c:pt>
                <c:pt idx="14">
                  <c:v>760.6</c:v>
                </c:pt>
                <c:pt idx="15">
                  <c:v>1873.7999999999997</c:v>
                </c:pt>
                <c:pt idx="16">
                  <c:v>1937.6</c:v>
                </c:pt>
                <c:pt idx="17">
                  <c:v>1937.6</c:v>
                </c:pt>
                <c:pt idx="18">
                  <c:v>922.6</c:v>
                </c:pt>
                <c:pt idx="19">
                  <c:v>171.39999999999998</c:v>
                </c:pt>
                <c:pt idx="20">
                  <c:v>67.399999999999977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F5FF-4705-941D-5DC8EE8A9A48}"/>
            </c:ext>
          </c:extLst>
        </c:ser>
        <c:ser>
          <c:idx val="7"/>
          <c:order val="7"/>
          <c:tx>
            <c:strRef>
              <c:f>sensorfusion!$R$2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sensorfusion!$J$3:$J$23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xVal>
          <c:yVal>
            <c:numRef>
              <c:f>sensorfusion!$R$3:$R$23</c:f>
              <c:numCache>
                <c:formatCode>0.0</c:formatCode>
                <c:ptCount val="21"/>
                <c:pt idx="0">
                  <c:v>137.60000000000002</c:v>
                </c:pt>
                <c:pt idx="1">
                  <c:v>137.80000000000007</c:v>
                </c:pt>
                <c:pt idx="2">
                  <c:v>137.80000000000007</c:v>
                </c:pt>
                <c:pt idx="3">
                  <c:v>137.80000000000007</c:v>
                </c:pt>
                <c:pt idx="4">
                  <c:v>137.80000000000007</c:v>
                </c:pt>
                <c:pt idx="5">
                  <c:v>137.80000000000007</c:v>
                </c:pt>
                <c:pt idx="6">
                  <c:v>136.40000000000009</c:v>
                </c:pt>
                <c:pt idx="7">
                  <c:v>137.20000000000005</c:v>
                </c:pt>
                <c:pt idx="8">
                  <c:v>136.60000000000002</c:v>
                </c:pt>
                <c:pt idx="9">
                  <c:v>136.80000000000007</c:v>
                </c:pt>
                <c:pt idx="10">
                  <c:v>138</c:v>
                </c:pt>
                <c:pt idx="11">
                  <c:v>136.60000000000002</c:v>
                </c:pt>
                <c:pt idx="12">
                  <c:v>138.20000000000005</c:v>
                </c:pt>
                <c:pt idx="13">
                  <c:v>137.40000000000009</c:v>
                </c:pt>
                <c:pt idx="14">
                  <c:v>0</c:v>
                </c:pt>
                <c:pt idx="15">
                  <c:v>0</c:v>
                </c:pt>
                <c:pt idx="16">
                  <c:v>255.60000000000002</c:v>
                </c:pt>
                <c:pt idx="17">
                  <c:v>994.8</c:v>
                </c:pt>
                <c:pt idx="18">
                  <c:v>1870.2</c:v>
                </c:pt>
                <c:pt idx="19">
                  <c:v>1870.2</c:v>
                </c:pt>
                <c:pt idx="20">
                  <c:v>1651.8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F5FF-4705-941D-5DC8EE8A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173936"/>
        <c:axId val="784185360"/>
      </c:scatterChart>
      <c:valAx>
        <c:axId val="78417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185360"/>
        <c:crosses val="autoZero"/>
        <c:crossBetween val="midCat"/>
      </c:valAx>
      <c:valAx>
        <c:axId val="78418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173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to 1000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sensorfusion!$T$2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sensorfusion!$S$3:$S$23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xVal>
          <c:yVal>
            <c:numRef>
              <c:f>sensorfusion!$T$3:$T$23</c:f>
              <c:numCache>
                <c:formatCode>0.0</c:formatCode>
                <c:ptCount val="21"/>
                <c:pt idx="0">
                  <c:v>931.41709817182709</c:v>
                </c:pt>
                <c:pt idx="1">
                  <c:v>1000</c:v>
                </c:pt>
                <c:pt idx="2">
                  <c:v>1000</c:v>
                </c:pt>
                <c:pt idx="3">
                  <c:v>500.79256049878484</c:v>
                </c:pt>
                <c:pt idx="4">
                  <c:v>36.035084011412899</c:v>
                </c:pt>
                <c:pt idx="5">
                  <c:v>0</c:v>
                </c:pt>
                <c:pt idx="6">
                  <c:v>47.447955193913174</c:v>
                </c:pt>
                <c:pt idx="7">
                  <c:v>35.823734545070316</c:v>
                </c:pt>
                <c:pt idx="8">
                  <c:v>35.718059811898989</c:v>
                </c:pt>
                <c:pt idx="9">
                  <c:v>35.612385078727662</c:v>
                </c:pt>
                <c:pt idx="10">
                  <c:v>36.246433477755488</c:v>
                </c:pt>
                <c:pt idx="11">
                  <c:v>35.823734545070316</c:v>
                </c:pt>
                <c:pt idx="12">
                  <c:v>36.246433477755488</c:v>
                </c:pt>
                <c:pt idx="13">
                  <c:v>35.823734545070316</c:v>
                </c:pt>
                <c:pt idx="14">
                  <c:v>35.612385078727662</c:v>
                </c:pt>
                <c:pt idx="15">
                  <c:v>35.929409278241572</c:v>
                </c:pt>
                <c:pt idx="16">
                  <c:v>35.40103561238508</c:v>
                </c:pt>
                <c:pt idx="17">
                  <c:v>35.718059811898989</c:v>
                </c:pt>
                <c:pt idx="18">
                  <c:v>35.718059811898989</c:v>
                </c:pt>
                <c:pt idx="19">
                  <c:v>35.295360879213817</c:v>
                </c:pt>
                <c:pt idx="20">
                  <c:v>35.718059811898989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432-46CE-AF68-F2DC3C74A087}"/>
            </c:ext>
          </c:extLst>
        </c:ser>
        <c:ser>
          <c:idx val="1"/>
          <c:order val="1"/>
          <c:tx>
            <c:strRef>
              <c:f>sensorfusion!$U$2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sensorfusion!$S$3:$S$23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xVal>
          <c:yVal>
            <c:numRef>
              <c:f>sensorfusion!$U$3:$U$23</c:f>
              <c:numCache>
                <c:formatCode>0.0</c:formatCode>
                <c:ptCount val="21"/>
                <c:pt idx="0">
                  <c:v>0</c:v>
                </c:pt>
                <c:pt idx="1">
                  <c:v>305.26433192058897</c:v>
                </c:pt>
                <c:pt idx="2">
                  <c:v>602.49832701316086</c:v>
                </c:pt>
                <c:pt idx="3">
                  <c:v>1000</c:v>
                </c:pt>
                <c:pt idx="4">
                  <c:v>1000</c:v>
                </c:pt>
                <c:pt idx="5">
                  <c:v>938.21101940664721</c:v>
                </c:pt>
                <c:pt idx="6">
                  <c:v>239.46018291322781</c:v>
                </c:pt>
                <c:pt idx="7">
                  <c:v>33.571269239348673</c:v>
                </c:pt>
                <c:pt idx="8">
                  <c:v>97.590898951594909</c:v>
                </c:pt>
                <c:pt idx="9">
                  <c:v>84.653134062012072</c:v>
                </c:pt>
                <c:pt idx="10">
                  <c:v>85.433861253624841</c:v>
                </c:pt>
                <c:pt idx="11">
                  <c:v>84.541601606067374</c:v>
                </c:pt>
                <c:pt idx="12">
                  <c:v>85.433861253624841</c:v>
                </c:pt>
                <c:pt idx="13">
                  <c:v>84.987731429846136</c:v>
                </c:pt>
                <c:pt idx="14">
                  <c:v>85.099263885790776</c:v>
                </c:pt>
                <c:pt idx="15">
                  <c:v>85.322328797680129</c:v>
                </c:pt>
                <c:pt idx="16">
                  <c:v>84.207004238233324</c:v>
                </c:pt>
                <c:pt idx="17">
                  <c:v>85.099263885790776</c:v>
                </c:pt>
                <c:pt idx="18">
                  <c:v>85.099263885790776</c:v>
                </c:pt>
                <c:pt idx="19">
                  <c:v>85.099263885790776</c:v>
                </c:pt>
                <c:pt idx="20">
                  <c:v>85.545393709569538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432-46CE-AF68-F2DC3C74A087}"/>
            </c:ext>
          </c:extLst>
        </c:ser>
        <c:ser>
          <c:idx val="2"/>
          <c:order val="2"/>
          <c:tx>
            <c:strRef>
              <c:f>sensorfusion!$V$2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sensorfusion!$S$3:$S$23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xVal>
          <c:yVal>
            <c:numRef>
              <c:f>sensorfusion!$V$3:$V$23</c:f>
              <c:numCache>
                <c:formatCode>0.0</c:formatCode>
                <c:ptCount val="21"/>
                <c:pt idx="0">
                  <c:v>69.584967995044423</c:v>
                </c:pt>
                <c:pt idx="1">
                  <c:v>23.126161470163154</c:v>
                </c:pt>
                <c:pt idx="2">
                  <c:v>0</c:v>
                </c:pt>
                <c:pt idx="3">
                  <c:v>23.022919677885618</c:v>
                </c:pt>
                <c:pt idx="4">
                  <c:v>308.89944249432176</c:v>
                </c:pt>
                <c:pt idx="5">
                  <c:v>966.8593846789181</c:v>
                </c:pt>
                <c:pt idx="6">
                  <c:v>1000</c:v>
                </c:pt>
                <c:pt idx="7">
                  <c:v>1000</c:v>
                </c:pt>
                <c:pt idx="8">
                  <c:v>356.08094156514557</c:v>
                </c:pt>
                <c:pt idx="9">
                  <c:v>81.457774106958524</c:v>
                </c:pt>
                <c:pt idx="10">
                  <c:v>34.895725789799727</c:v>
                </c:pt>
                <c:pt idx="11">
                  <c:v>81.354532314680995</c:v>
                </c:pt>
                <c:pt idx="12">
                  <c:v>70.307660540987015</c:v>
                </c:pt>
                <c:pt idx="13">
                  <c:v>81.767499483791084</c:v>
                </c:pt>
                <c:pt idx="14">
                  <c:v>81.767499483791084</c:v>
                </c:pt>
                <c:pt idx="15">
                  <c:v>81.870741276068571</c:v>
                </c:pt>
                <c:pt idx="16">
                  <c:v>81.251290522403508</c:v>
                </c:pt>
                <c:pt idx="17">
                  <c:v>81.664257691513555</c:v>
                </c:pt>
                <c:pt idx="18">
                  <c:v>81.457774106958524</c:v>
                </c:pt>
                <c:pt idx="19">
                  <c:v>78.773487507743141</c:v>
                </c:pt>
                <c:pt idx="20">
                  <c:v>79.186454676853231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432-46CE-AF68-F2DC3C74A087}"/>
            </c:ext>
          </c:extLst>
        </c:ser>
        <c:ser>
          <c:idx val="3"/>
          <c:order val="3"/>
          <c:tx>
            <c:strRef>
              <c:f>sensorfusion!$W$2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sensorfusion!$S$3:$S$23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xVal>
          <c:yVal>
            <c:numRef>
              <c:f>sensorfusion!$W$3:$W$23</c:f>
              <c:numCache>
                <c:formatCode>0.0</c:formatCode>
                <c:ptCount val="21"/>
                <c:pt idx="0">
                  <c:v>58.210341624522634</c:v>
                </c:pt>
                <c:pt idx="1">
                  <c:v>56.14614511301474</c:v>
                </c:pt>
                <c:pt idx="2">
                  <c:v>46.85726081122921</c:v>
                </c:pt>
                <c:pt idx="3">
                  <c:v>46.650841160078429</c:v>
                </c:pt>
                <c:pt idx="4">
                  <c:v>0.20641965115077782</c:v>
                </c:pt>
                <c:pt idx="5">
                  <c:v>0</c:v>
                </c:pt>
                <c:pt idx="6">
                  <c:v>152.85375167715964</c:v>
                </c:pt>
                <c:pt idx="7">
                  <c:v>500.36123438951381</c:v>
                </c:pt>
                <c:pt idx="8">
                  <c:v>1000</c:v>
                </c:pt>
                <c:pt idx="9">
                  <c:v>1000</c:v>
                </c:pt>
                <c:pt idx="10">
                  <c:v>610.38290845288475</c:v>
                </c:pt>
                <c:pt idx="11">
                  <c:v>129.01228196924347</c:v>
                </c:pt>
                <c:pt idx="12">
                  <c:v>11.869129941170399</c:v>
                </c:pt>
                <c:pt idx="13">
                  <c:v>58.313551450098053</c:v>
                </c:pt>
                <c:pt idx="14">
                  <c:v>58.107131798947215</c:v>
                </c:pt>
                <c:pt idx="15">
                  <c:v>58.416761275673409</c:v>
                </c:pt>
                <c:pt idx="16">
                  <c:v>57.900712147796433</c:v>
                </c:pt>
                <c:pt idx="17">
                  <c:v>58.210341624522634</c:v>
                </c:pt>
                <c:pt idx="18">
                  <c:v>58.210341624522634</c:v>
                </c:pt>
                <c:pt idx="19">
                  <c:v>57.797502322221078</c:v>
                </c:pt>
                <c:pt idx="20">
                  <c:v>58.210341624522634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432-46CE-AF68-F2DC3C74A087}"/>
            </c:ext>
          </c:extLst>
        </c:ser>
        <c:ser>
          <c:idx val="4"/>
          <c:order val="4"/>
          <c:tx>
            <c:strRef>
              <c:f>sensorfusion!$X$2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sensorfusion!$S$3:$S$23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xVal>
          <c:yVal>
            <c:numRef>
              <c:f>sensorfusion!$X$3:$X$23</c:f>
              <c:numCache>
                <c:formatCode>0.0</c:formatCode>
                <c:ptCount val="21"/>
                <c:pt idx="0">
                  <c:v>59.92390615091945</c:v>
                </c:pt>
                <c:pt idx="1">
                  <c:v>60.02959205242022</c:v>
                </c:pt>
                <c:pt idx="2">
                  <c:v>60.240963855421683</c:v>
                </c:pt>
                <c:pt idx="3">
                  <c:v>60.02959205242022</c:v>
                </c:pt>
                <c:pt idx="4">
                  <c:v>59.92390615091945</c:v>
                </c:pt>
                <c:pt idx="5">
                  <c:v>60.02959205242022</c:v>
                </c:pt>
                <c:pt idx="6">
                  <c:v>35.299091101247072</c:v>
                </c:pt>
                <c:pt idx="7">
                  <c:v>0</c:v>
                </c:pt>
                <c:pt idx="8">
                  <c:v>71.760727119002297</c:v>
                </c:pt>
                <c:pt idx="9">
                  <c:v>292.01014584654405</c:v>
                </c:pt>
                <c:pt idx="10">
                  <c:v>734.09427182413845</c:v>
                </c:pt>
                <c:pt idx="11">
                  <c:v>1000</c:v>
                </c:pt>
                <c:pt idx="12">
                  <c:v>992.07355738744445</c:v>
                </c:pt>
                <c:pt idx="13">
                  <c:v>365.56753329105902</c:v>
                </c:pt>
                <c:pt idx="14">
                  <c:v>35.510462904248534</c:v>
                </c:pt>
                <c:pt idx="15">
                  <c:v>23.673641936165691</c:v>
                </c:pt>
                <c:pt idx="16">
                  <c:v>71.549355316000828</c:v>
                </c:pt>
                <c:pt idx="17">
                  <c:v>59.92390615091945</c:v>
                </c:pt>
                <c:pt idx="18">
                  <c:v>59.712534347917988</c:v>
                </c:pt>
                <c:pt idx="19">
                  <c:v>59.395476643415748</c:v>
                </c:pt>
                <c:pt idx="20">
                  <c:v>59.818220249418687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432-46CE-AF68-F2DC3C74A087}"/>
            </c:ext>
          </c:extLst>
        </c:ser>
        <c:ser>
          <c:idx val="5"/>
          <c:order val="5"/>
          <c:tx>
            <c:strRef>
              <c:f>sensorfusion!$Y$2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sensorfusion!$S$3:$S$23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xVal>
          <c:yVal>
            <c:numRef>
              <c:f>sensorfusion!$Y$3:$Y$23</c:f>
              <c:numCache>
                <c:formatCode>0.0</c:formatCode>
                <c:ptCount val="21"/>
                <c:pt idx="0">
                  <c:v>64.983093829247679</c:v>
                </c:pt>
                <c:pt idx="1">
                  <c:v>65.088757396449665</c:v>
                </c:pt>
                <c:pt idx="2">
                  <c:v>65.300084530853724</c:v>
                </c:pt>
                <c:pt idx="3">
                  <c:v>69.949281487743008</c:v>
                </c:pt>
                <c:pt idx="4">
                  <c:v>69.949281487743008</c:v>
                </c:pt>
                <c:pt idx="5">
                  <c:v>72.379543533389693</c:v>
                </c:pt>
                <c:pt idx="6">
                  <c:v>71.74556213017749</c:v>
                </c:pt>
                <c:pt idx="7">
                  <c:v>72.273879966187636</c:v>
                </c:pt>
                <c:pt idx="8">
                  <c:v>59.805579036348227</c:v>
                </c:pt>
                <c:pt idx="9">
                  <c:v>0</c:v>
                </c:pt>
                <c:pt idx="10">
                  <c:v>0.21132713440404546</c:v>
                </c:pt>
                <c:pt idx="11">
                  <c:v>181.74133558748943</c:v>
                </c:pt>
                <c:pt idx="12">
                  <c:v>669.80135249366015</c:v>
                </c:pt>
                <c:pt idx="13">
                  <c:v>1000</c:v>
                </c:pt>
                <c:pt idx="14">
                  <c:v>1000</c:v>
                </c:pt>
                <c:pt idx="15">
                  <c:v>892.43448858833472</c:v>
                </c:pt>
                <c:pt idx="16">
                  <c:v>205.83262890955194</c:v>
                </c:pt>
                <c:pt idx="17">
                  <c:v>23.774302620456467</c:v>
                </c:pt>
                <c:pt idx="18">
                  <c:v>59.911242603550285</c:v>
                </c:pt>
                <c:pt idx="19">
                  <c:v>71.956889264581548</c:v>
                </c:pt>
                <c:pt idx="20">
                  <c:v>72.379543533389693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0432-46CE-AF68-F2DC3C74A087}"/>
            </c:ext>
          </c:extLst>
        </c:ser>
        <c:ser>
          <c:idx val="6"/>
          <c:order val="6"/>
          <c:tx>
            <c:strRef>
              <c:f>sensorfusion!$Z$2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sensorfusion!$S$3:$S$23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xVal>
          <c:yVal>
            <c:numRef>
              <c:f>sensorfusion!$Z$3:$Z$23</c:f>
              <c:numCache>
                <c:formatCode>0.0</c:formatCode>
                <c:ptCount val="21"/>
                <c:pt idx="0">
                  <c:v>69.7770437654831</c:v>
                </c:pt>
                <c:pt idx="1">
                  <c:v>70.086705202312174</c:v>
                </c:pt>
                <c:pt idx="2">
                  <c:v>70.293146160198219</c:v>
                </c:pt>
                <c:pt idx="3">
                  <c:v>70.086705202312174</c:v>
                </c:pt>
                <c:pt idx="4">
                  <c:v>70.086705202312174</c:v>
                </c:pt>
                <c:pt idx="5">
                  <c:v>70.086705202312174</c:v>
                </c:pt>
                <c:pt idx="6">
                  <c:v>69.570602807597055</c:v>
                </c:pt>
                <c:pt idx="7">
                  <c:v>69.983484723369131</c:v>
                </c:pt>
                <c:pt idx="8">
                  <c:v>74.628406275805133</c:v>
                </c:pt>
                <c:pt idx="9">
                  <c:v>74.52518579686209</c:v>
                </c:pt>
                <c:pt idx="10">
                  <c:v>70.396366639141192</c:v>
                </c:pt>
                <c:pt idx="11">
                  <c:v>34.785301403798499</c:v>
                </c:pt>
                <c:pt idx="12">
                  <c:v>0</c:v>
                </c:pt>
                <c:pt idx="13">
                  <c:v>58.216350123864615</c:v>
                </c:pt>
                <c:pt idx="14">
                  <c:v>392.54748142031383</c:v>
                </c:pt>
                <c:pt idx="15">
                  <c:v>967.07266721717576</c:v>
                </c:pt>
                <c:pt idx="16">
                  <c:v>1000</c:v>
                </c:pt>
                <c:pt idx="17">
                  <c:v>1000</c:v>
                </c:pt>
                <c:pt idx="18">
                  <c:v>476.15606936416185</c:v>
                </c:pt>
                <c:pt idx="19">
                  <c:v>88.459950454170098</c:v>
                </c:pt>
                <c:pt idx="20">
                  <c:v>34.785301403798499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0432-46CE-AF68-F2DC3C74A087}"/>
            </c:ext>
          </c:extLst>
        </c:ser>
        <c:ser>
          <c:idx val="7"/>
          <c:order val="7"/>
          <c:tx>
            <c:strRef>
              <c:f>sensorfusion!$AA$2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sensorfusion!$S$3:$S$23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xVal>
          <c:yVal>
            <c:numRef>
              <c:f>sensorfusion!$AA$3:$AA$23</c:f>
              <c:numCache>
                <c:formatCode>0.0</c:formatCode>
                <c:ptCount val="21"/>
                <c:pt idx="0">
                  <c:v>73.57501871457599</c:v>
                </c:pt>
                <c:pt idx="1">
                  <c:v>73.681959148754174</c:v>
                </c:pt>
                <c:pt idx="2">
                  <c:v>73.681959148754174</c:v>
                </c:pt>
                <c:pt idx="3">
                  <c:v>73.681959148754174</c:v>
                </c:pt>
                <c:pt idx="4">
                  <c:v>73.681959148754174</c:v>
                </c:pt>
                <c:pt idx="5">
                  <c:v>73.681959148754174</c:v>
                </c:pt>
                <c:pt idx="6">
                  <c:v>72.933376109507051</c:v>
                </c:pt>
                <c:pt idx="7">
                  <c:v>73.361137846219691</c:v>
                </c:pt>
                <c:pt idx="8">
                  <c:v>73.040316543685179</c:v>
                </c:pt>
                <c:pt idx="9">
                  <c:v>73.147256977863364</c:v>
                </c:pt>
                <c:pt idx="10">
                  <c:v>73.788899582932302</c:v>
                </c:pt>
                <c:pt idx="11">
                  <c:v>73.040316543685179</c:v>
                </c:pt>
                <c:pt idx="12">
                  <c:v>73.895840017110501</c:v>
                </c:pt>
                <c:pt idx="13">
                  <c:v>73.468078280397862</c:v>
                </c:pt>
                <c:pt idx="14">
                  <c:v>0</c:v>
                </c:pt>
                <c:pt idx="15">
                  <c:v>0</c:v>
                </c:pt>
                <c:pt idx="16">
                  <c:v>136.66987487969203</c:v>
                </c:pt>
                <c:pt idx="17">
                  <c:v>531.92171960218161</c:v>
                </c:pt>
                <c:pt idx="18">
                  <c:v>1000</c:v>
                </c:pt>
                <c:pt idx="19">
                  <c:v>1000</c:v>
                </c:pt>
                <c:pt idx="20">
                  <c:v>883.22104587744627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0432-46CE-AF68-F2DC3C74A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179920"/>
        <c:axId val="784177744"/>
      </c:scatterChart>
      <c:valAx>
        <c:axId val="78417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177744"/>
        <c:crosses val="autoZero"/>
        <c:crossBetween val="midCat"/>
      </c:valAx>
      <c:valAx>
        <c:axId val="78417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179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Fusion Output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sensorfusion!$AB$3:$AB$23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xVal>
          <c:yVal>
            <c:numRef>
              <c:f>sensorfusion!$AC$3:$AC$23</c:f>
              <c:numCache>
                <c:formatCode>0.0</c:formatCode>
                <c:ptCount val="21"/>
                <c:pt idx="0">
                  <c:v>-1647.7796611003182</c:v>
                </c:pt>
                <c:pt idx="1">
                  <c:v>-2065.8615487227735</c:v>
                </c:pt>
                <c:pt idx="2">
                  <c:v>-2348.8452945289791</c:v>
                </c:pt>
                <c:pt idx="3">
                  <c:v>-1757.3266288697346</c:v>
                </c:pt>
                <c:pt idx="4">
                  <c:v>-959.16525340135229</c:v>
                </c:pt>
                <c:pt idx="5">
                  <c:v>-1152.9929184664857</c:v>
                </c:pt>
                <c:pt idx="6">
                  <c:v>-612.43462235333254</c:v>
                </c:pt>
                <c:pt idx="7">
                  <c:v>-477.46634652796541</c:v>
                </c:pt>
                <c:pt idx="8">
                  <c:v>-328.5154786968655</c:v>
                </c:pt>
                <c:pt idx="9">
                  <c:v>-152.78455505872185</c:v>
                </c:pt>
                <c:pt idx="10">
                  <c:v>73.633079110985548</c:v>
                </c:pt>
                <c:pt idx="11">
                  <c:v>292.61719493905423</c:v>
                </c:pt>
                <c:pt idx="12">
                  <c:v>534.66290466299029</c:v>
                </c:pt>
                <c:pt idx="13">
                  <c:v>584.44705188301828</c:v>
                </c:pt>
                <c:pt idx="14">
                  <c:v>689.69053041149755</c:v>
                </c:pt>
                <c:pt idx="15">
                  <c:v>1206.4876136842686</c:v>
                </c:pt>
                <c:pt idx="16">
                  <c:v>1184.0335042820059</c:v>
                </c:pt>
                <c:pt idx="17">
                  <c:v>1878.7914692908453</c:v>
                </c:pt>
                <c:pt idx="18">
                  <c:v>2309.2229682837178</c:v>
                </c:pt>
                <c:pt idx="19">
                  <c:v>1929.7611592686696</c:v>
                </c:pt>
                <c:pt idx="20">
                  <c:v>1641.2443939098157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F5F-4EC2-90B7-CD61A024018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sensorfusion!$AB$3:$AB$23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xVal>
          <c:yVal>
            <c:numRef>
              <c:f>sensorfusion!$AD$3:$AD$23</c:f>
              <c:numCache>
                <c:formatCode>0.0</c:formatCode>
                <c:ptCount val="21"/>
                <c:pt idx="0">
                  <c:v>-1491.5333191150487</c:v>
                </c:pt>
                <c:pt idx="1">
                  <c:v>-2081.5798325242349</c:v>
                </c:pt>
                <c:pt idx="2">
                  <c:v>-2556.8715632482972</c:v>
                </c:pt>
                <c:pt idx="3">
                  <c:v>-2344.4123498201329</c:v>
                </c:pt>
                <c:pt idx="4">
                  <c:v>-1855.4681300235379</c:v>
                </c:pt>
                <c:pt idx="5">
                  <c:v>-2662.7540461195449</c:v>
                </c:pt>
                <c:pt idx="6">
                  <c:v>-1759.4579183487615</c:v>
                </c:pt>
                <c:pt idx="7">
                  <c:v>-1757.8464061535415</c:v>
                </c:pt>
                <c:pt idx="8">
                  <c:v>-1342.8574474847267</c:v>
                </c:pt>
                <c:pt idx="9">
                  <c:v>-777.52253996702677</c:v>
                </c:pt>
                <c:pt idx="10">
                  <c:v>115.76127376002032</c:v>
                </c:pt>
                <c:pt idx="11">
                  <c:v>1004.2754888334016</c:v>
                </c:pt>
                <c:pt idx="12">
                  <c:v>1800.5283454427308</c:v>
                </c:pt>
                <c:pt idx="13">
                  <c:v>1708.3359598335458</c:v>
                </c:pt>
                <c:pt idx="14">
                  <c:v>1826.0132405424156</c:v>
                </c:pt>
                <c:pt idx="15">
                  <c:v>2656.7979514663057</c:v>
                </c:pt>
                <c:pt idx="16">
                  <c:v>1993.0374669582193</c:v>
                </c:pt>
                <c:pt idx="17">
                  <c:v>2446.3367822264572</c:v>
                </c:pt>
                <c:pt idx="18">
                  <c:v>2461.5604429081218</c:v>
                </c:pt>
                <c:pt idx="19">
                  <c:v>1806.0754768025902</c:v>
                </c:pt>
                <c:pt idx="20">
                  <c:v>1491.6354492475027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F5F-4EC2-90B7-CD61A0240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188624"/>
        <c:axId val="784180464"/>
      </c:scatterChart>
      <c:valAx>
        <c:axId val="78418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180464"/>
        <c:crosses val="autoZero"/>
        <c:crossBetween val="midCat"/>
      </c:valAx>
      <c:valAx>
        <c:axId val="78418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188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IDEAL FUSION OUTPUT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[1]IDEAL!$AC$2</c:f>
              <c:strCache>
                <c:ptCount val="1"/>
                <c:pt idx="0">
                  <c:v>(8-4-2-1)/4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[1]IDEAL!$AB$3:$AB$23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xVal>
          <c:yVal>
            <c:numRef>
              <c:f>[1]IDEAL!$AC$3:$AC$23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-1000</c:v>
                </c:pt>
                <c:pt idx="3">
                  <c:v>-2000</c:v>
                </c:pt>
                <c:pt idx="4">
                  <c:v>-1500</c:v>
                </c:pt>
                <c:pt idx="5">
                  <c:v>-1000</c:v>
                </c:pt>
                <c:pt idx="6">
                  <c:v>-750</c:v>
                </c:pt>
                <c:pt idx="7">
                  <c:v>-500</c:v>
                </c:pt>
                <c:pt idx="8">
                  <c:v>-375</c:v>
                </c:pt>
                <c:pt idx="9">
                  <c:v>-250</c:v>
                </c:pt>
                <c:pt idx="10">
                  <c:v>0</c:v>
                </c:pt>
                <c:pt idx="11">
                  <c:v>250</c:v>
                </c:pt>
                <c:pt idx="12">
                  <c:v>375</c:v>
                </c:pt>
                <c:pt idx="13">
                  <c:v>500</c:v>
                </c:pt>
                <c:pt idx="14">
                  <c:v>750</c:v>
                </c:pt>
                <c:pt idx="15">
                  <c:v>1000</c:v>
                </c:pt>
                <c:pt idx="16">
                  <c:v>1500</c:v>
                </c:pt>
                <c:pt idx="17">
                  <c:v>2000</c:v>
                </c:pt>
                <c:pt idx="18">
                  <c:v>1000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D6-45FD-92D7-A33F3802240B}"/>
            </c:ext>
          </c:extLst>
        </c:ser>
        <c:ser>
          <c:idx val="1"/>
          <c:order val="1"/>
          <c:tx>
            <c:strRef>
              <c:f>[1]IDEAL!$AD$2</c:f>
              <c:strCache>
                <c:ptCount val="1"/>
                <c:pt idx="0">
                  <c:v>(15-14-12-8)/8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[1]IDEAL!$AB$3:$AB$23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xVal>
          <c:yVal>
            <c:numRef>
              <c:f>[1]IDEAL!$AD$3:$AD$23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-937.5</c:v>
                </c:pt>
                <c:pt idx="3">
                  <c:v>-1875</c:v>
                </c:pt>
                <c:pt idx="4">
                  <c:v>-1812.5</c:v>
                </c:pt>
                <c:pt idx="5">
                  <c:v>-1750</c:v>
                </c:pt>
                <c:pt idx="6">
                  <c:v>-1625</c:v>
                </c:pt>
                <c:pt idx="7">
                  <c:v>-1500</c:v>
                </c:pt>
                <c:pt idx="8">
                  <c:v>-1250</c:v>
                </c:pt>
                <c:pt idx="9">
                  <c:v>-1000</c:v>
                </c:pt>
                <c:pt idx="10">
                  <c:v>0</c:v>
                </c:pt>
                <c:pt idx="11">
                  <c:v>1000</c:v>
                </c:pt>
                <c:pt idx="12">
                  <c:v>1250</c:v>
                </c:pt>
                <c:pt idx="13">
                  <c:v>1500</c:v>
                </c:pt>
                <c:pt idx="14">
                  <c:v>1625</c:v>
                </c:pt>
                <c:pt idx="15">
                  <c:v>1750</c:v>
                </c:pt>
                <c:pt idx="16">
                  <c:v>1812.5</c:v>
                </c:pt>
                <c:pt idx="17">
                  <c:v>1875</c:v>
                </c:pt>
                <c:pt idx="18">
                  <c:v>937.5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D6-45FD-92D7-A33F38022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178832"/>
        <c:axId val="784175568"/>
      </c:scatterChart>
      <c:valAx>
        <c:axId val="78417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175568"/>
        <c:crosses val="autoZero"/>
        <c:crossBetween val="midCat"/>
      </c:valAx>
      <c:valAx>
        <c:axId val="78417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178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IDEAL NORMALIZED TO 1000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[1]IDEAL!$T$2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[1]IDEAL!$S$3:$S$23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xVal>
          <c:yVal>
            <c:numRef>
              <c:f>[1]IDEAL!$T$3:$T$23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500</c:v>
                </c:pt>
                <c:pt idx="3">
                  <c:v>1000</c:v>
                </c:pt>
                <c:pt idx="4">
                  <c:v>500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28-485E-A42A-AC049D2D4AB5}"/>
            </c:ext>
          </c:extLst>
        </c:ser>
        <c:ser>
          <c:idx val="1"/>
          <c:order val="1"/>
          <c:tx>
            <c:strRef>
              <c:f>[1]IDEAL!$U$2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[1]IDEAL!$S$3:$S$23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xVal>
          <c:yVal>
            <c:numRef>
              <c:f>[1]IDEAL!$U$3:$U$23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500</c:v>
                </c:pt>
                <c:pt idx="5">
                  <c:v>1000</c:v>
                </c:pt>
                <c:pt idx="6">
                  <c:v>500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328-485E-A42A-AC049D2D4AB5}"/>
            </c:ext>
          </c:extLst>
        </c:ser>
        <c:ser>
          <c:idx val="2"/>
          <c:order val="2"/>
          <c:tx>
            <c:strRef>
              <c:f>[1]IDEAL!$V$2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[1]IDEAL!$S$3:$S$23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xVal>
          <c:yVal>
            <c:numRef>
              <c:f>[1]IDEAL!$V$3:$V$23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500</c:v>
                </c:pt>
                <c:pt idx="7">
                  <c:v>1000</c:v>
                </c:pt>
                <c:pt idx="8">
                  <c:v>500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328-485E-A42A-AC049D2D4AB5}"/>
            </c:ext>
          </c:extLst>
        </c:ser>
        <c:ser>
          <c:idx val="3"/>
          <c:order val="3"/>
          <c:tx>
            <c:strRef>
              <c:f>[1]IDEAL!$W$2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[1]IDEAL!$S$3:$S$23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xVal>
          <c:yVal>
            <c:numRef>
              <c:f>[1]IDEAL!$W$3:$W$23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500</c:v>
                </c:pt>
                <c:pt idx="9">
                  <c:v>1000</c:v>
                </c:pt>
                <c:pt idx="10">
                  <c:v>500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328-485E-A42A-AC049D2D4AB5}"/>
            </c:ext>
          </c:extLst>
        </c:ser>
        <c:ser>
          <c:idx val="4"/>
          <c:order val="4"/>
          <c:tx>
            <c:strRef>
              <c:f>[1]IDEAL!$X$2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[1]IDEAL!$S$3:$S$23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xVal>
          <c:yVal>
            <c:numRef>
              <c:f>[1]IDEAL!$X$3:$X$23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500</c:v>
                </c:pt>
                <c:pt idx="11">
                  <c:v>1000</c:v>
                </c:pt>
                <c:pt idx="12">
                  <c:v>500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328-485E-A42A-AC049D2D4AB5}"/>
            </c:ext>
          </c:extLst>
        </c:ser>
        <c:ser>
          <c:idx val="5"/>
          <c:order val="5"/>
          <c:tx>
            <c:strRef>
              <c:f>[1]IDEAL!$Y$2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[1]IDEAL!$S$3:$S$23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xVal>
          <c:yVal>
            <c:numRef>
              <c:f>[1]IDEAL!$Y$3:$Y$23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500</c:v>
                </c:pt>
                <c:pt idx="13">
                  <c:v>1000</c:v>
                </c:pt>
                <c:pt idx="14">
                  <c:v>500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7328-485E-A42A-AC049D2D4AB5}"/>
            </c:ext>
          </c:extLst>
        </c:ser>
        <c:ser>
          <c:idx val="6"/>
          <c:order val="6"/>
          <c:tx>
            <c:strRef>
              <c:f>[1]IDEAL!$Z$2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[1]IDEAL!$S$3:$S$23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xVal>
          <c:yVal>
            <c:numRef>
              <c:f>[1]IDEAL!$Z$3:$Z$23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500</c:v>
                </c:pt>
                <c:pt idx="15">
                  <c:v>1000</c:v>
                </c:pt>
                <c:pt idx="16">
                  <c:v>500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328-485E-A42A-AC049D2D4AB5}"/>
            </c:ext>
          </c:extLst>
        </c:ser>
        <c:ser>
          <c:idx val="7"/>
          <c:order val="7"/>
          <c:tx>
            <c:strRef>
              <c:f>[1]IDEAL!$AA$2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[1]IDEAL!$S$3:$S$23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xVal>
          <c:yVal>
            <c:numRef>
              <c:f>[1]IDEAL!$AA$3:$AA$23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500</c:v>
                </c:pt>
                <c:pt idx="17">
                  <c:v>1000</c:v>
                </c:pt>
                <c:pt idx="18">
                  <c:v>500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7328-485E-A42A-AC049D2D4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183184"/>
        <c:axId val="784181008"/>
      </c:scatterChart>
      <c:valAx>
        <c:axId val="78418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181008"/>
        <c:crosses val="autoZero"/>
        <c:crossBetween val="midCat"/>
      </c:valAx>
      <c:valAx>
        <c:axId val="78418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18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22225</xdr:colOff>
      <xdr:row>26</xdr:row>
      <xdr:rowOff>47625</xdr:rowOff>
    </xdr:from>
    <xdr:to>
      <xdr:col>8</xdr:col>
      <xdr:colOff>327025</xdr:colOff>
      <xdr:row>41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5F9BAA17-DAC1-4581-A5CC-872D8814CB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161925</xdr:colOff>
      <xdr:row>26</xdr:row>
      <xdr:rowOff>98425</xdr:rowOff>
    </xdr:from>
    <xdr:to>
      <xdr:col>16</xdr:col>
      <xdr:colOff>403225</xdr:colOff>
      <xdr:row>41</xdr:row>
      <xdr:rowOff>79375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2287B336-A96C-4CAF-B6CC-999FA4F8D2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485775</xdr:colOff>
      <xdr:row>26</xdr:row>
      <xdr:rowOff>111125</xdr:rowOff>
    </xdr:from>
    <xdr:to>
      <xdr:col>24</xdr:col>
      <xdr:colOff>180975</xdr:colOff>
      <xdr:row>41</xdr:row>
      <xdr:rowOff>92075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31DF9FF1-835F-4B4F-B2A8-075FC707C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206375</xdr:colOff>
      <xdr:row>24</xdr:row>
      <xdr:rowOff>66675</xdr:rowOff>
    </xdr:from>
    <xdr:to>
      <xdr:col>31</xdr:col>
      <xdr:colOff>180975</xdr:colOff>
      <xdr:row>39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B9DB8990-A1AA-472C-BB14-338CBA1EB8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88900</xdr:colOff>
      <xdr:row>1</xdr:row>
      <xdr:rowOff>82550</xdr:rowOff>
    </xdr:from>
    <xdr:to>
      <xdr:col>15</xdr:col>
      <xdr:colOff>317500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56E4F799-17A4-4950-9839-269DC8B85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</xdr:row>
      <xdr:rowOff>44450</xdr:rowOff>
    </xdr:from>
    <xdr:to>
      <xdr:col>7</xdr:col>
      <xdr:colOff>241300</xdr:colOff>
      <xdr:row>15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8CC6D8E0-FB88-48B2-A49C-C580498CE9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enny/Downloads/Continuous%20Sensor%20Fusion%2020Su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DATA+AVERAGED"/>
      <sheetName val="SENSOR FUSION"/>
      <sheetName val="IDEAL"/>
    </sheetNames>
    <sheetDataSet>
      <sheetData sheetId="0" refreshError="1"/>
      <sheetData sheetId="1" refreshError="1"/>
      <sheetData sheetId="2">
        <row r="2">
          <cell r="T2" t="str">
            <v>S1</v>
          </cell>
          <cell r="U2" t="str">
            <v>S2</v>
          </cell>
          <cell r="V2" t="str">
            <v>S3</v>
          </cell>
          <cell r="W2" t="str">
            <v>S4</v>
          </cell>
          <cell r="X2" t="str">
            <v>S5</v>
          </cell>
          <cell r="Y2" t="str">
            <v>S6</v>
          </cell>
          <cell r="Z2" t="str">
            <v>S7</v>
          </cell>
          <cell r="AA2" t="str">
            <v>S8</v>
          </cell>
          <cell r="AC2" t="str">
            <v>(8-4-2-1)/4</v>
          </cell>
          <cell r="AD2" t="str">
            <v>(15-14-12-8)/8</v>
          </cell>
        </row>
        <row r="3">
          <cell r="S3">
            <v>-40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-40</v>
          </cell>
          <cell r="AC3">
            <v>0</v>
          </cell>
          <cell r="AD3">
            <v>0</v>
          </cell>
        </row>
        <row r="4">
          <cell r="S4">
            <v>-36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-36</v>
          </cell>
          <cell r="AC4">
            <v>0</v>
          </cell>
          <cell r="AD4">
            <v>0</v>
          </cell>
        </row>
        <row r="5">
          <cell r="S5">
            <v>-32</v>
          </cell>
          <cell r="T5">
            <v>500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-32</v>
          </cell>
          <cell r="AC5">
            <v>-1000</v>
          </cell>
          <cell r="AD5">
            <v>-937.5</v>
          </cell>
        </row>
        <row r="6">
          <cell r="S6">
            <v>-28</v>
          </cell>
          <cell r="T6">
            <v>1000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-28</v>
          </cell>
          <cell r="AC6">
            <v>-2000</v>
          </cell>
          <cell r="AD6">
            <v>-1875</v>
          </cell>
        </row>
        <row r="7">
          <cell r="S7">
            <v>-24</v>
          </cell>
          <cell r="T7">
            <v>500</v>
          </cell>
          <cell r="U7">
            <v>500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-24</v>
          </cell>
          <cell r="AC7">
            <v>-1500</v>
          </cell>
          <cell r="AD7">
            <v>-1812.5</v>
          </cell>
        </row>
        <row r="8">
          <cell r="S8">
            <v>-20</v>
          </cell>
          <cell r="T8">
            <v>0</v>
          </cell>
          <cell r="U8">
            <v>1000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-20</v>
          </cell>
          <cell r="AC8">
            <v>-1000</v>
          </cell>
          <cell r="AD8">
            <v>-1750</v>
          </cell>
        </row>
        <row r="9">
          <cell r="S9">
            <v>-16</v>
          </cell>
          <cell r="T9">
            <v>0</v>
          </cell>
          <cell r="U9">
            <v>500</v>
          </cell>
          <cell r="V9">
            <v>500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-16</v>
          </cell>
          <cell r="AC9">
            <v>-750</v>
          </cell>
          <cell r="AD9">
            <v>-1625</v>
          </cell>
        </row>
        <row r="10">
          <cell r="S10">
            <v>-12</v>
          </cell>
          <cell r="T10">
            <v>0</v>
          </cell>
          <cell r="U10">
            <v>0</v>
          </cell>
          <cell r="V10">
            <v>1000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-12</v>
          </cell>
          <cell r="AC10">
            <v>-500</v>
          </cell>
          <cell r="AD10">
            <v>-1500</v>
          </cell>
        </row>
        <row r="11">
          <cell r="S11">
            <v>-8</v>
          </cell>
          <cell r="T11">
            <v>0</v>
          </cell>
          <cell r="U11">
            <v>0</v>
          </cell>
          <cell r="V11">
            <v>500</v>
          </cell>
          <cell r="W11">
            <v>500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-8</v>
          </cell>
          <cell r="AC11">
            <v>-375</v>
          </cell>
          <cell r="AD11">
            <v>-1250</v>
          </cell>
        </row>
        <row r="12">
          <cell r="S12">
            <v>-4</v>
          </cell>
          <cell r="T12">
            <v>0</v>
          </cell>
          <cell r="U12">
            <v>0</v>
          </cell>
          <cell r="V12">
            <v>0</v>
          </cell>
          <cell r="W12">
            <v>1000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-4</v>
          </cell>
          <cell r="AC12">
            <v>-250</v>
          </cell>
          <cell r="AD12">
            <v>-1000</v>
          </cell>
        </row>
        <row r="13"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500</v>
          </cell>
          <cell r="X13">
            <v>500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S14">
            <v>4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1000</v>
          </cell>
          <cell r="Y14">
            <v>0</v>
          </cell>
          <cell r="Z14">
            <v>0</v>
          </cell>
          <cell r="AA14">
            <v>0</v>
          </cell>
          <cell r="AB14">
            <v>4</v>
          </cell>
          <cell r="AC14">
            <v>250</v>
          </cell>
          <cell r="AD14">
            <v>1000</v>
          </cell>
        </row>
        <row r="15">
          <cell r="S15">
            <v>8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500</v>
          </cell>
          <cell r="Y15">
            <v>500</v>
          </cell>
          <cell r="Z15">
            <v>0</v>
          </cell>
          <cell r="AA15">
            <v>0</v>
          </cell>
          <cell r="AB15">
            <v>8</v>
          </cell>
          <cell r="AC15">
            <v>375</v>
          </cell>
          <cell r="AD15">
            <v>1250</v>
          </cell>
        </row>
        <row r="16">
          <cell r="S16">
            <v>12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1000</v>
          </cell>
          <cell r="Z16">
            <v>0</v>
          </cell>
          <cell r="AA16">
            <v>0</v>
          </cell>
          <cell r="AB16">
            <v>12</v>
          </cell>
          <cell r="AC16">
            <v>500</v>
          </cell>
          <cell r="AD16">
            <v>1500</v>
          </cell>
        </row>
        <row r="17">
          <cell r="S17">
            <v>16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500</v>
          </cell>
          <cell r="Z17">
            <v>500</v>
          </cell>
          <cell r="AA17">
            <v>0</v>
          </cell>
          <cell r="AB17">
            <v>16</v>
          </cell>
          <cell r="AC17">
            <v>750</v>
          </cell>
          <cell r="AD17">
            <v>1625</v>
          </cell>
        </row>
        <row r="18">
          <cell r="S18">
            <v>20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1000</v>
          </cell>
          <cell r="AA18">
            <v>0</v>
          </cell>
          <cell r="AB18">
            <v>20</v>
          </cell>
          <cell r="AC18">
            <v>1000</v>
          </cell>
          <cell r="AD18">
            <v>1750</v>
          </cell>
        </row>
        <row r="19">
          <cell r="S19">
            <v>24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500</v>
          </cell>
          <cell r="AA19">
            <v>500</v>
          </cell>
          <cell r="AB19">
            <v>24</v>
          </cell>
          <cell r="AC19">
            <v>1500</v>
          </cell>
          <cell r="AD19">
            <v>1812.5</v>
          </cell>
        </row>
        <row r="20">
          <cell r="S20">
            <v>28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1000</v>
          </cell>
          <cell r="AB20">
            <v>28</v>
          </cell>
          <cell r="AC20">
            <v>2000</v>
          </cell>
          <cell r="AD20">
            <v>1875</v>
          </cell>
        </row>
        <row r="21">
          <cell r="S21">
            <v>32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500</v>
          </cell>
          <cell r="AB21">
            <v>32</v>
          </cell>
          <cell r="AC21">
            <v>1000</v>
          </cell>
          <cell r="AD21">
            <v>937.5</v>
          </cell>
        </row>
        <row r="22">
          <cell r="S22">
            <v>36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36</v>
          </cell>
          <cell r="AC22">
            <v>0</v>
          </cell>
          <cell r="AD22">
            <v>0</v>
          </cell>
        </row>
        <row r="23">
          <cell r="S23">
            <v>40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40</v>
          </cell>
          <cell r="AC23">
            <v>0</v>
          </cell>
          <cell r="AD2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9"/>
  <sheetViews>
    <sheetView workbookViewId="0">
      <selection activeCell="P2" sqref="P2"/>
    </sheetView>
  </sheetViews>
  <sheetFormatPr defaultRowHeight="15" x14ac:dyDescent="0.25"/>
  <sheetData>
    <row r="1" spans="1:17" x14ac:dyDescent="0.25">
      <c r="A1" s="1">
        <v>674</v>
      </c>
      <c r="B1" s="1">
        <v>860</v>
      </c>
      <c r="C1" s="1">
        <v>697</v>
      </c>
      <c r="D1" s="1">
        <v>674</v>
      </c>
      <c r="E1" s="1">
        <v>720</v>
      </c>
      <c r="F1" s="1">
        <v>720</v>
      </c>
      <c r="G1" s="1">
        <v>697</v>
      </c>
      <c r="H1" s="1">
        <v>767</v>
      </c>
    </row>
    <row r="2" spans="1:17" x14ac:dyDescent="0.25">
      <c r="A2" s="1">
        <v>676</v>
      </c>
      <c r="B2" s="1">
        <v>862</v>
      </c>
      <c r="C2" s="1">
        <v>699</v>
      </c>
      <c r="D2" s="1">
        <v>676</v>
      </c>
      <c r="E2" s="1">
        <v>722</v>
      </c>
      <c r="F2" s="1">
        <v>722</v>
      </c>
      <c r="G2" s="1">
        <v>699</v>
      </c>
      <c r="H2" s="1">
        <v>769</v>
      </c>
    </row>
    <row r="3" spans="1:17" x14ac:dyDescent="0.25">
      <c r="A3" s="1">
        <v>675</v>
      </c>
      <c r="B3" s="1">
        <v>861</v>
      </c>
      <c r="C3" s="1">
        <v>698</v>
      </c>
      <c r="D3" s="1">
        <v>675</v>
      </c>
      <c r="E3" s="1">
        <v>721</v>
      </c>
      <c r="F3" s="1">
        <v>721</v>
      </c>
      <c r="G3" s="1">
        <v>698</v>
      </c>
      <c r="H3" s="1">
        <v>767</v>
      </c>
    </row>
    <row r="4" spans="1:17" x14ac:dyDescent="0.25">
      <c r="A4" s="2">
        <v>0.45379162037037041</v>
      </c>
      <c r="B4" s="1">
        <v>2351</v>
      </c>
      <c r="C4" s="1">
        <v>697</v>
      </c>
      <c r="D4" s="1">
        <v>697</v>
      </c>
      <c r="E4" s="1">
        <v>675</v>
      </c>
      <c r="F4" s="1">
        <v>721</v>
      </c>
      <c r="G4" s="1">
        <v>744</v>
      </c>
      <c r="H4" s="1">
        <v>697</v>
      </c>
      <c r="I4" s="1">
        <v>767</v>
      </c>
      <c r="J4">
        <f>AVERAGE(B4:B8)</f>
        <v>2370.1999999999998</v>
      </c>
      <c r="K4">
        <f t="shared" ref="K4:Q4" si="0">AVERAGE(C4:C8)</f>
        <v>706.8</v>
      </c>
      <c r="L4">
        <f t="shared" si="0"/>
        <v>697.6</v>
      </c>
      <c r="M4">
        <f t="shared" si="0"/>
        <v>675</v>
      </c>
      <c r="N4">
        <f t="shared" si="0"/>
        <v>721</v>
      </c>
      <c r="O4">
        <f t="shared" si="0"/>
        <v>730.2</v>
      </c>
      <c r="P4">
        <f t="shared" si="0"/>
        <v>697.6</v>
      </c>
      <c r="Q4">
        <f t="shared" si="0"/>
        <v>767.4</v>
      </c>
    </row>
    <row r="5" spans="1:17" x14ac:dyDescent="0.25">
      <c r="A5" s="2">
        <v>0.45379162037037041</v>
      </c>
      <c r="B5" s="1">
        <v>2376</v>
      </c>
      <c r="C5" s="1">
        <v>698</v>
      </c>
      <c r="D5" s="1">
        <v>698</v>
      </c>
      <c r="E5" s="1">
        <v>676</v>
      </c>
      <c r="F5" s="1">
        <v>722</v>
      </c>
      <c r="G5" s="1">
        <v>722</v>
      </c>
      <c r="H5" s="1">
        <v>698</v>
      </c>
      <c r="I5" s="1">
        <v>768</v>
      </c>
    </row>
    <row r="6" spans="1:17" x14ac:dyDescent="0.25">
      <c r="A6" s="2">
        <v>0.45379162037037041</v>
      </c>
      <c r="B6" s="1">
        <v>2374</v>
      </c>
      <c r="C6" s="1">
        <v>720</v>
      </c>
      <c r="D6" s="1">
        <v>697</v>
      </c>
      <c r="E6" s="1">
        <v>674</v>
      </c>
      <c r="F6" s="1">
        <v>720</v>
      </c>
      <c r="G6" s="1">
        <v>720</v>
      </c>
      <c r="H6" s="1">
        <v>697</v>
      </c>
      <c r="I6" s="1">
        <v>767</v>
      </c>
    </row>
    <row r="7" spans="1:17" x14ac:dyDescent="0.25">
      <c r="A7" s="2">
        <v>0.45379162037037041</v>
      </c>
      <c r="B7" s="1">
        <v>2374</v>
      </c>
      <c r="C7" s="1">
        <v>720</v>
      </c>
      <c r="D7" s="1">
        <v>697</v>
      </c>
      <c r="E7" s="1">
        <v>674</v>
      </c>
      <c r="F7" s="1">
        <v>720</v>
      </c>
      <c r="G7" s="1">
        <v>743</v>
      </c>
      <c r="H7" s="1">
        <v>697</v>
      </c>
      <c r="I7" s="1">
        <v>766</v>
      </c>
    </row>
    <row r="8" spans="1:17" x14ac:dyDescent="0.25">
      <c r="A8" s="2">
        <v>0.45379162037037041</v>
      </c>
      <c r="B8" s="1">
        <v>2376</v>
      </c>
      <c r="C8" s="1">
        <v>699</v>
      </c>
      <c r="D8" s="1">
        <v>699</v>
      </c>
      <c r="E8" s="1">
        <v>676</v>
      </c>
      <c r="F8" s="1">
        <v>722</v>
      </c>
      <c r="G8" s="1">
        <v>722</v>
      </c>
      <c r="H8" s="1">
        <v>699</v>
      </c>
      <c r="I8" s="1">
        <v>769</v>
      </c>
    </row>
    <row r="9" spans="1:17" x14ac:dyDescent="0.25">
      <c r="A9" s="1">
        <v>2376</v>
      </c>
      <c r="B9" s="1">
        <v>698</v>
      </c>
      <c r="C9" s="1">
        <v>698</v>
      </c>
      <c r="D9" s="1">
        <v>676</v>
      </c>
      <c r="E9" s="1">
        <v>722</v>
      </c>
      <c r="F9" s="1">
        <v>722</v>
      </c>
      <c r="G9" s="1">
        <v>698</v>
      </c>
      <c r="H9" s="1">
        <v>768</v>
      </c>
    </row>
    <row r="10" spans="1:17" x14ac:dyDescent="0.25">
      <c r="A10" s="1">
        <v>2374</v>
      </c>
      <c r="B10" s="1">
        <v>720</v>
      </c>
      <c r="C10" s="1">
        <v>697</v>
      </c>
      <c r="D10" s="1">
        <v>674</v>
      </c>
      <c r="E10" s="1">
        <v>720</v>
      </c>
      <c r="F10" s="1">
        <v>720</v>
      </c>
      <c r="G10" s="1">
        <v>697</v>
      </c>
      <c r="H10" s="1">
        <v>766</v>
      </c>
    </row>
    <row r="11" spans="1:17" x14ac:dyDescent="0.25">
      <c r="A11" s="1">
        <v>2374</v>
      </c>
      <c r="B11" s="1">
        <v>720</v>
      </c>
      <c r="C11" s="1">
        <v>697</v>
      </c>
      <c r="D11" s="1">
        <v>674</v>
      </c>
      <c r="E11" s="1">
        <v>720</v>
      </c>
      <c r="F11" s="1">
        <v>720</v>
      </c>
      <c r="G11" s="1">
        <v>697</v>
      </c>
      <c r="H11" s="1">
        <v>766</v>
      </c>
    </row>
    <row r="12" spans="1:17" x14ac:dyDescent="0.25">
      <c r="A12" s="1">
        <v>2500</v>
      </c>
      <c r="B12" s="1">
        <v>860</v>
      </c>
      <c r="C12" s="1">
        <v>698</v>
      </c>
      <c r="D12" s="1">
        <v>675</v>
      </c>
      <c r="E12" s="1">
        <v>721</v>
      </c>
      <c r="F12" s="1">
        <v>721</v>
      </c>
      <c r="G12" s="1">
        <v>698</v>
      </c>
      <c r="H12" s="1">
        <v>768</v>
      </c>
    </row>
    <row r="13" spans="1:17" x14ac:dyDescent="0.25">
      <c r="A13" s="2">
        <v>0.45432430555555553</v>
      </c>
      <c r="B13" s="1">
        <v>2500</v>
      </c>
      <c r="C13" s="1">
        <v>1255</v>
      </c>
      <c r="D13" s="1">
        <v>609</v>
      </c>
      <c r="E13" s="1">
        <v>654</v>
      </c>
      <c r="F13" s="1">
        <v>722</v>
      </c>
      <c r="G13" s="1">
        <v>722</v>
      </c>
      <c r="H13" s="1">
        <v>699</v>
      </c>
      <c r="I13" s="1">
        <v>769</v>
      </c>
      <c r="J13">
        <f>AVERAGE(B13:B17)</f>
        <v>2500</v>
      </c>
      <c r="K13">
        <f>AVERAGE(C13:C17)</f>
        <v>1254.2</v>
      </c>
      <c r="L13">
        <f t="shared" ref="L13:Q13" si="1">AVERAGE(D13:D17)</f>
        <v>607.6</v>
      </c>
      <c r="M13">
        <f t="shared" si="1"/>
        <v>671</v>
      </c>
      <c r="N13">
        <f t="shared" si="1"/>
        <v>721.2</v>
      </c>
      <c r="O13">
        <f t="shared" si="1"/>
        <v>730.4</v>
      </c>
      <c r="P13">
        <f t="shared" si="1"/>
        <v>698.2</v>
      </c>
      <c r="Q13">
        <f t="shared" si="1"/>
        <v>767.6</v>
      </c>
    </row>
    <row r="14" spans="1:17" x14ac:dyDescent="0.25">
      <c r="A14" s="2">
        <v>0.45432430555555553</v>
      </c>
      <c r="B14" s="1">
        <v>2500</v>
      </c>
      <c r="C14" s="1">
        <v>1254</v>
      </c>
      <c r="D14" s="1">
        <v>607</v>
      </c>
      <c r="E14" s="1">
        <v>675</v>
      </c>
      <c r="F14" s="1">
        <v>721</v>
      </c>
      <c r="G14" s="1">
        <v>744</v>
      </c>
      <c r="H14" s="1">
        <v>698</v>
      </c>
      <c r="I14" s="1">
        <v>767</v>
      </c>
    </row>
    <row r="15" spans="1:17" x14ac:dyDescent="0.25">
      <c r="A15" s="2">
        <v>0.45432430555555553</v>
      </c>
      <c r="B15" s="1">
        <v>2500</v>
      </c>
      <c r="C15" s="1">
        <v>1253</v>
      </c>
      <c r="D15" s="1">
        <v>607</v>
      </c>
      <c r="E15" s="1">
        <v>675</v>
      </c>
      <c r="F15" s="1">
        <v>720</v>
      </c>
      <c r="G15" s="1">
        <v>743</v>
      </c>
      <c r="H15" s="1">
        <v>697</v>
      </c>
      <c r="I15" s="1">
        <v>767</v>
      </c>
    </row>
    <row r="16" spans="1:17" x14ac:dyDescent="0.25">
      <c r="A16" s="2">
        <v>0.45432430555555553</v>
      </c>
      <c r="B16" s="1">
        <v>2500</v>
      </c>
      <c r="C16" s="1">
        <v>1255</v>
      </c>
      <c r="D16" s="1">
        <v>608</v>
      </c>
      <c r="E16" s="1">
        <v>676</v>
      </c>
      <c r="F16" s="1">
        <v>722</v>
      </c>
      <c r="G16" s="1">
        <v>722</v>
      </c>
      <c r="H16" s="1">
        <v>699</v>
      </c>
      <c r="I16" s="1">
        <v>768</v>
      </c>
    </row>
    <row r="17" spans="1:17" x14ac:dyDescent="0.25">
      <c r="A17" s="2">
        <v>0.45432430555555553</v>
      </c>
      <c r="B17" s="1">
        <v>2500</v>
      </c>
      <c r="C17" s="1">
        <v>1254</v>
      </c>
      <c r="D17" s="1">
        <v>607</v>
      </c>
      <c r="E17" s="1">
        <v>675</v>
      </c>
      <c r="F17" s="1">
        <v>721</v>
      </c>
      <c r="G17" s="1">
        <v>721</v>
      </c>
      <c r="H17" s="1">
        <v>698</v>
      </c>
      <c r="I17" s="1">
        <v>767</v>
      </c>
    </row>
    <row r="18" spans="1:17" x14ac:dyDescent="0.25">
      <c r="A18" s="1">
        <v>2500</v>
      </c>
      <c r="B18" s="1">
        <v>1788</v>
      </c>
      <c r="C18" s="1">
        <v>563</v>
      </c>
      <c r="D18" s="1">
        <v>653</v>
      </c>
      <c r="E18" s="1">
        <v>722</v>
      </c>
      <c r="F18" s="1">
        <v>745</v>
      </c>
      <c r="G18" s="1">
        <v>699</v>
      </c>
      <c r="H18" s="1">
        <v>768</v>
      </c>
    </row>
    <row r="19" spans="1:17" x14ac:dyDescent="0.25">
      <c r="A19" s="1">
        <v>2500</v>
      </c>
      <c r="B19" s="1">
        <v>1786</v>
      </c>
      <c r="C19" s="1">
        <v>562</v>
      </c>
      <c r="D19" s="1">
        <v>652</v>
      </c>
      <c r="E19" s="1">
        <v>721</v>
      </c>
      <c r="F19" s="1">
        <v>744</v>
      </c>
      <c r="G19" s="1">
        <v>698</v>
      </c>
      <c r="H19" s="1">
        <v>767</v>
      </c>
    </row>
    <row r="20" spans="1:17" x14ac:dyDescent="0.25">
      <c r="A20" s="2">
        <v>0.45481082175925924</v>
      </c>
      <c r="B20" s="1">
        <v>2500</v>
      </c>
      <c r="C20" s="1">
        <v>1787</v>
      </c>
      <c r="D20" s="1">
        <v>563</v>
      </c>
      <c r="E20" s="1">
        <v>653</v>
      </c>
      <c r="F20" s="1">
        <v>721</v>
      </c>
      <c r="G20" s="1">
        <v>744</v>
      </c>
      <c r="H20" s="1">
        <v>698</v>
      </c>
      <c r="I20" s="1">
        <v>767</v>
      </c>
      <c r="J20">
        <f t="shared" ref="J20:J77" si="2">AVERAGE(B20:B24)</f>
        <v>2500</v>
      </c>
      <c r="K20">
        <f t="shared" ref="K20" si="3">AVERAGE(C20:C24)</f>
        <v>1787.2</v>
      </c>
      <c r="L20">
        <f t="shared" ref="L20" si="4">AVERAGE(D20:D24)</f>
        <v>562.79999999999995</v>
      </c>
      <c r="M20">
        <f t="shared" ref="M20" si="5">AVERAGE(E20:E24)</f>
        <v>653</v>
      </c>
      <c r="N20">
        <f t="shared" ref="N20" si="6">AVERAGE(F20:F24)</f>
        <v>721.6</v>
      </c>
      <c r="O20">
        <f t="shared" ref="O20" si="7">AVERAGE(G20:G24)</f>
        <v>730.8</v>
      </c>
      <c r="P20">
        <f t="shared" ref="P20" si="8">AVERAGE(H20:H24)</f>
        <v>698.6</v>
      </c>
      <c r="Q20">
        <f t="shared" ref="Q20" si="9">AVERAGE(I20:I24)</f>
        <v>767.6</v>
      </c>
    </row>
    <row r="21" spans="1:17" x14ac:dyDescent="0.25">
      <c r="A21" s="2">
        <v>0.45481082175925924</v>
      </c>
      <c r="B21" s="1">
        <v>2500</v>
      </c>
      <c r="C21" s="1">
        <v>1788</v>
      </c>
      <c r="D21" s="1">
        <v>564</v>
      </c>
      <c r="E21" s="1">
        <v>654</v>
      </c>
      <c r="F21" s="1">
        <v>723</v>
      </c>
      <c r="G21" s="1">
        <v>746</v>
      </c>
      <c r="H21" s="1">
        <v>700</v>
      </c>
      <c r="I21" s="1">
        <v>769</v>
      </c>
    </row>
    <row r="22" spans="1:17" x14ac:dyDescent="0.25">
      <c r="A22" s="2">
        <v>0.45481082175925924</v>
      </c>
      <c r="B22" s="1">
        <v>2500</v>
      </c>
      <c r="C22" s="1">
        <v>1788</v>
      </c>
      <c r="D22" s="1">
        <v>563</v>
      </c>
      <c r="E22" s="1">
        <v>653</v>
      </c>
      <c r="F22" s="1">
        <v>722</v>
      </c>
      <c r="G22" s="1">
        <v>722</v>
      </c>
      <c r="H22" s="1">
        <v>699</v>
      </c>
      <c r="I22" s="1">
        <v>768</v>
      </c>
    </row>
    <row r="23" spans="1:17" x14ac:dyDescent="0.25">
      <c r="A23" s="2">
        <v>0.45481082175925924</v>
      </c>
      <c r="B23" s="1">
        <v>2500</v>
      </c>
      <c r="C23" s="1">
        <v>1786</v>
      </c>
      <c r="D23" s="1">
        <v>562</v>
      </c>
      <c r="E23" s="1">
        <v>652</v>
      </c>
      <c r="F23" s="1">
        <v>721</v>
      </c>
      <c r="G23" s="1">
        <v>721</v>
      </c>
      <c r="H23" s="1">
        <v>698</v>
      </c>
      <c r="I23" s="1">
        <v>767</v>
      </c>
    </row>
    <row r="24" spans="1:17" x14ac:dyDescent="0.25">
      <c r="A24" s="2">
        <v>0.45481082175925924</v>
      </c>
      <c r="B24" s="1">
        <v>2500</v>
      </c>
      <c r="C24" s="1">
        <v>1787</v>
      </c>
      <c r="D24" s="1">
        <v>562</v>
      </c>
      <c r="E24" s="1">
        <v>653</v>
      </c>
      <c r="F24" s="1">
        <v>721</v>
      </c>
      <c r="G24" s="1">
        <v>721</v>
      </c>
      <c r="H24" s="1">
        <v>698</v>
      </c>
      <c r="I24" s="1">
        <v>767</v>
      </c>
    </row>
    <row r="25" spans="1:17" x14ac:dyDescent="0.25">
      <c r="A25" s="1">
        <v>2500</v>
      </c>
      <c r="B25" s="1">
        <v>1786</v>
      </c>
      <c r="C25" s="1">
        <v>562</v>
      </c>
      <c r="D25" s="1">
        <v>675</v>
      </c>
      <c r="E25" s="1">
        <v>720</v>
      </c>
      <c r="F25" s="1">
        <v>743</v>
      </c>
      <c r="G25" s="1">
        <v>697</v>
      </c>
      <c r="H25" s="1">
        <v>767</v>
      </c>
    </row>
    <row r="26" spans="1:17" x14ac:dyDescent="0.25">
      <c r="A26" s="1">
        <v>1440</v>
      </c>
      <c r="B26" s="1">
        <v>2500</v>
      </c>
      <c r="C26" s="1">
        <v>631</v>
      </c>
      <c r="D26" s="1">
        <v>654</v>
      </c>
      <c r="E26" s="1">
        <v>722</v>
      </c>
      <c r="F26" s="1">
        <v>745</v>
      </c>
      <c r="G26" s="1">
        <v>699</v>
      </c>
      <c r="H26" s="1">
        <v>768</v>
      </c>
    </row>
    <row r="27" spans="1:17" x14ac:dyDescent="0.25">
      <c r="A27" s="1">
        <v>1787</v>
      </c>
      <c r="B27" s="1">
        <v>2500</v>
      </c>
      <c r="C27" s="1">
        <v>585</v>
      </c>
      <c r="D27" s="1">
        <v>653</v>
      </c>
      <c r="E27" s="1">
        <v>721</v>
      </c>
      <c r="F27" s="1">
        <v>744</v>
      </c>
      <c r="G27" s="1">
        <v>698</v>
      </c>
      <c r="H27" s="1">
        <v>767</v>
      </c>
    </row>
    <row r="28" spans="1:17" x14ac:dyDescent="0.25">
      <c r="A28" s="1">
        <v>1578</v>
      </c>
      <c r="B28" s="1">
        <v>2500</v>
      </c>
      <c r="C28" s="1">
        <v>607</v>
      </c>
      <c r="D28" s="1">
        <v>652</v>
      </c>
      <c r="E28" s="1">
        <v>721</v>
      </c>
      <c r="F28" s="1">
        <v>744</v>
      </c>
      <c r="G28" s="1">
        <v>698</v>
      </c>
      <c r="H28" s="1">
        <v>767</v>
      </c>
    </row>
    <row r="29" spans="1:17" x14ac:dyDescent="0.25">
      <c r="A29" s="1">
        <v>1578</v>
      </c>
      <c r="B29" s="1">
        <v>2500</v>
      </c>
      <c r="C29" s="1">
        <v>607</v>
      </c>
      <c r="D29" s="1">
        <v>652</v>
      </c>
      <c r="E29" s="1">
        <v>721</v>
      </c>
      <c r="F29" s="1">
        <v>744</v>
      </c>
      <c r="G29" s="1">
        <v>698</v>
      </c>
      <c r="H29" s="1">
        <v>767</v>
      </c>
    </row>
    <row r="30" spans="1:17" x14ac:dyDescent="0.25">
      <c r="A30" s="2">
        <v>0.45535523148148149</v>
      </c>
      <c r="B30" s="1">
        <v>1556</v>
      </c>
      <c r="C30" s="1">
        <v>2500</v>
      </c>
      <c r="D30" s="1">
        <v>608</v>
      </c>
      <c r="E30" s="1">
        <v>653</v>
      </c>
      <c r="F30" s="1">
        <v>722</v>
      </c>
      <c r="G30" s="1">
        <v>722</v>
      </c>
      <c r="H30" s="1">
        <v>699</v>
      </c>
      <c r="I30" s="1">
        <v>768</v>
      </c>
      <c r="J30">
        <f t="shared" si="2"/>
        <v>1555.2</v>
      </c>
      <c r="K30">
        <f t="shared" ref="K30" si="10">AVERAGE(C30:C34)</f>
        <v>2500</v>
      </c>
      <c r="L30">
        <f t="shared" ref="L30" si="11">AVERAGE(D30:D34)</f>
        <v>607.4</v>
      </c>
      <c r="M30">
        <f t="shared" ref="M30" si="12">AVERAGE(E30:E34)</f>
        <v>652.6</v>
      </c>
      <c r="N30">
        <f t="shared" ref="N30" si="13">AVERAGE(F30:F34)</f>
        <v>721.2</v>
      </c>
      <c r="O30">
        <f t="shared" ref="O30" si="14">AVERAGE(G30:G34)</f>
        <v>739.6</v>
      </c>
      <c r="P30">
        <f t="shared" ref="P30" si="15">AVERAGE(H30:H34)</f>
        <v>698.2</v>
      </c>
      <c r="Q30">
        <f t="shared" ref="Q30" si="16">AVERAGE(I30:I34)</f>
        <v>767.6</v>
      </c>
    </row>
    <row r="31" spans="1:17" x14ac:dyDescent="0.25">
      <c r="A31" s="2">
        <v>0.45535523148148149</v>
      </c>
      <c r="B31" s="1">
        <v>1555</v>
      </c>
      <c r="C31" s="1">
        <v>2500</v>
      </c>
      <c r="D31" s="1">
        <v>607</v>
      </c>
      <c r="E31" s="1">
        <v>652</v>
      </c>
      <c r="F31" s="1">
        <v>721</v>
      </c>
      <c r="G31" s="1">
        <v>744</v>
      </c>
      <c r="H31" s="1">
        <v>698</v>
      </c>
      <c r="I31" s="1">
        <v>767</v>
      </c>
    </row>
    <row r="32" spans="1:17" x14ac:dyDescent="0.25">
      <c r="A32" s="2">
        <v>0.45535523148148149</v>
      </c>
      <c r="B32" s="1">
        <v>1554</v>
      </c>
      <c r="C32" s="1">
        <v>2500</v>
      </c>
      <c r="D32" s="1">
        <v>607</v>
      </c>
      <c r="E32" s="1">
        <v>652</v>
      </c>
      <c r="F32" s="1">
        <v>720</v>
      </c>
      <c r="G32" s="1">
        <v>743</v>
      </c>
      <c r="H32" s="1">
        <v>697</v>
      </c>
      <c r="I32" s="1">
        <v>767</v>
      </c>
    </row>
    <row r="33" spans="1:17" x14ac:dyDescent="0.25">
      <c r="A33" s="2">
        <v>0.45535523148148149</v>
      </c>
      <c r="B33" s="1">
        <v>1556</v>
      </c>
      <c r="C33" s="1">
        <v>2500</v>
      </c>
      <c r="D33" s="1">
        <v>608</v>
      </c>
      <c r="E33" s="1">
        <v>654</v>
      </c>
      <c r="F33" s="1">
        <v>722</v>
      </c>
      <c r="G33" s="1">
        <v>745</v>
      </c>
      <c r="H33" s="1">
        <v>699</v>
      </c>
      <c r="I33" s="1">
        <v>769</v>
      </c>
    </row>
    <row r="34" spans="1:17" x14ac:dyDescent="0.25">
      <c r="A34" s="2">
        <v>0.45535523148148149</v>
      </c>
      <c r="B34" s="1">
        <v>1555</v>
      </c>
      <c r="C34" s="1">
        <v>2500</v>
      </c>
      <c r="D34" s="1">
        <v>607</v>
      </c>
      <c r="E34" s="1">
        <v>652</v>
      </c>
      <c r="F34" s="1">
        <v>721</v>
      </c>
      <c r="G34" s="1">
        <v>744</v>
      </c>
      <c r="H34" s="1">
        <v>698</v>
      </c>
      <c r="I34" s="1">
        <v>767</v>
      </c>
    </row>
    <row r="35" spans="1:17" x14ac:dyDescent="0.25">
      <c r="A35" s="1">
        <v>1579</v>
      </c>
      <c r="B35" s="1">
        <v>2500</v>
      </c>
      <c r="C35" s="1">
        <v>608</v>
      </c>
      <c r="D35" s="1">
        <v>654</v>
      </c>
      <c r="E35" s="1">
        <v>722</v>
      </c>
      <c r="F35" s="1">
        <v>745</v>
      </c>
      <c r="G35" s="1">
        <v>722</v>
      </c>
      <c r="H35" s="1">
        <v>768</v>
      </c>
    </row>
    <row r="36" spans="1:17" x14ac:dyDescent="0.25">
      <c r="A36" s="1">
        <v>1531</v>
      </c>
      <c r="B36" s="1">
        <v>2500</v>
      </c>
      <c r="C36" s="1">
        <v>607</v>
      </c>
      <c r="D36" s="1">
        <v>652</v>
      </c>
      <c r="E36" s="1">
        <v>720</v>
      </c>
      <c r="F36" s="1">
        <v>744</v>
      </c>
      <c r="G36" s="1">
        <v>720</v>
      </c>
      <c r="H36" s="1">
        <v>767</v>
      </c>
    </row>
    <row r="37" spans="1:17" x14ac:dyDescent="0.25">
      <c r="A37" s="1">
        <v>697</v>
      </c>
      <c r="B37" s="1">
        <v>2500</v>
      </c>
      <c r="C37" s="1">
        <v>1137</v>
      </c>
      <c r="D37" s="1">
        <v>562</v>
      </c>
      <c r="E37" s="1">
        <v>720</v>
      </c>
      <c r="F37" s="1">
        <v>743</v>
      </c>
      <c r="G37" s="1">
        <v>720</v>
      </c>
      <c r="H37" s="1">
        <v>766</v>
      </c>
    </row>
    <row r="38" spans="1:17" x14ac:dyDescent="0.25">
      <c r="A38" s="1">
        <v>653</v>
      </c>
      <c r="B38" s="1">
        <v>2500</v>
      </c>
      <c r="C38" s="1">
        <v>1185</v>
      </c>
      <c r="D38" s="1">
        <v>563</v>
      </c>
      <c r="E38" s="1">
        <v>722</v>
      </c>
      <c r="F38" s="1">
        <v>745</v>
      </c>
      <c r="G38" s="1">
        <v>722</v>
      </c>
      <c r="H38" s="1">
        <v>768</v>
      </c>
    </row>
    <row r="39" spans="1:17" x14ac:dyDescent="0.25">
      <c r="A39" s="1">
        <v>630</v>
      </c>
      <c r="B39" s="1">
        <v>2500</v>
      </c>
      <c r="C39" s="1">
        <v>1254</v>
      </c>
      <c r="D39" s="1">
        <v>563</v>
      </c>
      <c r="E39" s="1">
        <v>721</v>
      </c>
      <c r="F39" s="1">
        <v>744</v>
      </c>
      <c r="G39" s="1">
        <v>721</v>
      </c>
      <c r="H39" s="1">
        <v>767</v>
      </c>
    </row>
    <row r="40" spans="1:17" x14ac:dyDescent="0.25">
      <c r="A40" s="2">
        <v>0.46567431712962964</v>
      </c>
      <c r="B40" s="1">
        <v>675</v>
      </c>
      <c r="C40" s="1">
        <v>2500</v>
      </c>
      <c r="D40" s="1">
        <v>1161</v>
      </c>
      <c r="E40" s="1">
        <v>562</v>
      </c>
      <c r="F40" s="1">
        <v>721</v>
      </c>
      <c r="G40" s="1">
        <v>744</v>
      </c>
      <c r="H40" s="1">
        <v>698</v>
      </c>
      <c r="I40" s="1">
        <v>767</v>
      </c>
      <c r="J40">
        <f t="shared" si="2"/>
        <v>675.6</v>
      </c>
      <c r="K40">
        <f t="shared" ref="K40" si="17">AVERAGE(C40:C44)</f>
        <v>2500</v>
      </c>
      <c r="L40">
        <f t="shared" ref="L40" si="18">AVERAGE(D40:D44)</f>
        <v>1161.2</v>
      </c>
      <c r="M40">
        <f t="shared" ref="M40" si="19">AVERAGE(E40:E44)</f>
        <v>562.6</v>
      </c>
      <c r="N40">
        <f t="shared" ref="N40" si="20">AVERAGE(F40:F44)</f>
        <v>721</v>
      </c>
      <c r="O40">
        <f t="shared" ref="O40" si="21">AVERAGE(G40:G44)</f>
        <v>739.6</v>
      </c>
      <c r="P40">
        <f t="shared" ref="P40" si="22">AVERAGE(H40:H44)</f>
        <v>698.2</v>
      </c>
      <c r="Q40">
        <f t="shared" ref="Q40" si="23">AVERAGE(I40:I44)</f>
        <v>767.6</v>
      </c>
    </row>
    <row r="41" spans="1:17" x14ac:dyDescent="0.25">
      <c r="A41" s="2">
        <v>0.46567431712962964</v>
      </c>
      <c r="B41" s="1">
        <v>676</v>
      </c>
      <c r="C41" s="1">
        <v>2500</v>
      </c>
      <c r="D41" s="1">
        <v>1161</v>
      </c>
      <c r="E41" s="1">
        <v>563</v>
      </c>
      <c r="F41" s="1">
        <v>721</v>
      </c>
      <c r="G41" s="1">
        <v>744</v>
      </c>
      <c r="H41" s="1">
        <v>698</v>
      </c>
      <c r="I41" s="1">
        <v>768</v>
      </c>
    </row>
    <row r="42" spans="1:17" x14ac:dyDescent="0.25">
      <c r="A42" s="2">
        <v>0.46567431712962964</v>
      </c>
      <c r="B42" s="1">
        <v>676</v>
      </c>
      <c r="C42" s="1">
        <v>2500</v>
      </c>
      <c r="D42" s="1">
        <v>1162</v>
      </c>
      <c r="E42" s="1">
        <v>563</v>
      </c>
      <c r="F42" s="1">
        <v>722</v>
      </c>
      <c r="G42" s="1">
        <v>722</v>
      </c>
      <c r="H42" s="1">
        <v>699</v>
      </c>
      <c r="I42" s="1">
        <v>768</v>
      </c>
    </row>
    <row r="43" spans="1:17" x14ac:dyDescent="0.25">
      <c r="A43" s="2">
        <v>0.46567431712962964</v>
      </c>
      <c r="B43" s="1">
        <v>675</v>
      </c>
      <c r="C43" s="1">
        <v>2500</v>
      </c>
      <c r="D43" s="1">
        <v>1161</v>
      </c>
      <c r="E43" s="1">
        <v>562</v>
      </c>
      <c r="F43" s="1">
        <v>720</v>
      </c>
      <c r="G43" s="1">
        <v>744</v>
      </c>
      <c r="H43" s="1">
        <v>698</v>
      </c>
      <c r="I43" s="1">
        <v>767</v>
      </c>
    </row>
    <row r="44" spans="1:17" x14ac:dyDescent="0.25">
      <c r="A44" s="2">
        <v>0.46567431712962964</v>
      </c>
      <c r="B44" s="1">
        <v>676</v>
      </c>
      <c r="C44" s="1">
        <v>2500</v>
      </c>
      <c r="D44" s="1">
        <v>1161</v>
      </c>
      <c r="E44" s="1">
        <v>563</v>
      </c>
      <c r="F44" s="1">
        <v>721</v>
      </c>
      <c r="G44" s="1">
        <v>744</v>
      </c>
      <c r="H44" s="1">
        <v>698</v>
      </c>
      <c r="I44" s="1">
        <v>768</v>
      </c>
    </row>
    <row r="45" spans="1:17" x14ac:dyDescent="0.25">
      <c r="A45" s="1">
        <v>1556</v>
      </c>
      <c r="B45" s="1">
        <v>2500</v>
      </c>
      <c r="C45" s="1">
        <v>608</v>
      </c>
      <c r="D45" s="1">
        <v>653</v>
      </c>
      <c r="E45" s="1">
        <v>722</v>
      </c>
      <c r="F45" s="1">
        <v>745</v>
      </c>
      <c r="G45" s="1">
        <v>699</v>
      </c>
      <c r="H45" s="1">
        <v>768</v>
      </c>
    </row>
    <row r="46" spans="1:17" x14ac:dyDescent="0.25">
      <c r="A46" s="1">
        <v>1554</v>
      </c>
      <c r="B46" s="1">
        <v>2500</v>
      </c>
      <c r="C46" s="1">
        <v>607</v>
      </c>
      <c r="D46" s="1">
        <v>652</v>
      </c>
      <c r="E46" s="1">
        <v>720</v>
      </c>
      <c r="F46" s="1">
        <v>743</v>
      </c>
      <c r="G46" s="1">
        <v>697</v>
      </c>
      <c r="H46" s="1">
        <v>767</v>
      </c>
    </row>
    <row r="47" spans="1:17" x14ac:dyDescent="0.25">
      <c r="A47" s="1">
        <v>929</v>
      </c>
      <c r="B47" s="1">
        <v>2500</v>
      </c>
      <c r="C47" s="1">
        <v>836</v>
      </c>
      <c r="D47" s="1">
        <v>585</v>
      </c>
      <c r="E47" s="1">
        <v>721</v>
      </c>
      <c r="F47" s="1">
        <v>744</v>
      </c>
      <c r="G47" s="1">
        <v>698</v>
      </c>
      <c r="H47" s="1">
        <v>767</v>
      </c>
    </row>
    <row r="48" spans="1:17" x14ac:dyDescent="0.25">
      <c r="A48" s="1">
        <v>586</v>
      </c>
      <c r="B48" s="1">
        <v>2500</v>
      </c>
      <c r="C48" s="1">
        <v>2043</v>
      </c>
      <c r="D48" s="1">
        <v>563</v>
      </c>
      <c r="E48" s="1">
        <v>722</v>
      </c>
      <c r="F48" s="1">
        <v>746</v>
      </c>
      <c r="G48" s="1">
        <v>699</v>
      </c>
      <c r="H48" s="1">
        <v>769</v>
      </c>
    </row>
    <row r="49" spans="1:17" x14ac:dyDescent="0.25">
      <c r="A49" s="1">
        <v>608</v>
      </c>
      <c r="B49" s="1">
        <v>2389</v>
      </c>
      <c r="C49" s="1">
        <v>2459</v>
      </c>
      <c r="D49" s="1">
        <v>562</v>
      </c>
      <c r="E49" s="1">
        <v>721</v>
      </c>
      <c r="F49" s="1">
        <v>744</v>
      </c>
      <c r="G49" s="1">
        <v>698</v>
      </c>
      <c r="H49" s="1">
        <v>768</v>
      </c>
    </row>
    <row r="50" spans="1:17" x14ac:dyDescent="0.25">
      <c r="A50" s="1">
        <v>607</v>
      </c>
      <c r="B50" s="1">
        <v>2389</v>
      </c>
      <c r="C50" s="1">
        <v>2459</v>
      </c>
      <c r="D50" s="1">
        <v>562</v>
      </c>
      <c r="E50" s="1">
        <v>721</v>
      </c>
      <c r="F50" s="1">
        <v>744</v>
      </c>
      <c r="G50" s="1">
        <v>698</v>
      </c>
      <c r="H50" s="1">
        <v>767</v>
      </c>
    </row>
    <row r="51" spans="1:17" x14ac:dyDescent="0.25">
      <c r="A51" s="2">
        <v>0.45572585648148145</v>
      </c>
      <c r="B51" s="1">
        <v>607</v>
      </c>
      <c r="C51" s="1">
        <v>2389</v>
      </c>
      <c r="D51" s="1">
        <v>2436</v>
      </c>
      <c r="E51" s="1">
        <v>562</v>
      </c>
      <c r="F51" s="1">
        <v>721</v>
      </c>
      <c r="G51" s="1">
        <v>744</v>
      </c>
      <c r="H51" s="1">
        <v>698</v>
      </c>
      <c r="I51" s="1">
        <v>767</v>
      </c>
      <c r="J51">
        <f t="shared" si="2"/>
        <v>607.4</v>
      </c>
      <c r="K51">
        <f t="shared" ref="K51" si="24">AVERAGE(C51:C55)</f>
        <v>2389.1999999999998</v>
      </c>
      <c r="L51">
        <f t="shared" ref="L51" si="25">AVERAGE(D51:D55)</f>
        <v>2435.8000000000002</v>
      </c>
      <c r="M51">
        <f t="shared" ref="M51" si="26">AVERAGE(E51:E55)</f>
        <v>562.20000000000005</v>
      </c>
      <c r="N51">
        <f t="shared" ref="N51" si="27">AVERAGE(F51:F55)</f>
        <v>721.2</v>
      </c>
      <c r="O51">
        <f t="shared" ref="O51" si="28">AVERAGE(G51:G55)</f>
        <v>744.2</v>
      </c>
      <c r="P51">
        <f t="shared" ref="P51" si="29">AVERAGE(H51:H55)</f>
        <v>698.2</v>
      </c>
      <c r="Q51">
        <f t="shared" ref="Q51" si="30">AVERAGE(I51:I55)</f>
        <v>767.6</v>
      </c>
    </row>
    <row r="52" spans="1:17" x14ac:dyDescent="0.25">
      <c r="A52" s="2">
        <v>0.45572585648148145</v>
      </c>
      <c r="B52" s="1">
        <v>608</v>
      </c>
      <c r="C52" s="1">
        <v>2389</v>
      </c>
      <c r="D52" s="1">
        <v>2436</v>
      </c>
      <c r="E52" s="1">
        <v>562</v>
      </c>
      <c r="F52" s="1">
        <v>721</v>
      </c>
      <c r="G52" s="1">
        <v>744</v>
      </c>
      <c r="H52" s="1">
        <v>698</v>
      </c>
      <c r="I52" s="1">
        <v>768</v>
      </c>
    </row>
    <row r="53" spans="1:17" x14ac:dyDescent="0.25">
      <c r="A53" s="2">
        <v>0.45572585648148145</v>
      </c>
      <c r="B53" s="1">
        <v>608</v>
      </c>
      <c r="C53" s="1">
        <v>2390</v>
      </c>
      <c r="D53" s="1">
        <v>2437</v>
      </c>
      <c r="E53" s="1">
        <v>563</v>
      </c>
      <c r="F53" s="1">
        <v>722</v>
      </c>
      <c r="G53" s="1">
        <v>745</v>
      </c>
      <c r="H53" s="1">
        <v>699</v>
      </c>
      <c r="I53" s="1">
        <v>769</v>
      </c>
    </row>
    <row r="54" spans="1:17" x14ac:dyDescent="0.25">
      <c r="A54" s="2">
        <v>0.45572585648148145</v>
      </c>
      <c r="B54" s="1">
        <v>607</v>
      </c>
      <c r="C54" s="1">
        <v>2389</v>
      </c>
      <c r="D54" s="1">
        <v>2435</v>
      </c>
      <c r="E54" s="1">
        <v>562</v>
      </c>
      <c r="F54" s="1">
        <v>721</v>
      </c>
      <c r="G54" s="1">
        <v>744</v>
      </c>
      <c r="H54" s="1">
        <v>698</v>
      </c>
      <c r="I54" s="1">
        <v>767</v>
      </c>
    </row>
    <row r="55" spans="1:17" x14ac:dyDescent="0.25">
      <c r="A55" s="2">
        <v>0.45572585648148145</v>
      </c>
      <c r="B55" s="1">
        <v>607</v>
      </c>
      <c r="C55" s="1">
        <v>2389</v>
      </c>
      <c r="D55" s="1">
        <v>2435</v>
      </c>
      <c r="E55" s="1">
        <v>562</v>
      </c>
      <c r="F55" s="1">
        <v>721</v>
      </c>
      <c r="G55" s="1">
        <v>744</v>
      </c>
      <c r="H55" s="1">
        <v>698</v>
      </c>
      <c r="I55" s="1">
        <v>767</v>
      </c>
    </row>
    <row r="56" spans="1:17" x14ac:dyDescent="0.25">
      <c r="A56" s="1">
        <v>697</v>
      </c>
      <c r="B56" s="1">
        <v>1136</v>
      </c>
      <c r="C56" s="1">
        <v>2500</v>
      </c>
      <c r="D56" s="1">
        <v>858</v>
      </c>
      <c r="E56" s="1">
        <v>674</v>
      </c>
      <c r="F56" s="1">
        <v>742</v>
      </c>
      <c r="G56" s="1">
        <v>697</v>
      </c>
      <c r="H56" s="1">
        <v>765</v>
      </c>
    </row>
    <row r="57" spans="1:17" x14ac:dyDescent="0.25">
      <c r="A57" s="1">
        <v>697</v>
      </c>
      <c r="B57" s="1">
        <v>1136</v>
      </c>
      <c r="C57" s="1">
        <v>2500</v>
      </c>
      <c r="D57" s="1">
        <v>858</v>
      </c>
      <c r="E57" s="1">
        <v>674</v>
      </c>
      <c r="F57" s="1">
        <v>742</v>
      </c>
      <c r="G57" s="1">
        <v>720</v>
      </c>
      <c r="H57" s="1">
        <v>766</v>
      </c>
    </row>
    <row r="58" spans="1:17" x14ac:dyDescent="0.25">
      <c r="A58" s="1">
        <v>698</v>
      </c>
      <c r="B58" s="1">
        <v>1137</v>
      </c>
      <c r="C58" s="1">
        <v>2500</v>
      </c>
      <c r="D58" s="1">
        <v>859</v>
      </c>
      <c r="E58" s="1">
        <v>675</v>
      </c>
      <c r="F58" s="1">
        <v>744</v>
      </c>
      <c r="G58" s="1">
        <v>698</v>
      </c>
      <c r="H58" s="1">
        <v>767</v>
      </c>
    </row>
    <row r="59" spans="1:17" x14ac:dyDescent="0.25">
      <c r="A59" s="2">
        <v>0.45615408564814813</v>
      </c>
      <c r="B59" s="1">
        <v>697</v>
      </c>
      <c r="C59" s="1">
        <v>1136</v>
      </c>
      <c r="D59" s="1">
        <v>2500</v>
      </c>
      <c r="E59" s="1">
        <v>858</v>
      </c>
      <c r="F59" s="1">
        <v>674</v>
      </c>
      <c r="G59" s="1">
        <v>743</v>
      </c>
      <c r="H59" s="1">
        <v>697</v>
      </c>
      <c r="I59" s="1">
        <v>766</v>
      </c>
      <c r="J59">
        <f t="shared" si="2"/>
        <v>697.2</v>
      </c>
      <c r="K59">
        <f t="shared" ref="K59" si="31">AVERAGE(C59:C63)</f>
        <v>1136.2</v>
      </c>
      <c r="L59">
        <f t="shared" ref="L59" si="32">AVERAGE(D59:D63)</f>
        <v>2500</v>
      </c>
      <c r="M59">
        <f t="shared" ref="M59" si="33">AVERAGE(E59:E63)</f>
        <v>858.4</v>
      </c>
      <c r="N59">
        <f t="shared" ref="N59" si="34">AVERAGE(F59:F63)</f>
        <v>674.4</v>
      </c>
      <c r="O59">
        <f t="shared" ref="O59" si="35">AVERAGE(G59:G63)</f>
        <v>743</v>
      </c>
      <c r="P59">
        <f t="shared" ref="P59" si="36">AVERAGE(H59:H63)</f>
        <v>697.2</v>
      </c>
      <c r="Q59">
        <f t="shared" ref="Q59" si="37">AVERAGE(I59:I63)</f>
        <v>766.2</v>
      </c>
    </row>
    <row r="60" spans="1:17" x14ac:dyDescent="0.25">
      <c r="A60" s="2">
        <v>0.45615408564814813</v>
      </c>
      <c r="B60" s="1">
        <v>697</v>
      </c>
      <c r="C60" s="1">
        <v>1135</v>
      </c>
      <c r="D60" s="1">
        <v>2500</v>
      </c>
      <c r="E60" s="1">
        <v>858</v>
      </c>
      <c r="F60" s="1">
        <v>674</v>
      </c>
      <c r="G60" s="1">
        <v>743</v>
      </c>
      <c r="H60" s="1">
        <v>697</v>
      </c>
      <c r="I60" s="1">
        <v>766</v>
      </c>
    </row>
    <row r="61" spans="1:17" x14ac:dyDescent="0.25">
      <c r="A61" s="2">
        <v>0.45615408564814813</v>
      </c>
      <c r="B61" s="1">
        <v>698</v>
      </c>
      <c r="C61" s="1">
        <v>1137</v>
      </c>
      <c r="D61" s="1">
        <v>2500</v>
      </c>
      <c r="E61" s="1">
        <v>859</v>
      </c>
      <c r="F61" s="1">
        <v>675</v>
      </c>
      <c r="G61" s="1">
        <v>744</v>
      </c>
      <c r="H61" s="1">
        <v>698</v>
      </c>
      <c r="I61" s="1">
        <v>767</v>
      </c>
    </row>
    <row r="62" spans="1:17" x14ac:dyDescent="0.25">
      <c r="A62" s="2">
        <v>0.45615408564814813</v>
      </c>
      <c r="B62" s="1">
        <v>697</v>
      </c>
      <c r="C62" s="1">
        <v>1136</v>
      </c>
      <c r="D62" s="1">
        <v>2500</v>
      </c>
      <c r="E62" s="1">
        <v>858</v>
      </c>
      <c r="F62" s="1">
        <v>674</v>
      </c>
      <c r="G62" s="1">
        <v>742</v>
      </c>
      <c r="H62" s="1">
        <v>697</v>
      </c>
      <c r="I62" s="1">
        <v>766</v>
      </c>
    </row>
    <row r="63" spans="1:17" x14ac:dyDescent="0.25">
      <c r="A63" s="2">
        <v>0.45615408564814813</v>
      </c>
      <c r="B63" s="1">
        <v>697</v>
      </c>
      <c r="C63" s="1">
        <v>1137</v>
      </c>
      <c r="D63" s="1">
        <v>2500</v>
      </c>
      <c r="E63" s="1">
        <v>859</v>
      </c>
      <c r="F63" s="1">
        <v>675</v>
      </c>
      <c r="G63" s="1">
        <v>743</v>
      </c>
      <c r="H63" s="1">
        <v>697</v>
      </c>
      <c r="I63" s="1">
        <v>766</v>
      </c>
    </row>
    <row r="64" spans="1:17" x14ac:dyDescent="0.25">
      <c r="A64" s="1">
        <v>698</v>
      </c>
      <c r="B64" s="1">
        <v>1137</v>
      </c>
      <c r="C64" s="1">
        <v>2500</v>
      </c>
      <c r="D64" s="1">
        <v>859</v>
      </c>
      <c r="E64" s="1">
        <v>675</v>
      </c>
      <c r="F64" s="1">
        <v>744</v>
      </c>
      <c r="G64" s="1">
        <v>698</v>
      </c>
      <c r="H64" s="1">
        <v>767</v>
      </c>
    </row>
    <row r="65" spans="1:17" x14ac:dyDescent="0.25">
      <c r="A65" s="1">
        <v>697</v>
      </c>
      <c r="B65" s="1">
        <v>1136</v>
      </c>
      <c r="C65" s="1">
        <v>2500</v>
      </c>
      <c r="D65" s="1">
        <v>858</v>
      </c>
      <c r="E65" s="1">
        <v>674</v>
      </c>
      <c r="F65" s="1">
        <v>743</v>
      </c>
      <c r="G65" s="1">
        <v>697</v>
      </c>
      <c r="H65" s="1">
        <v>766</v>
      </c>
    </row>
    <row r="66" spans="1:17" x14ac:dyDescent="0.25">
      <c r="A66" s="1">
        <v>674</v>
      </c>
      <c r="B66" s="1">
        <v>766</v>
      </c>
      <c r="C66" s="1">
        <v>2500</v>
      </c>
      <c r="D66" s="1">
        <v>1600</v>
      </c>
      <c r="E66" s="1">
        <v>607</v>
      </c>
      <c r="F66" s="1">
        <v>743</v>
      </c>
      <c r="G66" s="1">
        <v>697</v>
      </c>
      <c r="H66" s="1">
        <v>766</v>
      </c>
    </row>
    <row r="67" spans="1:17" x14ac:dyDescent="0.25">
      <c r="A67" s="1">
        <v>676</v>
      </c>
      <c r="B67" s="1">
        <v>768</v>
      </c>
      <c r="C67" s="1">
        <v>2500</v>
      </c>
      <c r="D67" s="1">
        <v>1695</v>
      </c>
      <c r="E67" s="1">
        <v>608</v>
      </c>
      <c r="F67" s="1">
        <v>745</v>
      </c>
      <c r="G67" s="1">
        <v>699</v>
      </c>
      <c r="H67" s="1">
        <v>768</v>
      </c>
    </row>
    <row r="68" spans="1:17" x14ac:dyDescent="0.25">
      <c r="A68" s="2">
        <v>0.45661751157407404</v>
      </c>
      <c r="B68" s="1">
        <v>676</v>
      </c>
      <c r="C68" s="1">
        <v>768</v>
      </c>
      <c r="D68" s="1">
        <v>2500</v>
      </c>
      <c r="E68" s="1">
        <v>1533</v>
      </c>
      <c r="F68" s="1">
        <v>608</v>
      </c>
      <c r="G68" s="1">
        <v>745</v>
      </c>
      <c r="H68" s="1">
        <v>699</v>
      </c>
      <c r="I68" s="1">
        <v>768</v>
      </c>
      <c r="J68">
        <f t="shared" si="2"/>
        <v>675.2</v>
      </c>
      <c r="K68">
        <f t="shared" ref="K68" si="38">AVERAGE(C68:C72)</f>
        <v>767</v>
      </c>
      <c r="L68">
        <f t="shared" ref="L68" si="39">AVERAGE(D68:D72)</f>
        <v>2500</v>
      </c>
      <c r="M68">
        <f t="shared" ref="M68" si="40">AVERAGE(E68:E72)</f>
        <v>1531.8</v>
      </c>
      <c r="N68">
        <f t="shared" ref="N68" si="41">AVERAGE(F68:F72)</f>
        <v>607.6</v>
      </c>
      <c r="O68">
        <f t="shared" ref="O68" si="42">AVERAGE(G68:G72)</f>
        <v>744</v>
      </c>
      <c r="P68">
        <f t="shared" ref="P68" si="43">AVERAGE(H68:H72)</f>
        <v>698</v>
      </c>
      <c r="Q68">
        <f t="shared" ref="Q68" si="44">AVERAGE(I68:I72)</f>
        <v>767</v>
      </c>
    </row>
    <row r="69" spans="1:17" x14ac:dyDescent="0.25">
      <c r="A69" s="2">
        <v>0.45661751157407404</v>
      </c>
      <c r="B69" s="1">
        <v>674</v>
      </c>
      <c r="C69" s="1">
        <v>766</v>
      </c>
      <c r="D69" s="1">
        <v>2500</v>
      </c>
      <c r="E69" s="1">
        <v>1531</v>
      </c>
      <c r="F69" s="1">
        <v>607</v>
      </c>
      <c r="G69" s="1">
        <v>743</v>
      </c>
      <c r="H69" s="1">
        <v>697</v>
      </c>
      <c r="I69" s="1">
        <v>766</v>
      </c>
    </row>
    <row r="70" spans="1:17" x14ac:dyDescent="0.25">
      <c r="A70" s="2">
        <v>0.45661751157407404</v>
      </c>
      <c r="B70" s="1">
        <v>675</v>
      </c>
      <c r="C70" s="1">
        <v>767</v>
      </c>
      <c r="D70" s="1">
        <v>2500</v>
      </c>
      <c r="E70" s="1">
        <v>1531</v>
      </c>
      <c r="F70" s="1">
        <v>607</v>
      </c>
      <c r="G70" s="1">
        <v>744</v>
      </c>
      <c r="H70" s="1">
        <v>698</v>
      </c>
      <c r="I70" s="1">
        <v>767</v>
      </c>
    </row>
    <row r="71" spans="1:17" x14ac:dyDescent="0.25">
      <c r="A71" s="2">
        <v>0.45661751157407404</v>
      </c>
      <c r="B71" s="1">
        <v>676</v>
      </c>
      <c r="C71" s="1">
        <v>767</v>
      </c>
      <c r="D71" s="1">
        <v>2500</v>
      </c>
      <c r="E71" s="1">
        <v>1532</v>
      </c>
      <c r="F71" s="1">
        <v>608</v>
      </c>
      <c r="G71" s="1">
        <v>744</v>
      </c>
      <c r="H71" s="1">
        <v>698</v>
      </c>
      <c r="I71" s="1">
        <v>767</v>
      </c>
    </row>
    <row r="72" spans="1:17" x14ac:dyDescent="0.25">
      <c r="A72" s="2">
        <v>0.45661751157407404</v>
      </c>
      <c r="B72" s="1">
        <v>675</v>
      </c>
      <c r="C72" s="1">
        <v>767</v>
      </c>
      <c r="D72" s="1">
        <v>2500</v>
      </c>
      <c r="E72" s="1">
        <v>1532</v>
      </c>
      <c r="F72" s="1">
        <v>608</v>
      </c>
      <c r="G72" s="1">
        <v>744</v>
      </c>
      <c r="H72" s="1">
        <v>698</v>
      </c>
      <c r="I72" s="1">
        <v>767</v>
      </c>
    </row>
    <row r="73" spans="1:17" x14ac:dyDescent="0.25">
      <c r="A73" s="1">
        <v>675</v>
      </c>
      <c r="B73" s="1">
        <v>767</v>
      </c>
      <c r="C73" s="1">
        <v>2500</v>
      </c>
      <c r="D73" s="1">
        <v>1531</v>
      </c>
      <c r="E73" s="1">
        <v>607</v>
      </c>
      <c r="F73" s="1">
        <v>744</v>
      </c>
      <c r="G73" s="1">
        <v>698</v>
      </c>
      <c r="H73" s="1">
        <v>767</v>
      </c>
    </row>
    <row r="74" spans="1:17" x14ac:dyDescent="0.25">
      <c r="A74" s="1">
        <v>675</v>
      </c>
      <c r="B74" s="1">
        <v>767</v>
      </c>
      <c r="C74" s="1">
        <v>2500</v>
      </c>
      <c r="D74" s="1">
        <v>1531</v>
      </c>
      <c r="E74" s="1">
        <v>607</v>
      </c>
      <c r="F74" s="1">
        <v>744</v>
      </c>
      <c r="G74" s="1">
        <v>698</v>
      </c>
      <c r="H74" s="1">
        <v>767</v>
      </c>
    </row>
    <row r="75" spans="1:17" x14ac:dyDescent="0.25">
      <c r="A75" s="1">
        <v>676</v>
      </c>
      <c r="B75" s="1">
        <v>860</v>
      </c>
      <c r="C75" s="1">
        <v>1462</v>
      </c>
      <c r="D75" s="1">
        <v>2500</v>
      </c>
      <c r="E75" s="1">
        <v>676</v>
      </c>
      <c r="F75" s="1">
        <v>721</v>
      </c>
      <c r="G75" s="1">
        <v>699</v>
      </c>
      <c r="H75" s="1">
        <v>768</v>
      </c>
    </row>
    <row r="76" spans="1:17" x14ac:dyDescent="0.25">
      <c r="A76" s="1">
        <v>674</v>
      </c>
      <c r="B76" s="1">
        <v>858</v>
      </c>
      <c r="C76" s="1">
        <v>1391</v>
      </c>
      <c r="D76" s="1">
        <v>2500</v>
      </c>
      <c r="E76" s="1">
        <v>697</v>
      </c>
      <c r="F76" s="1">
        <v>719</v>
      </c>
      <c r="G76" s="1">
        <v>719</v>
      </c>
      <c r="H76" s="1">
        <v>766</v>
      </c>
    </row>
    <row r="77" spans="1:17" x14ac:dyDescent="0.25">
      <c r="A77" s="2">
        <v>0.45697635416666665</v>
      </c>
      <c r="B77" s="1">
        <v>676</v>
      </c>
      <c r="C77" s="1">
        <v>883</v>
      </c>
      <c r="D77" s="1">
        <v>1254</v>
      </c>
      <c r="E77" s="1">
        <v>2500</v>
      </c>
      <c r="F77" s="1">
        <v>744</v>
      </c>
      <c r="G77" s="1">
        <v>721</v>
      </c>
      <c r="H77" s="1">
        <v>699</v>
      </c>
      <c r="I77" s="1">
        <v>767</v>
      </c>
      <c r="J77">
        <f t="shared" si="2"/>
        <v>675</v>
      </c>
      <c r="K77">
        <f t="shared" ref="K77" si="45">AVERAGE(C77:C81)</f>
        <v>881.8</v>
      </c>
      <c r="L77">
        <f t="shared" ref="L77" si="46">AVERAGE(D77:D81)</f>
        <v>1252.5999999999999</v>
      </c>
      <c r="M77">
        <f t="shared" ref="M77" si="47">AVERAGE(E77:E81)</f>
        <v>2500</v>
      </c>
      <c r="N77">
        <f t="shared" ref="N77" si="48">AVERAGE(F77:F81)</f>
        <v>743.4</v>
      </c>
      <c r="O77">
        <f t="shared" ref="O77" si="49">AVERAGE(G77:G81)</f>
        <v>720.4</v>
      </c>
      <c r="P77">
        <f t="shared" ref="P77" si="50">AVERAGE(H77:H81)</f>
        <v>707</v>
      </c>
      <c r="Q77">
        <f t="shared" ref="Q77" si="51">AVERAGE(I77:I81)</f>
        <v>766.4</v>
      </c>
    </row>
    <row r="78" spans="1:17" x14ac:dyDescent="0.25">
      <c r="A78" s="2">
        <v>0.45697635416666665</v>
      </c>
      <c r="B78" s="1">
        <v>674</v>
      </c>
      <c r="C78" s="1">
        <v>881</v>
      </c>
      <c r="D78" s="1">
        <v>1251</v>
      </c>
      <c r="E78" s="1">
        <v>2500</v>
      </c>
      <c r="F78" s="1">
        <v>742</v>
      </c>
      <c r="G78" s="1">
        <v>719</v>
      </c>
      <c r="H78" s="1">
        <v>697</v>
      </c>
      <c r="I78" s="1">
        <v>765</v>
      </c>
    </row>
    <row r="79" spans="1:17" x14ac:dyDescent="0.25">
      <c r="A79" s="2">
        <v>0.45697635416666665</v>
      </c>
      <c r="B79" s="1">
        <v>675</v>
      </c>
      <c r="C79" s="1">
        <v>881</v>
      </c>
      <c r="D79" s="1">
        <v>1252</v>
      </c>
      <c r="E79" s="1">
        <v>2500</v>
      </c>
      <c r="F79" s="1">
        <v>743</v>
      </c>
      <c r="G79" s="1">
        <v>720</v>
      </c>
      <c r="H79" s="1">
        <v>720</v>
      </c>
      <c r="I79" s="1">
        <v>766</v>
      </c>
    </row>
    <row r="80" spans="1:17" x14ac:dyDescent="0.25">
      <c r="A80" s="2">
        <v>0.45697635416666665</v>
      </c>
      <c r="B80" s="1">
        <v>676</v>
      </c>
      <c r="C80" s="1">
        <v>883</v>
      </c>
      <c r="D80" s="1">
        <v>1254</v>
      </c>
      <c r="E80" s="1">
        <v>2500</v>
      </c>
      <c r="F80" s="1">
        <v>745</v>
      </c>
      <c r="G80" s="1">
        <v>722</v>
      </c>
      <c r="H80" s="1">
        <v>699</v>
      </c>
      <c r="I80" s="1">
        <v>768</v>
      </c>
    </row>
    <row r="81" spans="1:17" x14ac:dyDescent="0.25">
      <c r="A81" s="2">
        <v>0.45697635416666665</v>
      </c>
      <c r="B81" s="1">
        <v>674</v>
      </c>
      <c r="C81" s="1">
        <v>881</v>
      </c>
      <c r="D81" s="1">
        <v>1252</v>
      </c>
      <c r="E81" s="1">
        <v>2500</v>
      </c>
      <c r="F81" s="1">
        <v>743</v>
      </c>
      <c r="G81" s="1">
        <v>720</v>
      </c>
      <c r="H81" s="1">
        <v>720</v>
      </c>
      <c r="I81" s="1">
        <v>766</v>
      </c>
    </row>
    <row r="82" spans="1:17" x14ac:dyDescent="0.25">
      <c r="A82" s="1">
        <v>676</v>
      </c>
      <c r="B82" s="1">
        <v>883</v>
      </c>
      <c r="C82" s="1">
        <v>1254</v>
      </c>
      <c r="D82" s="1">
        <v>2500</v>
      </c>
      <c r="E82" s="1">
        <v>744</v>
      </c>
      <c r="F82" s="1">
        <v>721</v>
      </c>
      <c r="G82" s="1">
        <v>699</v>
      </c>
      <c r="H82" s="1">
        <v>767</v>
      </c>
    </row>
    <row r="83" spans="1:17" x14ac:dyDescent="0.25">
      <c r="A83" s="1">
        <v>674</v>
      </c>
      <c r="B83" s="1">
        <v>881</v>
      </c>
      <c r="C83" s="1">
        <v>1136</v>
      </c>
      <c r="D83" s="1">
        <v>2500</v>
      </c>
      <c r="E83" s="1">
        <v>811</v>
      </c>
      <c r="F83" s="1">
        <v>697</v>
      </c>
      <c r="G83" s="1">
        <v>697</v>
      </c>
      <c r="H83" s="1">
        <v>765</v>
      </c>
    </row>
    <row r="84" spans="1:17" x14ac:dyDescent="0.25">
      <c r="A84" s="1">
        <v>676</v>
      </c>
      <c r="B84" s="1">
        <v>860</v>
      </c>
      <c r="C84" s="1">
        <v>653</v>
      </c>
      <c r="D84" s="1">
        <v>2500</v>
      </c>
      <c r="E84" s="1">
        <v>1277</v>
      </c>
      <c r="F84" s="1">
        <v>608</v>
      </c>
      <c r="G84" s="1">
        <v>698</v>
      </c>
      <c r="H84" s="1">
        <v>767</v>
      </c>
    </row>
    <row r="85" spans="1:17" x14ac:dyDescent="0.25">
      <c r="A85" s="1">
        <v>676</v>
      </c>
      <c r="B85" s="1">
        <v>860</v>
      </c>
      <c r="C85" s="1">
        <v>676</v>
      </c>
      <c r="D85" s="1">
        <v>2500</v>
      </c>
      <c r="E85" s="1">
        <v>1208</v>
      </c>
      <c r="F85" s="1">
        <v>608</v>
      </c>
      <c r="G85" s="1">
        <v>699</v>
      </c>
      <c r="H85" s="1">
        <v>768</v>
      </c>
    </row>
    <row r="86" spans="1:17" x14ac:dyDescent="0.25">
      <c r="A86" s="2">
        <v>0.4573239467592593</v>
      </c>
      <c r="B86" s="1">
        <v>674</v>
      </c>
      <c r="C86" s="1">
        <v>858</v>
      </c>
      <c r="D86" s="1">
        <v>720</v>
      </c>
      <c r="E86" s="1">
        <v>2500</v>
      </c>
      <c r="F86" s="1">
        <v>1160</v>
      </c>
      <c r="G86" s="1">
        <v>607</v>
      </c>
      <c r="H86" s="1">
        <v>697</v>
      </c>
      <c r="I86" s="1">
        <v>766</v>
      </c>
      <c r="J86">
        <f t="shared" ref="J86:J134" si="52">AVERAGE(B86:B90)</f>
        <v>674.8</v>
      </c>
      <c r="K86">
        <f t="shared" ref="K86" si="53">AVERAGE(C86:C90)</f>
        <v>858.6</v>
      </c>
      <c r="L86">
        <f t="shared" ref="L86" si="54">AVERAGE(D86:D90)</f>
        <v>720.6</v>
      </c>
      <c r="M86">
        <f t="shared" ref="M86" si="55">AVERAGE(E86:E90)</f>
        <v>2500</v>
      </c>
      <c r="N86">
        <f t="shared" ref="N86" si="56">AVERAGE(F86:F90)</f>
        <v>1160.2</v>
      </c>
      <c r="O86">
        <f t="shared" ref="O86" si="57">AVERAGE(G86:G90)</f>
        <v>607.20000000000005</v>
      </c>
      <c r="P86">
        <f t="shared" ref="P86" si="58">AVERAGE(H86:H90)</f>
        <v>706.8</v>
      </c>
      <c r="Q86">
        <f t="shared" ref="Q86" si="59">AVERAGE(I86:I90)</f>
        <v>766.6</v>
      </c>
    </row>
    <row r="87" spans="1:17" x14ac:dyDescent="0.25">
      <c r="A87" s="2">
        <v>0.4573239467592593</v>
      </c>
      <c r="B87" s="1">
        <v>675</v>
      </c>
      <c r="C87" s="1">
        <v>858</v>
      </c>
      <c r="D87" s="1">
        <v>720</v>
      </c>
      <c r="E87" s="1">
        <v>2500</v>
      </c>
      <c r="F87" s="1">
        <v>1160</v>
      </c>
      <c r="G87" s="1">
        <v>607</v>
      </c>
      <c r="H87" s="1">
        <v>720</v>
      </c>
      <c r="I87" s="1">
        <v>766</v>
      </c>
    </row>
    <row r="88" spans="1:17" x14ac:dyDescent="0.25">
      <c r="A88" s="2">
        <v>0.4573239467592593</v>
      </c>
      <c r="B88" s="1">
        <v>676</v>
      </c>
      <c r="C88" s="1">
        <v>860</v>
      </c>
      <c r="D88" s="1">
        <v>722</v>
      </c>
      <c r="E88" s="1">
        <v>2500</v>
      </c>
      <c r="F88" s="1">
        <v>1161</v>
      </c>
      <c r="G88" s="1">
        <v>608</v>
      </c>
      <c r="H88" s="1">
        <v>699</v>
      </c>
      <c r="I88" s="1">
        <v>768</v>
      </c>
    </row>
    <row r="89" spans="1:17" x14ac:dyDescent="0.25">
      <c r="A89" s="2">
        <v>0.4573239467592593</v>
      </c>
      <c r="B89" s="1">
        <v>674</v>
      </c>
      <c r="C89" s="1">
        <v>858</v>
      </c>
      <c r="D89" s="1">
        <v>720</v>
      </c>
      <c r="E89" s="1">
        <v>2500</v>
      </c>
      <c r="F89" s="1">
        <v>1160</v>
      </c>
      <c r="G89" s="1">
        <v>607</v>
      </c>
      <c r="H89" s="1">
        <v>697</v>
      </c>
      <c r="I89" s="1">
        <v>766</v>
      </c>
    </row>
    <row r="90" spans="1:17" x14ac:dyDescent="0.25">
      <c r="A90" s="2">
        <v>0.4573239467592593</v>
      </c>
      <c r="B90" s="1">
        <v>675</v>
      </c>
      <c r="C90" s="1">
        <v>859</v>
      </c>
      <c r="D90" s="1">
        <v>721</v>
      </c>
      <c r="E90" s="1">
        <v>2500</v>
      </c>
      <c r="F90" s="1">
        <v>1160</v>
      </c>
      <c r="G90" s="1">
        <v>607</v>
      </c>
      <c r="H90" s="1">
        <v>721</v>
      </c>
      <c r="I90" s="1">
        <v>767</v>
      </c>
    </row>
    <row r="91" spans="1:17" x14ac:dyDescent="0.25">
      <c r="A91" s="1">
        <v>676</v>
      </c>
      <c r="B91" s="1">
        <v>861</v>
      </c>
      <c r="C91" s="1">
        <v>722</v>
      </c>
      <c r="D91" s="1">
        <v>2500</v>
      </c>
      <c r="E91" s="1">
        <v>1162</v>
      </c>
      <c r="F91" s="1">
        <v>609</v>
      </c>
      <c r="G91" s="1">
        <v>699</v>
      </c>
      <c r="H91" s="1">
        <v>768</v>
      </c>
    </row>
    <row r="92" spans="1:17" x14ac:dyDescent="0.25">
      <c r="A92" s="1">
        <v>675</v>
      </c>
      <c r="B92" s="1">
        <v>859</v>
      </c>
      <c r="C92" s="1">
        <v>721</v>
      </c>
      <c r="D92" s="1">
        <v>2500</v>
      </c>
      <c r="E92" s="1">
        <v>1160</v>
      </c>
      <c r="F92" s="1">
        <v>607</v>
      </c>
      <c r="G92" s="1">
        <v>698</v>
      </c>
      <c r="H92" s="1">
        <v>767</v>
      </c>
    </row>
    <row r="93" spans="1:17" x14ac:dyDescent="0.25">
      <c r="A93" s="1">
        <v>675</v>
      </c>
      <c r="B93" s="1">
        <v>859</v>
      </c>
      <c r="C93" s="1">
        <v>630</v>
      </c>
      <c r="D93" s="1">
        <v>1832</v>
      </c>
      <c r="E93" s="1">
        <v>1949</v>
      </c>
      <c r="F93" s="1">
        <v>607</v>
      </c>
      <c r="G93" s="1">
        <v>721</v>
      </c>
      <c r="H93" s="1">
        <v>767</v>
      </c>
    </row>
    <row r="94" spans="1:17" x14ac:dyDescent="0.25">
      <c r="A94" s="1">
        <v>676</v>
      </c>
      <c r="B94" s="1">
        <v>860</v>
      </c>
      <c r="C94" s="1">
        <v>631</v>
      </c>
      <c r="D94" s="1">
        <v>1671</v>
      </c>
      <c r="E94" s="1">
        <v>2067</v>
      </c>
      <c r="F94" s="1">
        <v>608</v>
      </c>
      <c r="G94" s="1">
        <v>699</v>
      </c>
      <c r="H94" s="1">
        <v>768</v>
      </c>
    </row>
    <row r="95" spans="1:17" x14ac:dyDescent="0.25">
      <c r="A95" s="2">
        <v>0.4576714930555556</v>
      </c>
      <c r="B95" s="1">
        <v>675</v>
      </c>
      <c r="C95" s="1">
        <v>859</v>
      </c>
      <c r="D95" s="1">
        <v>630</v>
      </c>
      <c r="E95" s="1">
        <v>1740</v>
      </c>
      <c r="F95" s="1">
        <v>1996</v>
      </c>
      <c r="G95" s="1">
        <v>607</v>
      </c>
      <c r="H95" s="1">
        <v>698</v>
      </c>
      <c r="I95" s="1">
        <v>767</v>
      </c>
      <c r="J95">
        <f t="shared" si="52"/>
        <v>676</v>
      </c>
      <c r="K95">
        <f t="shared" ref="K95" si="60">AVERAGE(C95:C99)</f>
        <v>860</v>
      </c>
      <c r="L95">
        <f t="shared" ref="L95" si="61">AVERAGE(D95:D99)</f>
        <v>630.4</v>
      </c>
      <c r="M95">
        <f t="shared" ref="M95" si="62">AVERAGE(E95:E99)</f>
        <v>1745</v>
      </c>
      <c r="N95">
        <f t="shared" ref="N95" si="63">AVERAGE(F95:F99)</f>
        <v>1996.8</v>
      </c>
      <c r="O95">
        <f t="shared" ref="O95" si="64">AVERAGE(G95:G99)</f>
        <v>607.6</v>
      </c>
      <c r="P95">
        <f t="shared" ref="P95" si="65">AVERAGE(H95:H99)</f>
        <v>698.8</v>
      </c>
      <c r="Q95">
        <f t="shared" ref="Q95" si="66">AVERAGE(I95:I99)</f>
        <v>767.8</v>
      </c>
    </row>
    <row r="96" spans="1:17" x14ac:dyDescent="0.25">
      <c r="A96" s="2">
        <v>0.4576714930555556</v>
      </c>
      <c r="B96" s="1">
        <v>677</v>
      </c>
      <c r="C96" s="1">
        <v>861</v>
      </c>
      <c r="D96" s="1">
        <v>631</v>
      </c>
      <c r="E96" s="1">
        <v>1741</v>
      </c>
      <c r="F96" s="1">
        <v>1998</v>
      </c>
      <c r="G96" s="1">
        <v>608</v>
      </c>
      <c r="H96" s="1">
        <v>700</v>
      </c>
      <c r="I96" s="1">
        <v>769</v>
      </c>
    </row>
    <row r="97" spans="1:17" x14ac:dyDescent="0.25">
      <c r="A97" s="2">
        <v>0.4576714930555556</v>
      </c>
      <c r="B97" s="1">
        <v>675</v>
      </c>
      <c r="C97" s="1">
        <v>859</v>
      </c>
      <c r="D97" s="1">
        <v>630</v>
      </c>
      <c r="E97" s="1">
        <v>1740</v>
      </c>
      <c r="F97" s="1">
        <v>1996</v>
      </c>
      <c r="G97" s="1">
        <v>607</v>
      </c>
      <c r="H97" s="1">
        <v>698</v>
      </c>
      <c r="I97" s="1">
        <v>767</v>
      </c>
    </row>
    <row r="98" spans="1:17" x14ac:dyDescent="0.25">
      <c r="A98" s="2">
        <v>0.4576714930555556</v>
      </c>
      <c r="B98" s="1">
        <v>676</v>
      </c>
      <c r="C98" s="1">
        <v>860</v>
      </c>
      <c r="D98" s="1">
        <v>630</v>
      </c>
      <c r="E98" s="1">
        <v>1763</v>
      </c>
      <c r="F98" s="1">
        <v>1996</v>
      </c>
      <c r="G98" s="1">
        <v>607</v>
      </c>
      <c r="H98" s="1">
        <v>698</v>
      </c>
      <c r="I98" s="1">
        <v>767</v>
      </c>
    </row>
    <row r="99" spans="1:17" x14ac:dyDescent="0.25">
      <c r="A99" s="2">
        <v>0.4576714930555556</v>
      </c>
      <c r="B99" s="1">
        <v>677</v>
      </c>
      <c r="C99" s="1">
        <v>861</v>
      </c>
      <c r="D99" s="1">
        <v>631</v>
      </c>
      <c r="E99" s="1">
        <v>1741</v>
      </c>
      <c r="F99" s="1">
        <v>1998</v>
      </c>
      <c r="G99" s="1">
        <v>609</v>
      </c>
      <c r="H99" s="1">
        <v>700</v>
      </c>
      <c r="I99" s="1">
        <v>769</v>
      </c>
    </row>
    <row r="100" spans="1:17" x14ac:dyDescent="0.25">
      <c r="A100" s="1">
        <v>675</v>
      </c>
      <c r="B100" s="1">
        <v>859</v>
      </c>
      <c r="C100" s="1">
        <v>630</v>
      </c>
      <c r="D100" s="1">
        <v>1763</v>
      </c>
      <c r="E100" s="1">
        <v>1996</v>
      </c>
      <c r="F100" s="1">
        <v>607</v>
      </c>
      <c r="G100" s="1">
        <v>698</v>
      </c>
      <c r="H100" s="1">
        <v>767</v>
      </c>
    </row>
    <row r="101" spans="1:17" x14ac:dyDescent="0.25">
      <c r="A101" s="1">
        <v>675</v>
      </c>
      <c r="B101" s="1">
        <v>859</v>
      </c>
      <c r="C101" s="1">
        <v>630</v>
      </c>
      <c r="D101" s="1">
        <v>1763</v>
      </c>
      <c r="E101" s="1">
        <v>1996</v>
      </c>
      <c r="F101" s="1">
        <v>607</v>
      </c>
      <c r="G101" s="1">
        <v>698</v>
      </c>
      <c r="H101" s="1">
        <v>767</v>
      </c>
    </row>
    <row r="102" spans="1:17" x14ac:dyDescent="0.25">
      <c r="A102" s="1">
        <v>676</v>
      </c>
      <c r="B102" s="1">
        <v>859</v>
      </c>
      <c r="C102" s="1">
        <v>721</v>
      </c>
      <c r="D102" s="1">
        <v>905</v>
      </c>
      <c r="E102" s="1">
        <v>2500</v>
      </c>
      <c r="F102" s="1">
        <v>859</v>
      </c>
      <c r="G102" s="1">
        <v>676</v>
      </c>
      <c r="H102" s="1">
        <v>767</v>
      </c>
    </row>
    <row r="103" spans="1:17" x14ac:dyDescent="0.25">
      <c r="A103" s="1">
        <v>674</v>
      </c>
      <c r="B103" s="1">
        <v>858</v>
      </c>
      <c r="C103" s="1">
        <v>720</v>
      </c>
      <c r="D103" s="1">
        <v>811</v>
      </c>
      <c r="E103" s="1">
        <v>2500</v>
      </c>
      <c r="F103" s="1">
        <v>950</v>
      </c>
      <c r="G103" s="1">
        <v>629</v>
      </c>
      <c r="H103" s="1">
        <v>766</v>
      </c>
    </row>
    <row r="104" spans="1:17" x14ac:dyDescent="0.25">
      <c r="A104" s="1">
        <v>675</v>
      </c>
      <c r="B104" s="1">
        <v>858</v>
      </c>
      <c r="C104" s="1">
        <v>720</v>
      </c>
      <c r="D104" s="1">
        <v>812</v>
      </c>
      <c r="E104" s="1">
        <v>2500</v>
      </c>
      <c r="F104" s="1">
        <v>951</v>
      </c>
      <c r="G104" s="1">
        <v>629</v>
      </c>
      <c r="H104" s="1">
        <v>766</v>
      </c>
    </row>
    <row r="105" spans="1:17" x14ac:dyDescent="0.25">
      <c r="A105" s="2">
        <v>0.45810018518518519</v>
      </c>
      <c r="B105" s="1">
        <v>674</v>
      </c>
      <c r="C105" s="1">
        <v>858</v>
      </c>
      <c r="D105" s="1">
        <v>720</v>
      </c>
      <c r="E105" s="1">
        <v>811</v>
      </c>
      <c r="F105" s="1">
        <v>2500</v>
      </c>
      <c r="G105" s="1">
        <v>950</v>
      </c>
      <c r="H105" s="1">
        <v>629</v>
      </c>
      <c r="I105" s="1">
        <v>766</v>
      </c>
      <c r="J105">
        <f t="shared" si="52"/>
        <v>675.2</v>
      </c>
      <c r="K105">
        <f t="shared" ref="K105" si="67">AVERAGE(C105:C109)</f>
        <v>858.4</v>
      </c>
      <c r="L105">
        <f t="shared" ref="L105" si="68">AVERAGE(D105:D109)</f>
        <v>720.4</v>
      </c>
      <c r="M105">
        <f t="shared" ref="M105" si="69">AVERAGE(E105:E109)</f>
        <v>812.2</v>
      </c>
      <c r="N105">
        <f t="shared" ref="N105" si="70">AVERAGE(F105:F109)</f>
        <v>2500</v>
      </c>
      <c r="O105">
        <f t="shared" ref="O105" si="71">AVERAGE(G105:G109)</f>
        <v>951.2</v>
      </c>
      <c r="P105">
        <f t="shared" ref="P105" si="72">AVERAGE(H105:H109)</f>
        <v>629.79999999999995</v>
      </c>
      <c r="Q105">
        <f t="shared" ref="Q105" si="73">AVERAGE(I105:I109)</f>
        <v>766.4</v>
      </c>
    </row>
    <row r="106" spans="1:17" x14ac:dyDescent="0.25">
      <c r="A106" s="2">
        <v>0.45810018518518519</v>
      </c>
      <c r="B106" s="1">
        <v>676</v>
      </c>
      <c r="C106" s="1">
        <v>859</v>
      </c>
      <c r="D106" s="1">
        <v>721</v>
      </c>
      <c r="E106" s="1">
        <v>813</v>
      </c>
      <c r="F106" s="1">
        <v>2500</v>
      </c>
      <c r="G106" s="1">
        <v>952</v>
      </c>
      <c r="H106" s="1">
        <v>630</v>
      </c>
      <c r="I106" s="1">
        <v>767</v>
      </c>
    </row>
    <row r="107" spans="1:17" x14ac:dyDescent="0.25">
      <c r="A107" s="2">
        <v>0.45810018518518519</v>
      </c>
      <c r="B107" s="1">
        <v>675</v>
      </c>
      <c r="C107" s="1">
        <v>858</v>
      </c>
      <c r="D107" s="1">
        <v>720</v>
      </c>
      <c r="E107" s="1">
        <v>812</v>
      </c>
      <c r="F107" s="1">
        <v>2500</v>
      </c>
      <c r="G107" s="1">
        <v>951</v>
      </c>
      <c r="H107" s="1">
        <v>630</v>
      </c>
      <c r="I107" s="1">
        <v>766</v>
      </c>
    </row>
    <row r="108" spans="1:17" x14ac:dyDescent="0.25">
      <c r="A108" s="2">
        <v>0.45810018518518519</v>
      </c>
      <c r="B108" s="1">
        <v>675</v>
      </c>
      <c r="C108" s="1">
        <v>858</v>
      </c>
      <c r="D108" s="1">
        <v>720</v>
      </c>
      <c r="E108" s="1">
        <v>812</v>
      </c>
      <c r="F108" s="1">
        <v>2500</v>
      </c>
      <c r="G108" s="1">
        <v>951</v>
      </c>
      <c r="H108" s="1">
        <v>630</v>
      </c>
      <c r="I108" s="1">
        <v>766</v>
      </c>
    </row>
    <row r="109" spans="1:17" x14ac:dyDescent="0.25">
      <c r="A109" s="2">
        <v>0.45810018518518519</v>
      </c>
      <c r="B109" s="1">
        <v>676</v>
      </c>
      <c r="C109" s="1">
        <v>859</v>
      </c>
      <c r="D109" s="1">
        <v>721</v>
      </c>
      <c r="E109" s="1">
        <v>813</v>
      </c>
      <c r="F109" s="1">
        <v>2500</v>
      </c>
      <c r="G109" s="1">
        <v>952</v>
      </c>
      <c r="H109" s="1">
        <v>630</v>
      </c>
      <c r="I109" s="1">
        <v>767</v>
      </c>
    </row>
    <row r="110" spans="1:17" x14ac:dyDescent="0.25">
      <c r="A110" s="1">
        <v>676</v>
      </c>
      <c r="B110" s="1">
        <v>860</v>
      </c>
      <c r="C110" s="1">
        <v>722</v>
      </c>
      <c r="D110" s="1">
        <v>814</v>
      </c>
      <c r="E110" s="1">
        <v>2500</v>
      </c>
      <c r="F110" s="1">
        <v>929</v>
      </c>
      <c r="G110" s="1">
        <v>631</v>
      </c>
      <c r="H110" s="1">
        <v>768</v>
      </c>
    </row>
    <row r="111" spans="1:17" x14ac:dyDescent="0.25">
      <c r="A111" s="1">
        <v>674</v>
      </c>
      <c r="B111" s="1">
        <v>858</v>
      </c>
      <c r="C111" s="1">
        <v>720</v>
      </c>
      <c r="D111" s="1">
        <v>812</v>
      </c>
      <c r="E111" s="1">
        <v>2500</v>
      </c>
      <c r="F111" s="1">
        <v>951</v>
      </c>
      <c r="G111" s="1">
        <v>629</v>
      </c>
      <c r="H111" s="1">
        <v>766</v>
      </c>
    </row>
    <row r="112" spans="1:17" x14ac:dyDescent="0.25">
      <c r="A112" s="1">
        <v>675</v>
      </c>
      <c r="B112" s="1">
        <v>858</v>
      </c>
      <c r="C112" s="1">
        <v>720</v>
      </c>
      <c r="D112" s="1">
        <v>812</v>
      </c>
      <c r="E112" s="1">
        <v>2500</v>
      </c>
      <c r="F112" s="1">
        <v>951</v>
      </c>
      <c r="G112" s="1">
        <v>630</v>
      </c>
      <c r="H112" s="1">
        <v>766</v>
      </c>
    </row>
    <row r="113" spans="1:17" x14ac:dyDescent="0.25">
      <c r="A113" s="1">
        <v>676</v>
      </c>
      <c r="B113" s="1">
        <v>860</v>
      </c>
      <c r="C113" s="1">
        <v>721</v>
      </c>
      <c r="D113" s="1">
        <v>744</v>
      </c>
      <c r="E113" s="1">
        <v>2500</v>
      </c>
      <c r="F113" s="1">
        <v>1068</v>
      </c>
      <c r="G113" s="1">
        <v>608</v>
      </c>
      <c r="H113" s="1">
        <v>767</v>
      </c>
    </row>
    <row r="114" spans="1:17" x14ac:dyDescent="0.25">
      <c r="A114" s="1">
        <v>676</v>
      </c>
      <c r="B114" s="1">
        <v>860</v>
      </c>
      <c r="C114" s="1">
        <v>699</v>
      </c>
      <c r="D114" s="1">
        <v>608</v>
      </c>
      <c r="E114" s="1">
        <v>2415</v>
      </c>
      <c r="F114" s="1">
        <v>1996</v>
      </c>
      <c r="G114" s="1">
        <v>585</v>
      </c>
      <c r="H114" s="1">
        <v>768</v>
      </c>
    </row>
    <row r="115" spans="1:17" x14ac:dyDescent="0.25">
      <c r="A115" s="2">
        <v>0.45844730324074073</v>
      </c>
      <c r="B115" s="1">
        <v>676</v>
      </c>
      <c r="C115" s="1">
        <v>860</v>
      </c>
      <c r="D115" s="1">
        <v>699</v>
      </c>
      <c r="E115" s="1">
        <v>585</v>
      </c>
      <c r="F115" s="1">
        <v>2485</v>
      </c>
      <c r="G115" s="1">
        <v>1880</v>
      </c>
      <c r="H115" s="1">
        <v>563</v>
      </c>
      <c r="I115" s="1">
        <v>768</v>
      </c>
      <c r="J115">
        <f t="shared" si="52"/>
        <v>676</v>
      </c>
      <c r="K115">
        <f t="shared" ref="K115" si="74">AVERAGE(C115:C119)</f>
        <v>860</v>
      </c>
      <c r="L115">
        <f t="shared" ref="L115" si="75">AVERAGE(D115:D119)</f>
        <v>699</v>
      </c>
      <c r="M115">
        <f t="shared" ref="M115" si="76">AVERAGE(E115:E119)</f>
        <v>585.20000000000005</v>
      </c>
      <c r="N115">
        <f t="shared" ref="N115" si="77">AVERAGE(F115:F119)</f>
        <v>2485</v>
      </c>
      <c r="O115">
        <f t="shared" ref="O115" si="78">AVERAGE(G115:G119)</f>
        <v>1875</v>
      </c>
      <c r="P115">
        <f t="shared" ref="P115" si="79">AVERAGE(H115:H119)</f>
        <v>562.4</v>
      </c>
      <c r="Q115">
        <f t="shared" ref="Q115" si="80">AVERAGE(I115:I119)</f>
        <v>768</v>
      </c>
    </row>
    <row r="116" spans="1:17" x14ac:dyDescent="0.25">
      <c r="A116" s="2">
        <v>0.45844730324074073</v>
      </c>
      <c r="B116" s="1">
        <v>676</v>
      </c>
      <c r="C116" s="1">
        <v>860</v>
      </c>
      <c r="D116" s="1">
        <v>699</v>
      </c>
      <c r="E116" s="1">
        <v>585</v>
      </c>
      <c r="F116" s="1">
        <v>2485</v>
      </c>
      <c r="G116" s="1">
        <v>1856</v>
      </c>
      <c r="H116" s="1">
        <v>562</v>
      </c>
      <c r="I116" s="1">
        <v>768</v>
      </c>
    </row>
    <row r="117" spans="1:17" x14ac:dyDescent="0.25">
      <c r="A117" s="2">
        <v>0.45844730324074073</v>
      </c>
      <c r="B117" s="1">
        <v>677</v>
      </c>
      <c r="C117" s="1">
        <v>861</v>
      </c>
      <c r="D117" s="1">
        <v>700</v>
      </c>
      <c r="E117" s="1">
        <v>586</v>
      </c>
      <c r="F117" s="1">
        <v>2485</v>
      </c>
      <c r="G117" s="1">
        <v>1880</v>
      </c>
      <c r="H117" s="1">
        <v>563</v>
      </c>
      <c r="I117" s="1">
        <v>769</v>
      </c>
    </row>
    <row r="118" spans="1:17" x14ac:dyDescent="0.25">
      <c r="A118" s="2">
        <v>0.45844730324074073</v>
      </c>
      <c r="B118" s="1">
        <v>676</v>
      </c>
      <c r="C118" s="1">
        <v>860</v>
      </c>
      <c r="D118" s="1">
        <v>699</v>
      </c>
      <c r="E118" s="1">
        <v>585</v>
      </c>
      <c r="F118" s="1">
        <v>2485</v>
      </c>
      <c r="G118" s="1">
        <v>1880</v>
      </c>
      <c r="H118" s="1">
        <v>562</v>
      </c>
      <c r="I118" s="1">
        <v>768</v>
      </c>
    </row>
    <row r="119" spans="1:17" x14ac:dyDescent="0.25">
      <c r="A119" s="2">
        <v>0.45844730324074073</v>
      </c>
      <c r="B119" s="1">
        <v>675</v>
      </c>
      <c r="C119" s="1">
        <v>859</v>
      </c>
      <c r="D119" s="1">
        <v>698</v>
      </c>
      <c r="E119" s="1">
        <v>585</v>
      </c>
      <c r="F119" s="1">
        <v>2485</v>
      </c>
      <c r="G119" s="1">
        <v>1879</v>
      </c>
      <c r="H119" s="1">
        <v>562</v>
      </c>
      <c r="I119" s="1">
        <v>767</v>
      </c>
    </row>
    <row r="120" spans="1:17" x14ac:dyDescent="0.25">
      <c r="A120" s="1">
        <v>676</v>
      </c>
      <c r="B120" s="1">
        <v>860</v>
      </c>
      <c r="C120" s="1">
        <v>698</v>
      </c>
      <c r="D120" s="1">
        <v>585</v>
      </c>
      <c r="E120" s="1">
        <v>2485</v>
      </c>
      <c r="F120" s="1">
        <v>1879</v>
      </c>
      <c r="G120" s="1">
        <v>562</v>
      </c>
      <c r="H120" s="1">
        <v>767</v>
      </c>
    </row>
    <row r="121" spans="1:17" x14ac:dyDescent="0.25">
      <c r="A121" s="1">
        <v>676</v>
      </c>
      <c r="B121" s="1">
        <v>861</v>
      </c>
      <c r="C121" s="1">
        <v>699</v>
      </c>
      <c r="D121" s="1">
        <v>608</v>
      </c>
      <c r="E121" s="1">
        <v>2500</v>
      </c>
      <c r="F121" s="1">
        <v>1741</v>
      </c>
      <c r="G121" s="1">
        <v>585</v>
      </c>
      <c r="H121" s="1">
        <v>768</v>
      </c>
    </row>
    <row r="122" spans="1:17" x14ac:dyDescent="0.25">
      <c r="A122" s="1">
        <v>674</v>
      </c>
      <c r="B122" s="1">
        <v>858</v>
      </c>
      <c r="C122" s="1">
        <v>720</v>
      </c>
      <c r="D122" s="1">
        <v>674</v>
      </c>
      <c r="E122" s="1">
        <v>1229</v>
      </c>
      <c r="F122" s="1">
        <v>2500</v>
      </c>
      <c r="G122" s="1">
        <v>720</v>
      </c>
      <c r="H122" s="1">
        <v>766</v>
      </c>
    </row>
    <row r="123" spans="1:17" x14ac:dyDescent="0.25">
      <c r="A123" s="1">
        <v>675</v>
      </c>
      <c r="B123" s="1">
        <v>859</v>
      </c>
      <c r="C123" s="1">
        <v>721</v>
      </c>
      <c r="D123" s="1">
        <v>675</v>
      </c>
      <c r="E123" s="1">
        <v>1415</v>
      </c>
      <c r="F123" s="1">
        <v>2500</v>
      </c>
      <c r="G123" s="1">
        <v>630</v>
      </c>
      <c r="H123" s="1">
        <v>767</v>
      </c>
    </row>
    <row r="124" spans="1:17" x14ac:dyDescent="0.25">
      <c r="A124" s="1">
        <v>675</v>
      </c>
      <c r="B124" s="1">
        <v>860</v>
      </c>
      <c r="C124" s="1">
        <v>721</v>
      </c>
      <c r="D124" s="1">
        <v>675</v>
      </c>
      <c r="E124" s="1">
        <v>1393</v>
      </c>
      <c r="F124" s="1">
        <v>2500</v>
      </c>
      <c r="G124" s="1">
        <v>630</v>
      </c>
      <c r="H124" s="1">
        <v>767</v>
      </c>
    </row>
    <row r="125" spans="1:17" x14ac:dyDescent="0.25">
      <c r="A125" s="2">
        <v>0.45879500000000001</v>
      </c>
      <c r="B125" s="1">
        <v>675</v>
      </c>
      <c r="C125" s="1">
        <v>859</v>
      </c>
      <c r="D125" s="1">
        <v>721</v>
      </c>
      <c r="E125" s="1">
        <v>675</v>
      </c>
      <c r="F125" s="1">
        <v>1299</v>
      </c>
      <c r="G125" s="1">
        <v>2500</v>
      </c>
      <c r="H125" s="1">
        <v>675</v>
      </c>
      <c r="I125" s="1">
        <v>767</v>
      </c>
      <c r="J125">
        <f t="shared" si="52"/>
        <v>675.2</v>
      </c>
      <c r="K125">
        <f t="shared" ref="K125" si="81">AVERAGE(C125:C129)</f>
        <v>859.2</v>
      </c>
      <c r="L125">
        <f t="shared" ref="L125" si="82">AVERAGE(D125:D129)</f>
        <v>721.2</v>
      </c>
      <c r="M125">
        <f t="shared" ref="M125" si="83">AVERAGE(E125:E129)</f>
        <v>675.2</v>
      </c>
      <c r="N125">
        <f t="shared" ref="N125" si="84">AVERAGE(F125:F129)</f>
        <v>1299.4000000000001</v>
      </c>
      <c r="O125">
        <f t="shared" ref="O125" si="85">AVERAGE(G125:G129)</f>
        <v>2500</v>
      </c>
      <c r="P125">
        <f t="shared" ref="P125" si="86">AVERAGE(H125:H129)</f>
        <v>675.2</v>
      </c>
      <c r="Q125">
        <f t="shared" ref="Q125" si="87">AVERAGE(I125:I129)</f>
        <v>767.2</v>
      </c>
    </row>
    <row r="126" spans="1:17" x14ac:dyDescent="0.25">
      <c r="A126" s="2">
        <v>0.45879500000000001</v>
      </c>
      <c r="B126" s="1">
        <v>676</v>
      </c>
      <c r="C126" s="1">
        <v>860</v>
      </c>
      <c r="D126" s="1">
        <v>722</v>
      </c>
      <c r="E126" s="1">
        <v>676</v>
      </c>
      <c r="F126" s="1">
        <v>1301</v>
      </c>
      <c r="G126" s="1">
        <v>2500</v>
      </c>
      <c r="H126" s="1">
        <v>676</v>
      </c>
      <c r="I126" s="1">
        <v>768</v>
      </c>
    </row>
    <row r="127" spans="1:17" x14ac:dyDescent="0.25">
      <c r="A127" s="2">
        <v>0.45879500000000001</v>
      </c>
      <c r="B127" s="1">
        <v>675</v>
      </c>
      <c r="C127" s="1">
        <v>859</v>
      </c>
      <c r="D127" s="1">
        <v>721</v>
      </c>
      <c r="E127" s="1">
        <v>675</v>
      </c>
      <c r="F127" s="1">
        <v>1299</v>
      </c>
      <c r="G127" s="1">
        <v>2500</v>
      </c>
      <c r="H127" s="1">
        <v>675</v>
      </c>
      <c r="I127" s="1">
        <v>767</v>
      </c>
    </row>
    <row r="128" spans="1:17" x14ac:dyDescent="0.25">
      <c r="A128" s="2">
        <v>0.45879500000000001</v>
      </c>
      <c r="B128" s="1">
        <v>674</v>
      </c>
      <c r="C128" s="1">
        <v>858</v>
      </c>
      <c r="D128" s="1">
        <v>720</v>
      </c>
      <c r="E128" s="1">
        <v>674</v>
      </c>
      <c r="F128" s="1">
        <v>1298</v>
      </c>
      <c r="G128" s="1">
        <v>2500</v>
      </c>
      <c r="H128" s="1">
        <v>674</v>
      </c>
      <c r="I128" s="1">
        <v>766</v>
      </c>
    </row>
    <row r="129" spans="1:17" x14ac:dyDescent="0.25">
      <c r="A129" s="2">
        <v>0.45879500000000001</v>
      </c>
      <c r="B129" s="1">
        <v>676</v>
      </c>
      <c r="C129" s="1">
        <v>860</v>
      </c>
      <c r="D129" s="1">
        <v>722</v>
      </c>
      <c r="E129" s="1">
        <v>676</v>
      </c>
      <c r="F129" s="1">
        <v>1300</v>
      </c>
      <c r="G129" s="1">
        <v>2500</v>
      </c>
      <c r="H129" s="1">
        <v>676</v>
      </c>
      <c r="I129" s="1">
        <v>768</v>
      </c>
    </row>
    <row r="130" spans="1:17" x14ac:dyDescent="0.25">
      <c r="A130" s="1">
        <v>674</v>
      </c>
      <c r="B130" s="1">
        <v>859</v>
      </c>
      <c r="C130" s="1">
        <v>720</v>
      </c>
      <c r="D130" s="1">
        <v>674</v>
      </c>
      <c r="E130" s="1">
        <v>1299</v>
      </c>
      <c r="F130" s="1">
        <v>2500</v>
      </c>
      <c r="G130" s="1">
        <v>674</v>
      </c>
      <c r="H130" s="1">
        <v>766</v>
      </c>
    </row>
    <row r="131" spans="1:17" x14ac:dyDescent="0.25">
      <c r="A131" s="1">
        <v>674</v>
      </c>
      <c r="B131" s="1">
        <v>858</v>
      </c>
      <c r="C131" s="1">
        <v>720</v>
      </c>
      <c r="D131" s="1">
        <v>674</v>
      </c>
      <c r="E131" s="1">
        <v>1182</v>
      </c>
      <c r="F131" s="1">
        <v>2500</v>
      </c>
      <c r="G131" s="1">
        <v>742</v>
      </c>
      <c r="H131" s="1">
        <v>742</v>
      </c>
    </row>
    <row r="132" spans="1:17" x14ac:dyDescent="0.25">
      <c r="A132" s="1">
        <v>676</v>
      </c>
      <c r="B132" s="1">
        <v>860</v>
      </c>
      <c r="C132" s="1">
        <v>721</v>
      </c>
      <c r="D132" s="1">
        <v>676</v>
      </c>
      <c r="E132" s="1">
        <v>721</v>
      </c>
      <c r="F132" s="1">
        <v>2500</v>
      </c>
      <c r="G132" s="1">
        <v>1254</v>
      </c>
      <c r="H132" s="1">
        <v>630</v>
      </c>
    </row>
    <row r="133" spans="1:17" x14ac:dyDescent="0.25">
      <c r="A133" s="1">
        <v>675</v>
      </c>
      <c r="B133" s="1">
        <v>859</v>
      </c>
      <c r="C133" s="1">
        <v>721</v>
      </c>
      <c r="D133" s="1">
        <v>675</v>
      </c>
      <c r="E133" s="1">
        <v>675</v>
      </c>
      <c r="F133" s="1">
        <v>2500</v>
      </c>
      <c r="G133" s="1">
        <v>1346</v>
      </c>
      <c r="H133" s="1">
        <v>629</v>
      </c>
    </row>
    <row r="134" spans="1:17" x14ac:dyDescent="0.25">
      <c r="A134" s="2">
        <v>0.4592117824074074</v>
      </c>
      <c r="B134" s="1">
        <v>675</v>
      </c>
      <c r="C134" s="1">
        <v>859</v>
      </c>
      <c r="D134" s="1">
        <v>721</v>
      </c>
      <c r="E134" s="1">
        <v>675</v>
      </c>
      <c r="F134" s="1">
        <v>675</v>
      </c>
      <c r="G134" s="1">
        <v>2500</v>
      </c>
      <c r="H134" s="1">
        <v>1323</v>
      </c>
      <c r="I134" s="1">
        <v>630</v>
      </c>
      <c r="J134">
        <f t="shared" si="52"/>
        <v>674.8</v>
      </c>
      <c r="K134">
        <f t="shared" ref="K134" si="88">AVERAGE(C134:C138)</f>
        <v>859.4</v>
      </c>
      <c r="L134">
        <f t="shared" ref="L134" si="89">AVERAGE(D134:D138)</f>
        <v>721.2</v>
      </c>
      <c r="M134">
        <f t="shared" ref="M134" si="90">AVERAGE(E134:E138)</f>
        <v>674.8</v>
      </c>
      <c r="N134">
        <f t="shared" ref="N134" si="91">AVERAGE(F134:F138)</f>
        <v>674.8</v>
      </c>
      <c r="O134">
        <f t="shared" ref="O134" si="92">AVERAGE(G134:G138)</f>
        <v>2500</v>
      </c>
      <c r="P134">
        <f t="shared" ref="P134" si="93">AVERAGE(H134:H138)</f>
        <v>1323</v>
      </c>
      <c r="Q134">
        <f t="shared" ref="Q134" si="94">AVERAGE(I134:I138)</f>
        <v>629.79999999999995</v>
      </c>
    </row>
    <row r="135" spans="1:17" x14ac:dyDescent="0.25">
      <c r="A135" s="2">
        <v>0.4592117824074074</v>
      </c>
      <c r="B135" s="1">
        <v>675</v>
      </c>
      <c r="C135" s="1">
        <v>860</v>
      </c>
      <c r="D135" s="1">
        <v>721</v>
      </c>
      <c r="E135" s="1">
        <v>675</v>
      </c>
      <c r="F135" s="1">
        <v>675</v>
      </c>
      <c r="G135" s="1">
        <v>2500</v>
      </c>
      <c r="H135" s="1">
        <v>1323</v>
      </c>
      <c r="I135" s="1">
        <v>630</v>
      </c>
    </row>
    <row r="136" spans="1:17" x14ac:dyDescent="0.25">
      <c r="A136" s="2">
        <v>0.4592117824074074</v>
      </c>
      <c r="B136" s="1">
        <v>675</v>
      </c>
      <c r="C136" s="1">
        <v>860</v>
      </c>
      <c r="D136" s="1">
        <v>722</v>
      </c>
      <c r="E136" s="1">
        <v>675</v>
      </c>
      <c r="F136" s="1">
        <v>675</v>
      </c>
      <c r="G136" s="1">
        <v>2500</v>
      </c>
      <c r="H136" s="1">
        <v>1324</v>
      </c>
      <c r="I136" s="1">
        <v>630</v>
      </c>
    </row>
    <row r="137" spans="1:17" x14ac:dyDescent="0.25">
      <c r="A137" s="2">
        <v>0.4592117824074074</v>
      </c>
      <c r="B137" s="1">
        <v>674</v>
      </c>
      <c r="C137" s="1">
        <v>859</v>
      </c>
      <c r="D137" s="1">
        <v>721</v>
      </c>
      <c r="E137" s="1">
        <v>674</v>
      </c>
      <c r="F137" s="1">
        <v>674</v>
      </c>
      <c r="G137" s="1">
        <v>2500</v>
      </c>
      <c r="H137" s="1">
        <v>1322</v>
      </c>
      <c r="I137" s="1">
        <v>629</v>
      </c>
    </row>
    <row r="138" spans="1:17" x14ac:dyDescent="0.25">
      <c r="A138" s="2">
        <v>0.4592117824074074</v>
      </c>
      <c r="B138" s="1">
        <v>675</v>
      </c>
      <c r="C138" s="1">
        <v>859</v>
      </c>
      <c r="D138" s="1">
        <v>721</v>
      </c>
      <c r="E138" s="1">
        <v>675</v>
      </c>
      <c r="F138" s="1">
        <v>675</v>
      </c>
      <c r="G138" s="1">
        <v>2500</v>
      </c>
      <c r="H138" s="1">
        <v>1323</v>
      </c>
      <c r="I138" s="1">
        <v>630</v>
      </c>
    </row>
    <row r="139" spans="1:17" x14ac:dyDescent="0.25">
      <c r="A139" s="1">
        <v>675</v>
      </c>
      <c r="B139" s="1">
        <v>859</v>
      </c>
      <c r="C139" s="1">
        <v>698</v>
      </c>
      <c r="D139" s="1">
        <v>675</v>
      </c>
      <c r="E139" s="1">
        <v>629</v>
      </c>
      <c r="F139" s="1">
        <v>2500</v>
      </c>
      <c r="G139" s="1">
        <v>2018</v>
      </c>
      <c r="H139" s="1">
        <v>629</v>
      </c>
    </row>
    <row r="140" spans="1:17" x14ac:dyDescent="0.25">
      <c r="A140" s="1">
        <v>675</v>
      </c>
      <c r="B140" s="1">
        <v>859</v>
      </c>
      <c r="C140" s="1">
        <v>721</v>
      </c>
      <c r="D140" s="1">
        <v>675</v>
      </c>
      <c r="E140" s="1">
        <v>675</v>
      </c>
      <c r="F140" s="1">
        <v>2157</v>
      </c>
      <c r="G140" s="1">
        <v>2500</v>
      </c>
      <c r="H140" s="1">
        <v>652</v>
      </c>
    </row>
    <row r="141" spans="1:17" x14ac:dyDescent="0.25">
      <c r="A141" s="1">
        <v>676</v>
      </c>
      <c r="B141" s="1">
        <v>861</v>
      </c>
      <c r="C141" s="1">
        <v>722</v>
      </c>
      <c r="D141" s="1">
        <v>676</v>
      </c>
      <c r="E141" s="1">
        <v>653</v>
      </c>
      <c r="F141" s="1">
        <v>2320</v>
      </c>
      <c r="G141" s="1">
        <v>2484</v>
      </c>
      <c r="H141" s="1">
        <v>631</v>
      </c>
    </row>
    <row r="142" spans="1:17" x14ac:dyDescent="0.25">
      <c r="A142" s="1">
        <v>675</v>
      </c>
      <c r="B142" s="1">
        <v>860</v>
      </c>
      <c r="C142" s="1">
        <v>721</v>
      </c>
      <c r="D142" s="1">
        <v>675</v>
      </c>
      <c r="E142" s="1">
        <v>653</v>
      </c>
      <c r="F142" s="1">
        <v>2296</v>
      </c>
      <c r="G142" s="1">
        <v>2459</v>
      </c>
      <c r="H142" s="1">
        <v>630</v>
      </c>
    </row>
    <row r="143" spans="1:17" x14ac:dyDescent="0.25">
      <c r="A143" s="2">
        <v>0.45950141203703704</v>
      </c>
      <c r="B143" s="1">
        <v>675</v>
      </c>
      <c r="C143" s="1">
        <v>860</v>
      </c>
      <c r="D143" s="1">
        <v>721</v>
      </c>
      <c r="E143" s="1">
        <v>675</v>
      </c>
      <c r="F143" s="1">
        <v>652</v>
      </c>
      <c r="G143" s="1">
        <v>2296</v>
      </c>
      <c r="H143" s="1">
        <v>2436</v>
      </c>
      <c r="I143" s="1">
        <v>630</v>
      </c>
      <c r="J143">
        <f t="shared" ref="J143:J185" si="95">AVERAGE(B143:B147)</f>
        <v>675.4</v>
      </c>
      <c r="K143">
        <f t="shared" ref="K143" si="96">AVERAGE(C143:C147)</f>
        <v>859.8</v>
      </c>
      <c r="L143">
        <f t="shared" ref="L143" si="97">AVERAGE(D143:D147)</f>
        <v>721.4</v>
      </c>
      <c r="M143">
        <f t="shared" ref="M143" si="98">AVERAGE(E143:E147)</f>
        <v>675.4</v>
      </c>
      <c r="N143">
        <f t="shared" ref="N143" si="99">AVERAGE(F143:F147)</f>
        <v>652.4</v>
      </c>
      <c r="O143">
        <f t="shared" ref="O143" si="100">AVERAGE(G143:G147)</f>
        <v>2296.4</v>
      </c>
      <c r="P143">
        <f t="shared" ref="P143" si="101">AVERAGE(H143:H147)</f>
        <v>2436.1999999999998</v>
      </c>
      <c r="Q143">
        <f t="shared" ref="Q143" si="102">AVERAGE(I143:I147)</f>
        <v>629.79999999999995</v>
      </c>
    </row>
    <row r="144" spans="1:17" x14ac:dyDescent="0.25">
      <c r="A144" s="2">
        <v>0.45950141203703704</v>
      </c>
      <c r="B144" s="1">
        <v>676</v>
      </c>
      <c r="C144" s="1">
        <v>860</v>
      </c>
      <c r="D144" s="1">
        <v>722</v>
      </c>
      <c r="E144" s="1">
        <v>676</v>
      </c>
      <c r="F144" s="1">
        <v>653</v>
      </c>
      <c r="G144" s="1">
        <v>2297</v>
      </c>
      <c r="H144" s="1">
        <v>2436</v>
      </c>
      <c r="I144" s="1">
        <v>630</v>
      </c>
    </row>
    <row r="145" spans="1:17" x14ac:dyDescent="0.25">
      <c r="A145" s="2">
        <v>0.45950141203703704</v>
      </c>
      <c r="B145" s="1">
        <v>675</v>
      </c>
      <c r="C145" s="1">
        <v>859</v>
      </c>
      <c r="D145" s="1">
        <v>721</v>
      </c>
      <c r="E145" s="1">
        <v>675</v>
      </c>
      <c r="F145" s="1">
        <v>652</v>
      </c>
      <c r="G145" s="1">
        <v>2296</v>
      </c>
      <c r="H145" s="1">
        <v>2436</v>
      </c>
      <c r="I145" s="1">
        <v>629</v>
      </c>
    </row>
    <row r="146" spans="1:17" x14ac:dyDescent="0.25">
      <c r="A146" s="2">
        <v>0.45950141203703704</v>
      </c>
      <c r="B146" s="1">
        <v>675</v>
      </c>
      <c r="C146" s="1">
        <v>860</v>
      </c>
      <c r="D146" s="1">
        <v>721</v>
      </c>
      <c r="E146" s="1">
        <v>675</v>
      </c>
      <c r="F146" s="1">
        <v>652</v>
      </c>
      <c r="G146" s="1">
        <v>2296</v>
      </c>
      <c r="H146" s="1">
        <v>2436</v>
      </c>
      <c r="I146" s="1">
        <v>630</v>
      </c>
    </row>
    <row r="147" spans="1:17" x14ac:dyDescent="0.25">
      <c r="A147" s="2">
        <v>0.45950141203703704</v>
      </c>
      <c r="B147" s="1">
        <v>676</v>
      </c>
      <c r="C147" s="1">
        <v>860</v>
      </c>
      <c r="D147" s="1">
        <v>722</v>
      </c>
      <c r="E147" s="1">
        <v>676</v>
      </c>
      <c r="F147" s="1">
        <v>653</v>
      </c>
      <c r="G147" s="1">
        <v>2297</v>
      </c>
      <c r="H147" s="1">
        <v>2437</v>
      </c>
      <c r="I147" s="1">
        <v>630</v>
      </c>
    </row>
    <row r="148" spans="1:17" x14ac:dyDescent="0.25">
      <c r="A148" s="1">
        <v>676</v>
      </c>
      <c r="B148" s="1">
        <v>861</v>
      </c>
      <c r="C148" s="1">
        <v>722</v>
      </c>
      <c r="D148" s="1">
        <v>676</v>
      </c>
      <c r="E148" s="1">
        <v>654</v>
      </c>
      <c r="F148" s="1">
        <v>2297</v>
      </c>
      <c r="G148" s="1">
        <v>2437</v>
      </c>
      <c r="H148" s="1">
        <v>631</v>
      </c>
    </row>
    <row r="149" spans="1:17" x14ac:dyDescent="0.25">
      <c r="A149" s="1">
        <v>674</v>
      </c>
      <c r="B149" s="1">
        <v>857</v>
      </c>
      <c r="C149" s="1">
        <v>720</v>
      </c>
      <c r="D149" s="1">
        <v>674</v>
      </c>
      <c r="E149" s="1">
        <v>720</v>
      </c>
      <c r="F149" s="1">
        <v>903</v>
      </c>
      <c r="G149" s="1">
        <v>2500</v>
      </c>
      <c r="H149" s="1">
        <v>996</v>
      </c>
    </row>
    <row r="150" spans="1:17" x14ac:dyDescent="0.25">
      <c r="A150" s="1">
        <v>674</v>
      </c>
      <c r="B150" s="1">
        <v>857</v>
      </c>
      <c r="C150" s="1">
        <v>720</v>
      </c>
      <c r="D150" s="1">
        <v>674</v>
      </c>
      <c r="E150" s="1">
        <v>742</v>
      </c>
      <c r="F150" s="1">
        <v>1019</v>
      </c>
      <c r="G150" s="1">
        <v>2500</v>
      </c>
      <c r="H150" s="1">
        <v>903</v>
      </c>
    </row>
    <row r="151" spans="1:17" x14ac:dyDescent="0.25">
      <c r="A151" s="1">
        <v>676</v>
      </c>
      <c r="B151" s="1">
        <v>860</v>
      </c>
      <c r="C151" s="1">
        <v>722</v>
      </c>
      <c r="D151" s="1">
        <v>676</v>
      </c>
      <c r="E151" s="1">
        <v>745</v>
      </c>
      <c r="F151" s="1">
        <v>1022</v>
      </c>
      <c r="G151" s="1">
        <v>2500</v>
      </c>
      <c r="H151" s="1">
        <v>906</v>
      </c>
    </row>
    <row r="152" spans="1:17" x14ac:dyDescent="0.25">
      <c r="A152" s="2">
        <v>0.45974462962962964</v>
      </c>
      <c r="B152" s="1">
        <v>674</v>
      </c>
      <c r="C152" s="1">
        <v>858</v>
      </c>
      <c r="D152" s="1">
        <v>720</v>
      </c>
      <c r="E152" s="1">
        <v>674</v>
      </c>
      <c r="F152" s="1">
        <v>743</v>
      </c>
      <c r="G152" s="1">
        <v>997</v>
      </c>
      <c r="H152" s="1">
        <v>2500</v>
      </c>
      <c r="I152" s="1">
        <v>904</v>
      </c>
      <c r="J152">
        <f t="shared" si="95"/>
        <v>674.4</v>
      </c>
      <c r="K152">
        <f t="shared" ref="K152" si="103">AVERAGE(C152:C156)</f>
        <v>857.8</v>
      </c>
      <c r="L152">
        <f t="shared" ref="L152" si="104">AVERAGE(D152:D156)</f>
        <v>720.2</v>
      </c>
      <c r="M152">
        <f t="shared" ref="M152" si="105">AVERAGE(E152:E156)</f>
        <v>674.4</v>
      </c>
      <c r="N152">
        <f t="shared" ref="N152" si="106">AVERAGE(F152:F156)</f>
        <v>743</v>
      </c>
      <c r="O152">
        <f t="shared" ref="O152" si="107">AVERAGE(G152:G156)</f>
        <v>996.8</v>
      </c>
      <c r="P152">
        <f t="shared" ref="P152" si="108">AVERAGE(H152:H156)</f>
        <v>2500</v>
      </c>
      <c r="Q152">
        <f t="shared" ref="Q152" si="109">AVERAGE(I152:I156)</f>
        <v>885.4</v>
      </c>
    </row>
    <row r="153" spans="1:17" x14ac:dyDescent="0.25">
      <c r="A153" s="2">
        <v>0.45974462962962964</v>
      </c>
      <c r="B153" s="1">
        <v>674</v>
      </c>
      <c r="C153" s="1">
        <v>857</v>
      </c>
      <c r="D153" s="1">
        <v>719</v>
      </c>
      <c r="E153" s="1">
        <v>674</v>
      </c>
      <c r="F153" s="1">
        <v>742</v>
      </c>
      <c r="G153" s="1">
        <v>996</v>
      </c>
      <c r="H153" s="1">
        <v>2500</v>
      </c>
      <c r="I153" s="1">
        <v>880</v>
      </c>
    </row>
    <row r="154" spans="1:17" x14ac:dyDescent="0.25">
      <c r="A154" s="2">
        <v>0.45974462962962964</v>
      </c>
      <c r="B154" s="1">
        <v>676</v>
      </c>
      <c r="C154" s="1">
        <v>860</v>
      </c>
      <c r="D154" s="1">
        <v>722</v>
      </c>
      <c r="E154" s="1">
        <v>676</v>
      </c>
      <c r="F154" s="1">
        <v>745</v>
      </c>
      <c r="G154" s="1">
        <v>999</v>
      </c>
      <c r="H154" s="1">
        <v>2500</v>
      </c>
      <c r="I154" s="1">
        <v>883</v>
      </c>
    </row>
    <row r="155" spans="1:17" x14ac:dyDescent="0.25">
      <c r="A155" s="2">
        <v>0.45974462962962964</v>
      </c>
      <c r="B155" s="1">
        <v>674</v>
      </c>
      <c r="C155" s="1">
        <v>857</v>
      </c>
      <c r="D155" s="1">
        <v>720</v>
      </c>
      <c r="E155" s="1">
        <v>674</v>
      </c>
      <c r="F155" s="1">
        <v>743</v>
      </c>
      <c r="G155" s="1">
        <v>996</v>
      </c>
      <c r="H155" s="1">
        <v>2500</v>
      </c>
      <c r="I155" s="1">
        <v>880</v>
      </c>
    </row>
    <row r="156" spans="1:17" x14ac:dyDescent="0.25">
      <c r="A156" s="2">
        <v>0.45974462962962964</v>
      </c>
      <c r="B156" s="1">
        <v>674</v>
      </c>
      <c r="C156" s="1">
        <v>857</v>
      </c>
      <c r="D156" s="1">
        <v>720</v>
      </c>
      <c r="E156" s="1">
        <v>674</v>
      </c>
      <c r="F156" s="1">
        <v>742</v>
      </c>
      <c r="G156" s="1">
        <v>996</v>
      </c>
      <c r="H156" s="1">
        <v>2500</v>
      </c>
      <c r="I156" s="1">
        <v>880</v>
      </c>
    </row>
    <row r="157" spans="1:17" x14ac:dyDescent="0.25">
      <c r="A157" s="1">
        <v>674</v>
      </c>
      <c r="B157" s="1">
        <v>857</v>
      </c>
      <c r="C157" s="1">
        <v>720</v>
      </c>
      <c r="D157" s="1">
        <v>674</v>
      </c>
      <c r="E157" s="1">
        <v>743</v>
      </c>
      <c r="F157" s="1">
        <v>996</v>
      </c>
      <c r="G157" s="1">
        <v>2500</v>
      </c>
      <c r="H157" s="1">
        <v>880</v>
      </c>
    </row>
    <row r="158" spans="1:17" x14ac:dyDescent="0.25">
      <c r="A158" s="1">
        <v>674</v>
      </c>
      <c r="B158" s="1">
        <v>858</v>
      </c>
      <c r="C158" s="1">
        <v>697</v>
      </c>
      <c r="D158" s="1">
        <v>674</v>
      </c>
      <c r="E158" s="1">
        <v>720</v>
      </c>
      <c r="F158" s="1">
        <v>789</v>
      </c>
      <c r="G158" s="1">
        <v>2500</v>
      </c>
      <c r="H158" s="1">
        <v>1183</v>
      </c>
    </row>
    <row r="159" spans="1:17" x14ac:dyDescent="0.25">
      <c r="A159" s="1">
        <v>676</v>
      </c>
      <c r="B159" s="1">
        <v>861</v>
      </c>
      <c r="C159" s="1">
        <v>699</v>
      </c>
      <c r="D159" s="1">
        <v>676</v>
      </c>
      <c r="E159" s="1">
        <v>722</v>
      </c>
      <c r="F159" s="1">
        <v>653</v>
      </c>
      <c r="G159" s="1">
        <v>2500</v>
      </c>
      <c r="H159" s="1">
        <v>1859</v>
      </c>
    </row>
    <row r="160" spans="1:17" x14ac:dyDescent="0.25">
      <c r="A160" s="2">
        <v>0.46002269675925928</v>
      </c>
      <c r="B160" s="1">
        <v>676</v>
      </c>
      <c r="C160" s="1">
        <v>860</v>
      </c>
      <c r="D160" s="1">
        <v>722</v>
      </c>
      <c r="E160" s="1">
        <v>676</v>
      </c>
      <c r="F160" s="1">
        <v>722</v>
      </c>
      <c r="G160" s="1">
        <v>653</v>
      </c>
      <c r="H160" s="1">
        <v>2500</v>
      </c>
      <c r="I160" s="1">
        <v>1626</v>
      </c>
      <c r="J160">
        <f t="shared" si="95"/>
        <v>675</v>
      </c>
      <c r="K160">
        <f t="shared" ref="K160" si="110">AVERAGE(C160:C164)</f>
        <v>859.4</v>
      </c>
      <c r="L160">
        <f t="shared" ref="L160" si="111">AVERAGE(D160:D164)</f>
        <v>721</v>
      </c>
      <c r="M160">
        <f t="shared" ref="M160" si="112">AVERAGE(E160:E164)</f>
        <v>675</v>
      </c>
      <c r="N160">
        <f t="shared" ref="N160" si="113">AVERAGE(F160:F164)</f>
        <v>721</v>
      </c>
      <c r="O160">
        <f t="shared" ref="O160" si="114">AVERAGE(G160:G164)</f>
        <v>652.20000000000005</v>
      </c>
      <c r="P160">
        <f t="shared" ref="P160" si="115">AVERAGE(H160:H164)</f>
        <v>2500</v>
      </c>
      <c r="Q160">
        <f t="shared" ref="Q160" si="116">AVERAGE(I160:I164)</f>
        <v>1624.6</v>
      </c>
    </row>
    <row r="161" spans="1:17" x14ac:dyDescent="0.25">
      <c r="A161" s="2">
        <v>0.46002269675925928</v>
      </c>
      <c r="B161" s="1">
        <v>675</v>
      </c>
      <c r="C161" s="1">
        <v>859</v>
      </c>
      <c r="D161" s="1">
        <v>721</v>
      </c>
      <c r="E161" s="1">
        <v>675</v>
      </c>
      <c r="F161" s="1">
        <v>721</v>
      </c>
      <c r="G161" s="1">
        <v>652</v>
      </c>
      <c r="H161" s="1">
        <v>2500</v>
      </c>
      <c r="I161" s="1">
        <v>1624</v>
      </c>
    </row>
    <row r="162" spans="1:17" x14ac:dyDescent="0.25">
      <c r="A162" s="2">
        <v>0.46002269675925928</v>
      </c>
      <c r="B162" s="1">
        <v>674</v>
      </c>
      <c r="C162" s="1">
        <v>859</v>
      </c>
      <c r="D162" s="1">
        <v>720</v>
      </c>
      <c r="E162" s="1">
        <v>674</v>
      </c>
      <c r="F162" s="1">
        <v>720</v>
      </c>
      <c r="G162" s="1">
        <v>652</v>
      </c>
      <c r="H162" s="1">
        <v>2500</v>
      </c>
      <c r="I162" s="1">
        <v>1623</v>
      </c>
    </row>
    <row r="163" spans="1:17" x14ac:dyDescent="0.25">
      <c r="A163" s="2">
        <v>0.46002269675925928</v>
      </c>
      <c r="B163" s="1">
        <v>676</v>
      </c>
      <c r="C163" s="1">
        <v>861</v>
      </c>
      <c r="D163" s="1">
        <v>722</v>
      </c>
      <c r="E163" s="1">
        <v>676</v>
      </c>
      <c r="F163" s="1">
        <v>722</v>
      </c>
      <c r="G163" s="1">
        <v>653</v>
      </c>
      <c r="H163" s="1">
        <v>2500</v>
      </c>
      <c r="I163" s="1">
        <v>1627</v>
      </c>
    </row>
    <row r="164" spans="1:17" x14ac:dyDescent="0.25">
      <c r="A164" s="2">
        <v>0.46002269675925928</v>
      </c>
      <c r="B164" s="1">
        <v>674</v>
      </c>
      <c r="C164" s="1">
        <v>858</v>
      </c>
      <c r="D164" s="1">
        <v>720</v>
      </c>
      <c r="E164" s="1">
        <v>674</v>
      </c>
      <c r="F164" s="1">
        <v>720</v>
      </c>
      <c r="G164" s="1">
        <v>651</v>
      </c>
      <c r="H164" s="1">
        <v>2500</v>
      </c>
      <c r="I164" s="1">
        <v>1623</v>
      </c>
    </row>
    <row r="165" spans="1:17" x14ac:dyDescent="0.25">
      <c r="A165" s="1">
        <v>674</v>
      </c>
      <c r="B165" s="1">
        <v>858</v>
      </c>
      <c r="C165" s="1">
        <v>720</v>
      </c>
      <c r="D165" s="1">
        <v>674</v>
      </c>
      <c r="E165" s="1">
        <v>720</v>
      </c>
      <c r="F165" s="1">
        <v>651</v>
      </c>
      <c r="G165" s="1">
        <v>2500</v>
      </c>
      <c r="H165" s="1">
        <v>1623</v>
      </c>
    </row>
    <row r="166" spans="1:17" x14ac:dyDescent="0.25">
      <c r="A166" s="1">
        <v>676</v>
      </c>
      <c r="B166" s="1">
        <v>860</v>
      </c>
      <c r="C166" s="1">
        <v>699</v>
      </c>
      <c r="D166" s="1">
        <v>676</v>
      </c>
      <c r="E166" s="1">
        <v>722</v>
      </c>
      <c r="F166" s="1">
        <v>699</v>
      </c>
      <c r="G166" s="1">
        <v>1882</v>
      </c>
      <c r="H166" s="1">
        <v>2500</v>
      </c>
    </row>
    <row r="167" spans="1:17" x14ac:dyDescent="0.25">
      <c r="A167" s="1">
        <v>674</v>
      </c>
      <c r="B167" s="1">
        <v>858</v>
      </c>
      <c r="C167" s="1">
        <v>697</v>
      </c>
      <c r="D167" s="1">
        <v>674</v>
      </c>
      <c r="E167" s="1">
        <v>720</v>
      </c>
      <c r="F167" s="1">
        <v>720</v>
      </c>
      <c r="G167" s="1">
        <v>1507</v>
      </c>
      <c r="H167" s="1">
        <v>2500</v>
      </c>
    </row>
    <row r="168" spans="1:17" x14ac:dyDescent="0.25">
      <c r="A168" s="2">
        <v>0.46026567129629631</v>
      </c>
      <c r="B168" s="1">
        <v>674</v>
      </c>
      <c r="C168" s="1">
        <v>859</v>
      </c>
      <c r="D168" s="1">
        <v>720</v>
      </c>
      <c r="E168" s="1">
        <v>674</v>
      </c>
      <c r="F168" s="1">
        <v>720</v>
      </c>
      <c r="G168" s="1">
        <v>720</v>
      </c>
      <c r="H168" s="1">
        <v>1484</v>
      </c>
      <c r="I168" s="1">
        <v>2500</v>
      </c>
      <c r="J168">
        <f t="shared" si="95"/>
        <v>675</v>
      </c>
      <c r="K168">
        <f t="shared" ref="K168" si="117">AVERAGE(C168:C172)</f>
        <v>859.4</v>
      </c>
      <c r="L168">
        <f t="shared" ref="L168" si="118">AVERAGE(D168:D172)</f>
        <v>720.6</v>
      </c>
      <c r="M168">
        <f t="shared" ref="M168" si="119">AVERAGE(E168:E172)</f>
        <v>675</v>
      </c>
      <c r="N168">
        <f t="shared" ref="N168" si="120">AVERAGE(F168:F172)</f>
        <v>720.6</v>
      </c>
      <c r="O168">
        <f t="shared" ref="O168" si="121">AVERAGE(G168:G172)</f>
        <v>720.6</v>
      </c>
      <c r="P168">
        <f t="shared" ref="P168" si="122">AVERAGE(H168:H172)</f>
        <v>1485</v>
      </c>
      <c r="Q168">
        <f t="shared" ref="Q168" si="123">AVERAGE(I168:I172)</f>
        <v>2500</v>
      </c>
    </row>
    <row r="169" spans="1:17" x14ac:dyDescent="0.25">
      <c r="A169" s="2">
        <v>0.46026567129629631</v>
      </c>
      <c r="B169" s="1">
        <v>676</v>
      </c>
      <c r="C169" s="1">
        <v>861</v>
      </c>
      <c r="D169" s="1">
        <v>722</v>
      </c>
      <c r="E169" s="1">
        <v>676</v>
      </c>
      <c r="F169" s="1">
        <v>722</v>
      </c>
      <c r="G169" s="1">
        <v>722</v>
      </c>
      <c r="H169" s="1">
        <v>1487</v>
      </c>
      <c r="I169" s="1">
        <v>2500</v>
      </c>
    </row>
    <row r="170" spans="1:17" x14ac:dyDescent="0.25">
      <c r="A170" s="2">
        <v>0.46026567129629631</v>
      </c>
      <c r="B170" s="1">
        <v>674</v>
      </c>
      <c r="C170" s="1">
        <v>858</v>
      </c>
      <c r="D170" s="1">
        <v>720</v>
      </c>
      <c r="E170" s="1">
        <v>674</v>
      </c>
      <c r="F170" s="1">
        <v>720</v>
      </c>
      <c r="G170" s="1">
        <v>720</v>
      </c>
      <c r="H170" s="1">
        <v>1484</v>
      </c>
      <c r="I170" s="1">
        <v>2500</v>
      </c>
    </row>
    <row r="171" spans="1:17" x14ac:dyDescent="0.25">
      <c r="A171" s="2">
        <v>0.46026567129629631</v>
      </c>
      <c r="B171" s="1">
        <v>675</v>
      </c>
      <c r="C171" s="1">
        <v>859</v>
      </c>
      <c r="D171" s="1">
        <v>720</v>
      </c>
      <c r="E171" s="1">
        <v>675</v>
      </c>
      <c r="F171" s="1">
        <v>720</v>
      </c>
      <c r="G171" s="1">
        <v>720</v>
      </c>
      <c r="H171" s="1">
        <v>1485</v>
      </c>
      <c r="I171" s="1">
        <v>2500</v>
      </c>
    </row>
    <row r="172" spans="1:17" x14ac:dyDescent="0.25">
      <c r="A172" s="2">
        <v>0.46026567129629631</v>
      </c>
      <c r="B172" s="1">
        <v>676</v>
      </c>
      <c r="C172" s="1">
        <v>860</v>
      </c>
      <c r="D172" s="1">
        <v>721</v>
      </c>
      <c r="E172" s="1">
        <v>676</v>
      </c>
      <c r="F172" s="1">
        <v>721</v>
      </c>
      <c r="G172" s="1">
        <v>721</v>
      </c>
      <c r="H172" s="1">
        <v>1485</v>
      </c>
      <c r="I172" s="1">
        <v>2500</v>
      </c>
    </row>
    <row r="173" spans="1:17" x14ac:dyDescent="0.25">
      <c r="A173" s="1">
        <v>675</v>
      </c>
      <c r="B173" s="1">
        <v>860</v>
      </c>
      <c r="C173" s="1">
        <v>721</v>
      </c>
      <c r="D173" s="1">
        <v>675</v>
      </c>
      <c r="E173" s="1">
        <v>721</v>
      </c>
      <c r="F173" s="1">
        <v>721</v>
      </c>
      <c r="G173" s="1">
        <v>1487</v>
      </c>
      <c r="H173" s="1">
        <v>2500</v>
      </c>
    </row>
    <row r="174" spans="1:17" x14ac:dyDescent="0.25">
      <c r="A174" s="1">
        <v>675</v>
      </c>
      <c r="B174" s="1">
        <v>859</v>
      </c>
      <c r="C174" s="1">
        <v>720</v>
      </c>
      <c r="D174" s="1">
        <v>675</v>
      </c>
      <c r="E174" s="1">
        <v>720</v>
      </c>
      <c r="F174" s="1">
        <v>720</v>
      </c>
      <c r="G174" s="1">
        <v>1485</v>
      </c>
      <c r="H174" s="1">
        <v>2500</v>
      </c>
    </row>
    <row r="175" spans="1:17" x14ac:dyDescent="0.25">
      <c r="A175" s="1">
        <v>675</v>
      </c>
      <c r="B175" s="1">
        <v>859</v>
      </c>
      <c r="C175" s="1">
        <v>698</v>
      </c>
      <c r="D175" s="1">
        <v>675</v>
      </c>
      <c r="E175" s="1">
        <v>721</v>
      </c>
      <c r="F175" s="1">
        <v>744</v>
      </c>
      <c r="G175" s="1">
        <v>906</v>
      </c>
      <c r="H175" s="1">
        <v>2500</v>
      </c>
    </row>
    <row r="176" spans="1:17" x14ac:dyDescent="0.25">
      <c r="A176" s="1">
        <v>675</v>
      </c>
      <c r="B176" s="1">
        <v>861</v>
      </c>
      <c r="C176" s="1">
        <v>698</v>
      </c>
      <c r="D176" s="1">
        <v>675</v>
      </c>
      <c r="E176" s="1">
        <v>721</v>
      </c>
      <c r="F176" s="1">
        <v>744</v>
      </c>
      <c r="G176" s="1">
        <v>744</v>
      </c>
      <c r="H176" s="1">
        <v>2500</v>
      </c>
    </row>
    <row r="177" spans="1:17" x14ac:dyDescent="0.25">
      <c r="A177" s="2">
        <v>0.46060146990740741</v>
      </c>
      <c r="B177" s="1">
        <v>674</v>
      </c>
      <c r="C177" s="1">
        <v>859</v>
      </c>
      <c r="D177" s="1">
        <v>720</v>
      </c>
      <c r="E177" s="1">
        <v>674</v>
      </c>
      <c r="F177" s="1">
        <v>720</v>
      </c>
      <c r="G177" s="1">
        <v>743</v>
      </c>
      <c r="H177" s="1">
        <v>743</v>
      </c>
      <c r="I177" s="1">
        <v>2500</v>
      </c>
      <c r="J177">
        <f>AVERAGE(B177:B181)</f>
        <v>674.2</v>
      </c>
      <c r="K177">
        <f t="shared" ref="K177:Q177" si="124">AVERAGE(C177:C181)</f>
        <v>859.4</v>
      </c>
      <c r="L177">
        <f t="shared" si="124"/>
        <v>715.4</v>
      </c>
      <c r="M177">
        <f t="shared" si="124"/>
        <v>674.2</v>
      </c>
      <c r="N177">
        <f t="shared" si="124"/>
        <v>720</v>
      </c>
      <c r="O177">
        <f t="shared" si="124"/>
        <v>743.4</v>
      </c>
      <c r="P177">
        <f t="shared" si="124"/>
        <v>733.8</v>
      </c>
      <c r="Q177">
        <f t="shared" si="124"/>
        <v>2500</v>
      </c>
    </row>
    <row r="178" spans="1:17" x14ac:dyDescent="0.25">
      <c r="A178" s="2">
        <v>0.46060146990740741</v>
      </c>
      <c r="B178" s="1">
        <v>674</v>
      </c>
      <c r="C178" s="1">
        <v>859</v>
      </c>
      <c r="D178" s="1">
        <v>719</v>
      </c>
      <c r="E178" s="1">
        <v>674</v>
      </c>
      <c r="F178" s="1">
        <v>719</v>
      </c>
      <c r="G178" s="1">
        <v>743</v>
      </c>
      <c r="H178" s="1">
        <v>719</v>
      </c>
      <c r="I178" s="1">
        <v>2500</v>
      </c>
    </row>
    <row r="179" spans="1:17" x14ac:dyDescent="0.25">
      <c r="A179" s="2">
        <v>0.46060146990740741</v>
      </c>
      <c r="B179" s="1">
        <v>675</v>
      </c>
      <c r="C179" s="1">
        <v>861</v>
      </c>
      <c r="D179" s="1">
        <v>698</v>
      </c>
      <c r="E179" s="1">
        <v>675</v>
      </c>
      <c r="F179" s="1">
        <v>721</v>
      </c>
      <c r="G179" s="1">
        <v>745</v>
      </c>
      <c r="H179" s="1">
        <v>721</v>
      </c>
      <c r="I179" s="1">
        <v>2500</v>
      </c>
    </row>
    <row r="180" spans="1:17" x14ac:dyDescent="0.25">
      <c r="A180" s="2">
        <v>0.46060146990740741</v>
      </c>
      <c r="B180" s="1">
        <v>674</v>
      </c>
      <c r="C180" s="1">
        <v>859</v>
      </c>
      <c r="D180" s="1">
        <v>720</v>
      </c>
      <c r="E180" s="1">
        <v>674</v>
      </c>
      <c r="F180" s="1">
        <v>720</v>
      </c>
      <c r="G180" s="1">
        <v>743</v>
      </c>
      <c r="H180" s="1">
        <v>743</v>
      </c>
      <c r="I180" s="1">
        <v>2500</v>
      </c>
    </row>
    <row r="181" spans="1:17" x14ac:dyDescent="0.25">
      <c r="A181" s="2">
        <v>0.46060146990740741</v>
      </c>
      <c r="B181" s="1">
        <v>674</v>
      </c>
      <c r="C181" s="1">
        <v>859</v>
      </c>
      <c r="D181" s="1">
        <v>720</v>
      </c>
      <c r="E181" s="1">
        <v>674</v>
      </c>
      <c r="F181" s="1">
        <v>720</v>
      </c>
      <c r="G181" s="1">
        <v>743</v>
      </c>
      <c r="H181" s="1">
        <v>743</v>
      </c>
      <c r="I181" s="1">
        <v>2500</v>
      </c>
    </row>
    <row r="182" spans="1:17" x14ac:dyDescent="0.25">
      <c r="A182" s="1">
        <v>676</v>
      </c>
      <c r="B182" s="1">
        <v>862</v>
      </c>
      <c r="C182" s="1">
        <v>700</v>
      </c>
      <c r="D182" s="1">
        <v>676</v>
      </c>
      <c r="E182" s="1">
        <v>723</v>
      </c>
      <c r="F182" s="1">
        <v>723</v>
      </c>
      <c r="G182" s="1">
        <v>609</v>
      </c>
      <c r="H182" s="1">
        <v>2500</v>
      </c>
    </row>
    <row r="183" spans="1:17" x14ac:dyDescent="0.25">
      <c r="A183" s="1">
        <v>675</v>
      </c>
      <c r="B183" s="1">
        <v>860</v>
      </c>
      <c r="C183" s="1">
        <v>698</v>
      </c>
      <c r="D183" s="1">
        <v>675</v>
      </c>
      <c r="E183" s="1">
        <v>721</v>
      </c>
      <c r="F183" s="1">
        <v>744</v>
      </c>
      <c r="G183" s="1">
        <v>629</v>
      </c>
      <c r="H183" s="1">
        <v>2281</v>
      </c>
    </row>
    <row r="184" spans="1:17" x14ac:dyDescent="0.25">
      <c r="A184" s="1">
        <v>674</v>
      </c>
      <c r="B184" s="1">
        <v>859</v>
      </c>
      <c r="C184" s="1">
        <v>720</v>
      </c>
      <c r="D184" s="1">
        <v>674</v>
      </c>
      <c r="E184" s="1">
        <v>720</v>
      </c>
      <c r="F184" s="1">
        <v>743</v>
      </c>
      <c r="G184" s="1">
        <v>629</v>
      </c>
      <c r="H184" s="1">
        <v>2280</v>
      </c>
    </row>
    <row r="185" spans="1:17" x14ac:dyDescent="0.25">
      <c r="A185" s="2">
        <v>0.46108790509259262</v>
      </c>
      <c r="B185" s="1">
        <v>674</v>
      </c>
      <c r="C185" s="1">
        <v>859</v>
      </c>
      <c r="D185" s="1">
        <v>720</v>
      </c>
      <c r="E185" s="1">
        <v>674</v>
      </c>
      <c r="F185" s="1">
        <v>720</v>
      </c>
      <c r="G185" s="1">
        <v>743</v>
      </c>
      <c r="H185" s="1">
        <v>629</v>
      </c>
      <c r="I185" s="1">
        <v>2280</v>
      </c>
      <c r="J185">
        <f t="shared" si="95"/>
        <v>675</v>
      </c>
      <c r="K185">
        <f t="shared" ref="K185" si="125">AVERAGE(C185:C189)</f>
        <v>860.2</v>
      </c>
      <c r="L185">
        <f t="shared" ref="L185" si="126">AVERAGE(D185:D189)</f>
        <v>716.2</v>
      </c>
      <c r="M185">
        <f t="shared" ref="M185" si="127">AVERAGE(E185:E189)</f>
        <v>675</v>
      </c>
      <c r="N185">
        <f t="shared" ref="N185" si="128">AVERAGE(F185:F189)</f>
        <v>720.8</v>
      </c>
      <c r="O185">
        <f t="shared" ref="O185" si="129">AVERAGE(G185:G189)</f>
        <v>744.2</v>
      </c>
      <c r="P185">
        <f t="shared" ref="P185:Q185" si="130">AVERAGE(H185:H189)</f>
        <v>629.79999999999995</v>
      </c>
      <c r="Q185">
        <f t="shared" si="130"/>
        <v>2281.6</v>
      </c>
    </row>
    <row r="186" spans="1:17" x14ac:dyDescent="0.25">
      <c r="A186" s="2">
        <v>0.46108790509259262</v>
      </c>
      <c r="B186" s="1">
        <v>675</v>
      </c>
      <c r="C186" s="1">
        <v>860</v>
      </c>
      <c r="D186" s="1">
        <v>720</v>
      </c>
      <c r="E186" s="1">
        <v>675</v>
      </c>
      <c r="F186" s="1">
        <v>720</v>
      </c>
      <c r="G186" s="1">
        <v>744</v>
      </c>
      <c r="H186" s="1">
        <v>629</v>
      </c>
      <c r="I186" s="1">
        <v>2281</v>
      </c>
    </row>
    <row r="187" spans="1:17" x14ac:dyDescent="0.25">
      <c r="A187" s="2">
        <v>0.46108790509259262</v>
      </c>
      <c r="B187" s="1">
        <v>676</v>
      </c>
      <c r="C187" s="1">
        <v>862</v>
      </c>
      <c r="D187" s="1">
        <v>699</v>
      </c>
      <c r="E187" s="1">
        <v>676</v>
      </c>
      <c r="F187" s="1">
        <v>722</v>
      </c>
      <c r="G187" s="1">
        <v>746</v>
      </c>
      <c r="H187" s="1">
        <v>631</v>
      </c>
      <c r="I187" s="1">
        <v>2285</v>
      </c>
    </row>
    <row r="188" spans="1:17" x14ac:dyDescent="0.25">
      <c r="A188" s="2">
        <v>0.46108790509259262</v>
      </c>
      <c r="B188" s="1">
        <v>675</v>
      </c>
      <c r="C188" s="1">
        <v>860</v>
      </c>
      <c r="D188" s="1">
        <v>721</v>
      </c>
      <c r="E188" s="1">
        <v>675</v>
      </c>
      <c r="F188" s="1">
        <v>721</v>
      </c>
      <c r="G188" s="1">
        <v>744</v>
      </c>
      <c r="H188" s="1">
        <v>630</v>
      </c>
      <c r="I188" s="1">
        <v>2281</v>
      </c>
    </row>
    <row r="189" spans="1:17" x14ac:dyDescent="0.25">
      <c r="A189" s="2">
        <v>0.46108790509259262</v>
      </c>
      <c r="B189" s="1">
        <v>675</v>
      </c>
      <c r="C189" s="1">
        <v>860</v>
      </c>
      <c r="D189" s="1">
        <v>721</v>
      </c>
      <c r="E189" s="1">
        <v>675</v>
      </c>
      <c r="F189" s="1">
        <v>721</v>
      </c>
      <c r="G189" s="1">
        <v>744</v>
      </c>
      <c r="H189" s="1">
        <v>630</v>
      </c>
      <c r="I189" s="1">
        <v>2281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4"/>
  <sheetViews>
    <sheetView tabSelected="1" topLeftCell="S1" workbookViewId="0">
      <selection activeCell="AF12" sqref="AF12"/>
    </sheetView>
  </sheetViews>
  <sheetFormatPr defaultRowHeight="15" x14ac:dyDescent="0.25"/>
  <cols>
    <col min="1" max="1" width="9.5703125" customWidth="1"/>
    <col min="9" max="9" width="8.7109375" customWidth="1"/>
    <col min="10" max="10" width="9.5703125" customWidth="1"/>
    <col min="28" max="28" width="7.140625" customWidth="1"/>
    <col min="29" max="29" width="10.42578125" customWidth="1"/>
    <col min="30" max="30" width="14.28515625" customWidth="1"/>
  </cols>
  <sheetData>
    <row r="1" spans="1:30" ht="15.75" x14ac:dyDescent="0.25">
      <c r="A1" s="24" t="s">
        <v>0</v>
      </c>
      <c r="B1" s="25"/>
      <c r="C1" s="25"/>
      <c r="D1" s="25"/>
      <c r="E1" s="25"/>
      <c r="F1" s="25"/>
      <c r="G1" s="25"/>
      <c r="H1" s="25"/>
      <c r="I1" s="26"/>
      <c r="J1" s="24" t="s">
        <v>11</v>
      </c>
      <c r="K1" s="25"/>
      <c r="L1" s="25"/>
      <c r="M1" s="25"/>
      <c r="N1" s="25"/>
      <c r="O1" s="25"/>
      <c r="P1" s="25"/>
      <c r="Q1" s="25"/>
      <c r="R1" s="26"/>
      <c r="S1" s="24" t="s">
        <v>12</v>
      </c>
      <c r="T1" s="25"/>
      <c r="U1" s="25"/>
      <c r="V1" s="25"/>
      <c r="W1" s="25"/>
      <c r="X1" s="25"/>
      <c r="Y1" s="25"/>
      <c r="Z1" s="25"/>
      <c r="AA1" s="26"/>
      <c r="AB1" s="24" t="s">
        <v>13</v>
      </c>
      <c r="AC1" s="25"/>
      <c r="AD1" s="26"/>
    </row>
    <row r="2" spans="1:30" ht="16.5" thickBot="1" x14ac:dyDescent="0.3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10" t="s">
        <v>9</v>
      </c>
      <c r="J2" s="8" t="s">
        <v>1</v>
      </c>
      <c r="K2" s="9" t="s">
        <v>2</v>
      </c>
      <c r="L2" s="9" t="s">
        <v>3</v>
      </c>
      <c r="M2" s="9" t="s">
        <v>4</v>
      </c>
      <c r="N2" s="9" t="s">
        <v>5</v>
      </c>
      <c r="O2" s="9" t="s">
        <v>6</v>
      </c>
      <c r="P2" s="9" t="s">
        <v>7</v>
      </c>
      <c r="Q2" s="9" t="s">
        <v>8</v>
      </c>
      <c r="R2" s="9" t="s">
        <v>9</v>
      </c>
      <c r="S2" s="6" t="s">
        <v>1</v>
      </c>
      <c r="T2" s="6" t="s">
        <v>2</v>
      </c>
      <c r="U2" s="6" t="s">
        <v>3</v>
      </c>
      <c r="V2" s="6" t="s">
        <v>4</v>
      </c>
      <c r="W2" s="6" t="s">
        <v>5</v>
      </c>
      <c r="X2" s="6" t="s">
        <v>6</v>
      </c>
      <c r="Y2" s="6" t="s">
        <v>7</v>
      </c>
      <c r="Z2" s="6" t="s">
        <v>8</v>
      </c>
      <c r="AA2" s="6" t="s">
        <v>9</v>
      </c>
      <c r="AB2" s="6" t="s">
        <v>1</v>
      </c>
      <c r="AC2" s="7" t="s">
        <v>14</v>
      </c>
      <c r="AD2" s="7" t="s">
        <v>15</v>
      </c>
    </row>
    <row r="3" spans="1:30" ht="15.75" x14ac:dyDescent="0.25">
      <c r="A3" s="12">
        <v>-40</v>
      </c>
      <c r="B3" s="3">
        <v>2370.1999999999998</v>
      </c>
      <c r="C3" s="3">
        <v>706.8</v>
      </c>
      <c r="D3" s="3">
        <v>697.6</v>
      </c>
      <c r="E3" s="3">
        <v>675</v>
      </c>
      <c r="F3" s="3">
        <v>721</v>
      </c>
      <c r="G3" s="3">
        <v>730.2</v>
      </c>
      <c r="H3" s="3">
        <v>697.6</v>
      </c>
      <c r="I3" s="3">
        <v>767.4</v>
      </c>
      <c r="J3" s="12">
        <v>-40</v>
      </c>
      <c r="K3" s="4">
        <f>B3-B$24</f>
        <v>1762.7999999999997</v>
      </c>
      <c r="L3" s="4">
        <f>C3-C$24</f>
        <v>0</v>
      </c>
      <c r="M3" s="4">
        <f t="shared" ref="M3:R18" si="0">D3-D$24</f>
        <v>134.80000000000007</v>
      </c>
      <c r="N3" s="4">
        <f t="shared" si="0"/>
        <v>112.79999999999995</v>
      </c>
      <c r="O3" s="4">
        <f t="shared" si="0"/>
        <v>113.39999999999998</v>
      </c>
      <c r="P3" s="4">
        <f t="shared" si="0"/>
        <v>123</v>
      </c>
      <c r="Q3" s="4">
        <f t="shared" si="0"/>
        <v>135.20000000000005</v>
      </c>
      <c r="R3" s="15">
        <f t="shared" si="0"/>
        <v>137.60000000000002</v>
      </c>
      <c r="S3" s="12">
        <v>-40</v>
      </c>
      <c r="T3" s="4">
        <f>IF(K3=0,0,K3*1000/K$24)</f>
        <v>931.41709817182709</v>
      </c>
      <c r="U3" s="4">
        <f t="shared" ref="U3:AA18" si="1">IF(L3=0,0,L3*1000/L$24)</f>
        <v>0</v>
      </c>
      <c r="V3" s="4">
        <f t="shared" si="1"/>
        <v>69.584967995044423</v>
      </c>
      <c r="W3" s="4">
        <f t="shared" si="1"/>
        <v>58.210341624522634</v>
      </c>
      <c r="X3" s="4">
        <f t="shared" si="1"/>
        <v>59.92390615091945</v>
      </c>
      <c r="Y3" s="4">
        <f t="shared" si="1"/>
        <v>64.983093829247679</v>
      </c>
      <c r="Z3" s="4">
        <f t="shared" si="1"/>
        <v>69.7770437654831</v>
      </c>
      <c r="AA3" s="15">
        <f t="shared" si="1"/>
        <v>73.57501871457599</v>
      </c>
      <c r="AB3" s="12">
        <v>-40</v>
      </c>
      <c r="AC3" s="4">
        <f>(-8*T3-4*U3-2*V3-W3+X3+2*Y3+4*Z3+8*AA3)/4</f>
        <v>-1647.7796611003182</v>
      </c>
      <c r="AD3" s="15">
        <f>(-15*T3-14*U3-12*V3-8*W3+8*X3+12*Y3+14*Z3+15*AA3)/8</f>
        <v>-1491.5333191150487</v>
      </c>
    </row>
    <row r="4" spans="1:30" ht="15.75" x14ac:dyDescent="0.25">
      <c r="A4" s="13">
        <v>-36</v>
      </c>
      <c r="B4" s="3">
        <v>2500</v>
      </c>
      <c r="C4" s="3">
        <v>1254.2</v>
      </c>
      <c r="D4" s="3">
        <v>607.6</v>
      </c>
      <c r="E4" s="3">
        <v>671</v>
      </c>
      <c r="F4" s="3">
        <v>721.2</v>
      </c>
      <c r="G4" s="3">
        <v>730.4</v>
      </c>
      <c r="H4" s="3">
        <v>698.2</v>
      </c>
      <c r="I4" s="3">
        <v>767.6</v>
      </c>
      <c r="J4" s="13">
        <v>-36</v>
      </c>
      <c r="K4" s="16">
        <f t="shared" ref="K4:R23" si="2">B4-B$24</f>
        <v>1892.6</v>
      </c>
      <c r="L4" s="16">
        <f t="shared" si="2"/>
        <v>547.40000000000009</v>
      </c>
      <c r="M4" s="16">
        <f t="shared" si="0"/>
        <v>44.800000000000068</v>
      </c>
      <c r="N4" s="16">
        <f t="shared" si="0"/>
        <v>108.79999999999995</v>
      </c>
      <c r="O4" s="16">
        <f t="shared" si="0"/>
        <v>113.60000000000002</v>
      </c>
      <c r="P4" s="16">
        <f t="shared" si="0"/>
        <v>123.19999999999993</v>
      </c>
      <c r="Q4" s="16">
        <f t="shared" si="0"/>
        <v>135.80000000000007</v>
      </c>
      <c r="R4" s="17">
        <f t="shared" si="0"/>
        <v>137.80000000000007</v>
      </c>
      <c r="S4" s="13">
        <v>-36</v>
      </c>
      <c r="T4" s="16">
        <f t="shared" ref="T4:AA23" si="3">IF(K4=0,0,K4*1000/K$24)</f>
        <v>1000</v>
      </c>
      <c r="U4" s="16">
        <f t="shared" si="1"/>
        <v>305.26433192058897</v>
      </c>
      <c r="V4" s="16">
        <f t="shared" si="1"/>
        <v>23.126161470163154</v>
      </c>
      <c r="W4" s="16">
        <f t="shared" si="1"/>
        <v>56.14614511301474</v>
      </c>
      <c r="X4" s="16">
        <f t="shared" si="1"/>
        <v>60.02959205242022</v>
      </c>
      <c r="Y4" s="16">
        <f t="shared" si="1"/>
        <v>65.088757396449665</v>
      </c>
      <c r="Z4" s="16">
        <f t="shared" si="1"/>
        <v>70.086705202312174</v>
      </c>
      <c r="AA4" s="17">
        <f t="shared" si="1"/>
        <v>73.681959148754174</v>
      </c>
      <c r="AB4" s="13">
        <v>-36</v>
      </c>
      <c r="AC4" s="16">
        <f t="shared" ref="AC4:AC23" si="4">(-8*T4-4*U4-2*V4-W4+X4+2*Y4+4*Z4+8*AA4)/4</f>
        <v>-2065.8615487227735</v>
      </c>
      <c r="AD4" s="17">
        <f t="shared" ref="AD4:AD23" si="5">(-15*T4-14*U4-12*V4-8*W4+8*X4+12*Y4+14*Z4+15*AA4)/8</f>
        <v>-2081.5798325242349</v>
      </c>
    </row>
    <row r="5" spans="1:30" ht="15.75" x14ac:dyDescent="0.25">
      <c r="A5" s="13">
        <v>-32</v>
      </c>
      <c r="B5" s="3">
        <v>2500</v>
      </c>
      <c r="C5" s="3">
        <v>1787.2</v>
      </c>
      <c r="D5" s="3">
        <v>562.79999999999995</v>
      </c>
      <c r="E5" s="3">
        <v>653</v>
      </c>
      <c r="F5" s="3">
        <v>721.6</v>
      </c>
      <c r="G5" s="3">
        <v>730.8</v>
      </c>
      <c r="H5" s="3">
        <v>698.6</v>
      </c>
      <c r="I5" s="3">
        <v>767.6</v>
      </c>
      <c r="J5" s="13">
        <v>-32</v>
      </c>
      <c r="K5" s="16">
        <f t="shared" si="2"/>
        <v>1892.6</v>
      </c>
      <c r="L5" s="16">
        <f t="shared" si="2"/>
        <v>1080.4000000000001</v>
      </c>
      <c r="M5" s="16">
        <f t="shared" si="0"/>
        <v>0</v>
      </c>
      <c r="N5" s="16">
        <f t="shared" si="0"/>
        <v>90.799999999999955</v>
      </c>
      <c r="O5" s="16">
        <f t="shared" si="0"/>
        <v>114</v>
      </c>
      <c r="P5" s="16">
        <f t="shared" si="0"/>
        <v>123.59999999999991</v>
      </c>
      <c r="Q5" s="16">
        <f t="shared" si="0"/>
        <v>136.20000000000005</v>
      </c>
      <c r="R5" s="17">
        <f t="shared" si="0"/>
        <v>137.80000000000007</v>
      </c>
      <c r="S5" s="13">
        <v>-32</v>
      </c>
      <c r="T5" s="16">
        <f t="shared" si="3"/>
        <v>1000</v>
      </c>
      <c r="U5" s="16">
        <f t="shared" si="1"/>
        <v>602.49832701316086</v>
      </c>
      <c r="V5" s="16">
        <f t="shared" si="1"/>
        <v>0</v>
      </c>
      <c r="W5" s="16">
        <f t="shared" si="1"/>
        <v>46.85726081122921</v>
      </c>
      <c r="X5" s="16">
        <f t="shared" si="1"/>
        <v>60.240963855421683</v>
      </c>
      <c r="Y5" s="16">
        <f t="shared" si="1"/>
        <v>65.300084530853724</v>
      </c>
      <c r="Z5" s="16">
        <f t="shared" si="1"/>
        <v>70.293146160198219</v>
      </c>
      <c r="AA5" s="17">
        <f t="shared" si="1"/>
        <v>73.681959148754174</v>
      </c>
      <c r="AB5" s="13">
        <v>-32</v>
      </c>
      <c r="AC5" s="16">
        <f t="shared" si="4"/>
        <v>-2348.8452945289791</v>
      </c>
      <c r="AD5" s="17">
        <f t="shared" si="5"/>
        <v>-2556.8715632482972</v>
      </c>
    </row>
    <row r="6" spans="1:30" ht="15.75" x14ac:dyDescent="0.25">
      <c r="A6" s="13">
        <v>-28</v>
      </c>
      <c r="B6" s="3">
        <v>1555.2</v>
      </c>
      <c r="C6" s="3">
        <v>2500</v>
      </c>
      <c r="D6" s="3">
        <v>607.4</v>
      </c>
      <c r="E6" s="3">
        <v>652.6</v>
      </c>
      <c r="F6" s="3">
        <v>721.2</v>
      </c>
      <c r="G6" s="3">
        <v>739.6</v>
      </c>
      <c r="H6" s="3">
        <v>698.2</v>
      </c>
      <c r="I6" s="3">
        <v>767.6</v>
      </c>
      <c r="J6" s="13">
        <v>-28</v>
      </c>
      <c r="K6" s="16">
        <f t="shared" si="2"/>
        <v>947.80000000000007</v>
      </c>
      <c r="L6" s="16">
        <f t="shared" si="2"/>
        <v>1793.2</v>
      </c>
      <c r="M6" s="16">
        <f t="shared" si="0"/>
        <v>44.600000000000023</v>
      </c>
      <c r="N6" s="16">
        <f t="shared" si="0"/>
        <v>90.399999999999977</v>
      </c>
      <c r="O6" s="16">
        <f t="shared" si="0"/>
        <v>113.60000000000002</v>
      </c>
      <c r="P6" s="16">
        <f t="shared" si="0"/>
        <v>132.39999999999998</v>
      </c>
      <c r="Q6" s="16">
        <f t="shared" si="0"/>
        <v>135.80000000000007</v>
      </c>
      <c r="R6" s="17">
        <f t="shared" si="0"/>
        <v>137.80000000000007</v>
      </c>
      <c r="S6" s="13">
        <v>-28</v>
      </c>
      <c r="T6" s="16">
        <f t="shared" si="3"/>
        <v>500.79256049878484</v>
      </c>
      <c r="U6" s="16">
        <f t="shared" si="1"/>
        <v>1000</v>
      </c>
      <c r="V6" s="16">
        <f t="shared" si="1"/>
        <v>23.022919677885618</v>
      </c>
      <c r="W6" s="16">
        <f t="shared" si="1"/>
        <v>46.650841160078429</v>
      </c>
      <c r="X6" s="16">
        <f t="shared" si="1"/>
        <v>60.02959205242022</v>
      </c>
      <c r="Y6" s="16">
        <f t="shared" si="1"/>
        <v>69.949281487743008</v>
      </c>
      <c r="Z6" s="16">
        <f t="shared" si="1"/>
        <v>70.086705202312174</v>
      </c>
      <c r="AA6" s="17">
        <f t="shared" si="1"/>
        <v>73.681959148754174</v>
      </c>
      <c r="AB6" s="13">
        <v>-28</v>
      </c>
      <c r="AC6" s="16">
        <f t="shared" si="4"/>
        <v>-1757.3266288697346</v>
      </c>
      <c r="AD6" s="17">
        <f t="shared" si="5"/>
        <v>-2344.4123498201329</v>
      </c>
    </row>
    <row r="7" spans="1:30" ht="15.75" x14ac:dyDescent="0.25">
      <c r="A7" s="13">
        <v>-24</v>
      </c>
      <c r="B7" s="3">
        <v>675.6</v>
      </c>
      <c r="C7" s="3">
        <v>2500</v>
      </c>
      <c r="D7" s="3">
        <v>1161.2</v>
      </c>
      <c r="E7" s="3">
        <v>562.6</v>
      </c>
      <c r="F7" s="3">
        <v>721</v>
      </c>
      <c r="G7" s="3">
        <v>739.6</v>
      </c>
      <c r="H7" s="3">
        <v>698.2</v>
      </c>
      <c r="I7" s="3">
        <v>767.6</v>
      </c>
      <c r="J7" s="13">
        <v>-24</v>
      </c>
      <c r="K7" s="16">
        <f t="shared" si="2"/>
        <v>68.200000000000045</v>
      </c>
      <c r="L7" s="16">
        <f t="shared" si="2"/>
        <v>1793.2</v>
      </c>
      <c r="M7" s="16">
        <f t="shared" si="0"/>
        <v>598.40000000000009</v>
      </c>
      <c r="N7" s="16">
        <f t="shared" si="0"/>
        <v>0.39999999999997726</v>
      </c>
      <c r="O7" s="16">
        <f t="shared" si="0"/>
        <v>113.39999999999998</v>
      </c>
      <c r="P7" s="16">
        <f t="shared" si="0"/>
        <v>132.39999999999998</v>
      </c>
      <c r="Q7" s="16">
        <f t="shared" si="0"/>
        <v>135.80000000000007</v>
      </c>
      <c r="R7" s="17">
        <f t="shared" si="0"/>
        <v>137.80000000000007</v>
      </c>
      <c r="S7" s="13">
        <v>-24</v>
      </c>
      <c r="T7" s="16">
        <f t="shared" si="3"/>
        <v>36.035084011412899</v>
      </c>
      <c r="U7" s="16">
        <f t="shared" si="1"/>
        <v>1000</v>
      </c>
      <c r="V7" s="16">
        <f t="shared" si="1"/>
        <v>308.89944249432176</v>
      </c>
      <c r="W7" s="16">
        <f t="shared" si="1"/>
        <v>0.20641965115077782</v>
      </c>
      <c r="X7" s="16">
        <f t="shared" si="1"/>
        <v>59.92390615091945</v>
      </c>
      <c r="Y7" s="16">
        <f t="shared" si="1"/>
        <v>69.949281487743008</v>
      </c>
      <c r="Z7" s="16">
        <f t="shared" si="1"/>
        <v>70.086705202312174</v>
      </c>
      <c r="AA7" s="17">
        <f t="shared" si="1"/>
        <v>73.681959148754174</v>
      </c>
      <c r="AB7" s="13">
        <v>-24</v>
      </c>
      <c r="AC7" s="16">
        <f t="shared" si="4"/>
        <v>-959.16525340135229</v>
      </c>
      <c r="AD7" s="17">
        <f t="shared" si="5"/>
        <v>-1855.4681300235379</v>
      </c>
    </row>
    <row r="8" spans="1:30" ht="15.75" x14ac:dyDescent="0.25">
      <c r="A8" s="13">
        <v>-20</v>
      </c>
      <c r="B8" s="3">
        <v>607.4</v>
      </c>
      <c r="C8" s="3">
        <v>2389.1999999999998</v>
      </c>
      <c r="D8" s="3">
        <v>2435.8000000000002</v>
      </c>
      <c r="E8" s="3">
        <v>562.20000000000005</v>
      </c>
      <c r="F8" s="3">
        <v>721.2</v>
      </c>
      <c r="G8" s="3">
        <v>744.2</v>
      </c>
      <c r="H8" s="3">
        <v>698.2</v>
      </c>
      <c r="I8" s="3">
        <v>767.6</v>
      </c>
      <c r="J8" s="13">
        <v>-20</v>
      </c>
      <c r="K8" s="16">
        <f t="shared" si="2"/>
        <v>0</v>
      </c>
      <c r="L8" s="16">
        <f t="shared" si="2"/>
        <v>1682.3999999999999</v>
      </c>
      <c r="M8" s="16">
        <f t="shared" si="0"/>
        <v>1873.0000000000002</v>
      </c>
      <c r="N8" s="16">
        <f t="shared" si="0"/>
        <v>0</v>
      </c>
      <c r="O8" s="16">
        <f t="shared" si="0"/>
        <v>113.60000000000002</v>
      </c>
      <c r="P8" s="16">
        <f t="shared" si="0"/>
        <v>137</v>
      </c>
      <c r="Q8" s="16">
        <f t="shared" si="0"/>
        <v>135.80000000000007</v>
      </c>
      <c r="R8" s="17">
        <f t="shared" si="0"/>
        <v>137.80000000000007</v>
      </c>
      <c r="S8" s="13">
        <v>-20</v>
      </c>
      <c r="T8" s="16">
        <f t="shared" si="3"/>
        <v>0</v>
      </c>
      <c r="U8" s="16">
        <f t="shared" si="1"/>
        <v>938.21101940664721</v>
      </c>
      <c r="V8" s="16">
        <f t="shared" si="1"/>
        <v>966.8593846789181</v>
      </c>
      <c r="W8" s="16">
        <f t="shared" si="1"/>
        <v>0</v>
      </c>
      <c r="X8" s="16">
        <f t="shared" si="1"/>
        <v>60.02959205242022</v>
      </c>
      <c r="Y8" s="16">
        <f t="shared" si="1"/>
        <v>72.379543533389693</v>
      </c>
      <c r="Z8" s="16">
        <f t="shared" si="1"/>
        <v>70.086705202312174</v>
      </c>
      <c r="AA8" s="17">
        <f t="shared" si="1"/>
        <v>73.681959148754174</v>
      </c>
      <c r="AB8" s="13">
        <v>-20</v>
      </c>
      <c r="AC8" s="16">
        <f t="shared" si="4"/>
        <v>-1152.9929184664857</v>
      </c>
      <c r="AD8" s="17">
        <f t="shared" si="5"/>
        <v>-2662.7540461195449</v>
      </c>
    </row>
    <row r="9" spans="1:30" ht="15.75" x14ac:dyDescent="0.25">
      <c r="A9" s="13">
        <v>-16</v>
      </c>
      <c r="B9" s="3">
        <v>697.2</v>
      </c>
      <c r="C9" s="3">
        <v>1136.2</v>
      </c>
      <c r="D9" s="3">
        <v>2500</v>
      </c>
      <c r="E9" s="3">
        <v>858.4</v>
      </c>
      <c r="F9" s="3">
        <v>674.4</v>
      </c>
      <c r="G9" s="3">
        <v>743</v>
      </c>
      <c r="H9" s="3">
        <v>697.2</v>
      </c>
      <c r="I9" s="3">
        <v>766.2</v>
      </c>
      <c r="J9" s="13">
        <v>-16</v>
      </c>
      <c r="K9" s="16">
        <f t="shared" si="2"/>
        <v>89.800000000000068</v>
      </c>
      <c r="L9" s="16">
        <f t="shared" si="2"/>
        <v>429.40000000000009</v>
      </c>
      <c r="M9" s="16">
        <f t="shared" si="0"/>
        <v>1937.2</v>
      </c>
      <c r="N9" s="16">
        <f t="shared" si="0"/>
        <v>296.19999999999993</v>
      </c>
      <c r="O9" s="16">
        <f t="shared" si="0"/>
        <v>66.799999999999955</v>
      </c>
      <c r="P9" s="16">
        <f t="shared" si="0"/>
        <v>135.79999999999995</v>
      </c>
      <c r="Q9" s="16">
        <f t="shared" si="0"/>
        <v>134.80000000000007</v>
      </c>
      <c r="R9" s="17">
        <f t="shared" si="0"/>
        <v>136.40000000000009</v>
      </c>
      <c r="S9" s="13">
        <v>-16</v>
      </c>
      <c r="T9" s="16">
        <f t="shared" si="3"/>
        <v>47.447955193913174</v>
      </c>
      <c r="U9" s="16">
        <f t="shared" si="1"/>
        <v>239.46018291322781</v>
      </c>
      <c r="V9" s="16">
        <f t="shared" si="1"/>
        <v>1000</v>
      </c>
      <c r="W9" s="16">
        <f t="shared" si="1"/>
        <v>152.85375167715964</v>
      </c>
      <c r="X9" s="16">
        <f t="shared" si="1"/>
        <v>35.299091101247072</v>
      </c>
      <c r="Y9" s="16">
        <f t="shared" si="1"/>
        <v>71.74556213017749</v>
      </c>
      <c r="Z9" s="16">
        <f t="shared" si="1"/>
        <v>69.570602807597055</v>
      </c>
      <c r="AA9" s="17">
        <f t="shared" si="1"/>
        <v>72.933376109507051</v>
      </c>
      <c r="AB9" s="13">
        <v>-16</v>
      </c>
      <c r="AC9" s="16">
        <f t="shared" si="4"/>
        <v>-612.43462235333254</v>
      </c>
      <c r="AD9" s="17">
        <f t="shared" si="5"/>
        <v>-1759.4579183487615</v>
      </c>
    </row>
    <row r="10" spans="1:30" ht="15.75" x14ac:dyDescent="0.25">
      <c r="A10" s="13">
        <v>-12</v>
      </c>
      <c r="B10" s="3">
        <v>675.2</v>
      </c>
      <c r="C10" s="3">
        <v>767</v>
      </c>
      <c r="D10" s="3">
        <v>2500</v>
      </c>
      <c r="E10" s="3">
        <v>1531.8</v>
      </c>
      <c r="F10" s="3">
        <v>607.6</v>
      </c>
      <c r="G10" s="3">
        <v>744</v>
      </c>
      <c r="H10" s="3">
        <v>698</v>
      </c>
      <c r="I10" s="3">
        <v>767</v>
      </c>
      <c r="J10" s="13">
        <v>-12</v>
      </c>
      <c r="K10" s="16">
        <f t="shared" si="2"/>
        <v>67.800000000000068</v>
      </c>
      <c r="L10" s="16">
        <f t="shared" si="2"/>
        <v>60.200000000000045</v>
      </c>
      <c r="M10" s="16">
        <f t="shared" si="0"/>
        <v>1937.2</v>
      </c>
      <c r="N10" s="16">
        <f t="shared" si="0"/>
        <v>969.59999999999991</v>
      </c>
      <c r="O10" s="16">
        <f t="shared" si="0"/>
        <v>0</v>
      </c>
      <c r="P10" s="16">
        <f t="shared" si="0"/>
        <v>136.79999999999995</v>
      </c>
      <c r="Q10" s="16">
        <f t="shared" si="0"/>
        <v>135.60000000000002</v>
      </c>
      <c r="R10" s="17">
        <f t="shared" si="0"/>
        <v>137.20000000000005</v>
      </c>
      <c r="S10" s="13">
        <v>-12</v>
      </c>
      <c r="T10" s="16">
        <f t="shared" si="3"/>
        <v>35.823734545070316</v>
      </c>
      <c r="U10" s="16">
        <f t="shared" si="1"/>
        <v>33.571269239348673</v>
      </c>
      <c r="V10" s="16">
        <f t="shared" si="1"/>
        <v>1000</v>
      </c>
      <c r="W10" s="16">
        <f t="shared" si="1"/>
        <v>500.36123438951381</v>
      </c>
      <c r="X10" s="16">
        <f t="shared" si="1"/>
        <v>0</v>
      </c>
      <c r="Y10" s="16">
        <f t="shared" si="1"/>
        <v>72.273879966187636</v>
      </c>
      <c r="Z10" s="16">
        <f t="shared" si="1"/>
        <v>69.983484723369131</v>
      </c>
      <c r="AA10" s="17">
        <f t="shared" si="1"/>
        <v>73.361137846219691</v>
      </c>
      <c r="AB10" s="13">
        <v>-12</v>
      </c>
      <c r="AC10" s="16">
        <f t="shared" si="4"/>
        <v>-477.46634652796541</v>
      </c>
      <c r="AD10" s="17">
        <f t="shared" si="5"/>
        <v>-1757.8464061535415</v>
      </c>
    </row>
    <row r="11" spans="1:30" ht="15.75" x14ac:dyDescent="0.25">
      <c r="A11" s="13">
        <v>-8</v>
      </c>
      <c r="B11" s="3">
        <v>675</v>
      </c>
      <c r="C11" s="3">
        <v>881.8</v>
      </c>
      <c r="D11" s="3">
        <v>1252.5999999999999</v>
      </c>
      <c r="E11" s="3">
        <v>2500</v>
      </c>
      <c r="F11" s="3">
        <v>743.4</v>
      </c>
      <c r="G11" s="3">
        <v>720.4</v>
      </c>
      <c r="H11" s="3">
        <v>707</v>
      </c>
      <c r="I11" s="3">
        <v>766.4</v>
      </c>
      <c r="J11" s="13">
        <v>-8</v>
      </c>
      <c r="K11" s="16">
        <f t="shared" si="2"/>
        <v>67.600000000000023</v>
      </c>
      <c r="L11" s="16">
        <f t="shared" si="2"/>
        <v>175</v>
      </c>
      <c r="M11" s="16">
        <f t="shared" si="0"/>
        <v>689.8</v>
      </c>
      <c r="N11" s="16">
        <f t="shared" si="0"/>
        <v>1937.8</v>
      </c>
      <c r="O11" s="16">
        <f t="shared" si="0"/>
        <v>135.79999999999995</v>
      </c>
      <c r="P11" s="16">
        <f t="shared" si="0"/>
        <v>113.19999999999993</v>
      </c>
      <c r="Q11" s="16">
        <f t="shared" si="0"/>
        <v>144.60000000000002</v>
      </c>
      <c r="R11" s="17">
        <f t="shared" si="0"/>
        <v>136.60000000000002</v>
      </c>
      <c r="S11" s="13">
        <v>-8</v>
      </c>
      <c r="T11" s="16">
        <f t="shared" si="3"/>
        <v>35.718059811898989</v>
      </c>
      <c r="U11" s="16">
        <f t="shared" si="1"/>
        <v>97.590898951594909</v>
      </c>
      <c r="V11" s="16">
        <f t="shared" si="1"/>
        <v>356.08094156514557</v>
      </c>
      <c r="W11" s="16">
        <f t="shared" si="1"/>
        <v>1000</v>
      </c>
      <c r="X11" s="16">
        <f t="shared" si="1"/>
        <v>71.760727119002297</v>
      </c>
      <c r="Y11" s="16">
        <f t="shared" si="1"/>
        <v>59.805579036348227</v>
      </c>
      <c r="Z11" s="16">
        <f t="shared" si="1"/>
        <v>74.628406275805133</v>
      </c>
      <c r="AA11" s="17">
        <f t="shared" si="1"/>
        <v>73.040316543685179</v>
      </c>
      <c r="AB11" s="13">
        <v>-8</v>
      </c>
      <c r="AC11" s="16">
        <f t="shared" si="4"/>
        <v>-328.5154786968655</v>
      </c>
      <c r="AD11" s="17">
        <f t="shared" si="5"/>
        <v>-1342.8574474847267</v>
      </c>
    </row>
    <row r="12" spans="1:30" ht="15.75" x14ac:dyDescent="0.25">
      <c r="A12" s="13">
        <v>-4</v>
      </c>
      <c r="B12" s="3">
        <v>674.8</v>
      </c>
      <c r="C12" s="3">
        <v>858.6</v>
      </c>
      <c r="D12" s="3">
        <v>720.6</v>
      </c>
      <c r="E12" s="3">
        <v>2500</v>
      </c>
      <c r="F12" s="3">
        <v>1160.2</v>
      </c>
      <c r="G12" s="3">
        <v>607.20000000000005</v>
      </c>
      <c r="H12" s="3">
        <v>706.8</v>
      </c>
      <c r="I12" s="3">
        <v>766.6</v>
      </c>
      <c r="J12" s="13">
        <v>-4</v>
      </c>
      <c r="K12" s="16">
        <f t="shared" si="2"/>
        <v>67.399999999999977</v>
      </c>
      <c r="L12" s="16">
        <f t="shared" si="2"/>
        <v>151.80000000000007</v>
      </c>
      <c r="M12" s="16">
        <f t="shared" si="0"/>
        <v>157.80000000000007</v>
      </c>
      <c r="N12" s="16">
        <f t="shared" si="0"/>
        <v>1937.8</v>
      </c>
      <c r="O12" s="16">
        <f t="shared" si="0"/>
        <v>552.6</v>
      </c>
      <c r="P12" s="16">
        <f t="shared" si="0"/>
        <v>0</v>
      </c>
      <c r="Q12" s="16">
        <f t="shared" si="0"/>
        <v>144.39999999999998</v>
      </c>
      <c r="R12" s="17">
        <f t="shared" si="0"/>
        <v>136.80000000000007</v>
      </c>
      <c r="S12" s="13">
        <v>-4</v>
      </c>
      <c r="T12" s="16">
        <f t="shared" si="3"/>
        <v>35.612385078727662</v>
      </c>
      <c r="U12" s="16">
        <f t="shared" si="1"/>
        <v>84.653134062012072</v>
      </c>
      <c r="V12" s="16">
        <f t="shared" si="1"/>
        <v>81.457774106958524</v>
      </c>
      <c r="W12" s="16">
        <f t="shared" si="1"/>
        <v>1000</v>
      </c>
      <c r="X12" s="16">
        <f t="shared" si="1"/>
        <v>292.01014584654405</v>
      </c>
      <c r="Y12" s="16">
        <f t="shared" si="1"/>
        <v>0</v>
      </c>
      <c r="Z12" s="16">
        <f t="shared" si="1"/>
        <v>74.52518579686209</v>
      </c>
      <c r="AA12" s="17">
        <f t="shared" si="1"/>
        <v>73.147256977863364</v>
      </c>
      <c r="AB12" s="13">
        <v>-4</v>
      </c>
      <c r="AC12" s="16">
        <f t="shared" si="4"/>
        <v>-152.78455505872185</v>
      </c>
      <c r="AD12" s="17">
        <f t="shared" si="5"/>
        <v>-777.52253996702677</v>
      </c>
    </row>
    <row r="13" spans="1:30" ht="15.75" x14ac:dyDescent="0.25">
      <c r="A13" s="13">
        <v>0</v>
      </c>
      <c r="B13" s="3">
        <v>676</v>
      </c>
      <c r="C13" s="3">
        <v>860</v>
      </c>
      <c r="D13" s="3">
        <v>630.4</v>
      </c>
      <c r="E13" s="3">
        <v>1745</v>
      </c>
      <c r="F13" s="3">
        <v>1996.8</v>
      </c>
      <c r="G13" s="3">
        <v>607.6</v>
      </c>
      <c r="H13" s="3">
        <v>698.8</v>
      </c>
      <c r="I13" s="3">
        <v>767.8</v>
      </c>
      <c r="J13" s="13">
        <v>0</v>
      </c>
      <c r="K13" s="16">
        <f t="shared" si="2"/>
        <v>68.600000000000023</v>
      </c>
      <c r="L13" s="16">
        <f t="shared" si="2"/>
        <v>153.20000000000005</v>
      </c>
      <c r="M13" s="16">
        <f t="shared" si="0"/>
        <v>67.600000000000023</v>
      </c>
      <c r="N13" s="16">
        <f t="shared" si="0"/>
        <v>1182.8</v>
      </c>
      <c r="O13" s="16">
        <f t="shared" si="0"/>
        <v>1389.1999999999998</v>
      </c>
      <c r="P13" s="16">
        <f t="shared" si="0"/>
        <v>0.39999999999997726</v>
      </c>
      <c r="Q13" s="16">
        <f t="shared" si="0"/>
        <v>136.39999999999998</v>
      </c>
      <c r="R13" s="17">
        <f t="shared" si="0"/>
        <v>138</v>
      </c>
      <c r="S13" s="13">
        <v>0</v>
      </c>
      <c r="T13" s="16">
        <f t="shared" si="3"/>
        <v>36.246433477755488</v>
      </c>
      <c r="U13" s="16">
        <f t="shared" si="1"/>
        <v>85.433861253624841</v>
      </c>
      <c r="V13" s="16">
        <f t="shared" si="1"/>
        <v>34.895725789799727</v>
      </c>
      <c r="W13" s="16">
        <f t="shared" si="1"/>
        <v>610.38290845288475</v>
      </c>
      <c r="X13" s="16">
        <f t="shared" si="1"/>
        <v>734.09427182413845</v>
      </c>
      <c r="Y13" s="16">
        <f t="shared" si="1"/>
        <v>0.21132713440404546</v>
      </c>
      <c r="Z13" s="16">
        <f t="shared" si="1"/>
        <v>70.396366639141192</v>
      </c>
      <c r="AA13" s="17">
        <f t="shared" si="1"/>
        <v>73.788899582932302</v>
      </c>
      <c r="AB13" s="13">
        <v>0</v>
      </c>
      <c r="AC13" s="16">
        <f t="shared" si="4"/>
        <v>73.633079110985548</v>
      </c>
      <c r="AD13" s="17">
        <f t="shared" si="5"/>
        <v>115.76127376002032</v>
      </c>
    </row>
    <row r="14" spans="1:30" ht="15.75" x14ac:dyDescent="0.25">
      <c r="A14" s="13">
        <v>4</v>
      </c>
      <c r="B14" s="3">
        <v>675.2</v>
      </c>
      <c r="C14" s="3">
        <v>858.4</v>
      </c>
      <c r="D14" s="3">
        <v>720.4</v>
      </c>
      <c r="E14" s="3">
        <v>812.2</v>
      </c>
      <c r="F14" s="3">
        <v>2500</v>
      </c>
      <c r="G14" s="3">
        <v>951.2</v>
      </c>
      <c r="H14" s="3">
        <v>629.79999999999995</v>
      </c>
      <c r="I14" s="3">
        <v>766.4</v>
      </c>
      <c r="J14" s="13">
        <v>4</v>
      </c>
      <c r="K14" s="16">
        <f t="shared" si="2"/>
        <v>67.800000000000068</v>
      </c>
      <c r="L14" s="16">
        <f t="shared" si="2"/>
        <v>151.60000000000002</v>
      </c>
      <c r="M14" s="16">
        <f t="shared" si="0"/>
        <v>157.60000000000002</v>
      </c>
      <c r="N14" s="16">
        <f t="shared" si="0"/>
        <v>250</v>
      </c>
      <c r="O14" s="16">
        <f t="shared" si="0"/>
        <v>1892.4</v>
      </c>
      <c r="P14" s="16">
        <f t="shared" si="0"/>
        <v>344</v>
      </c>
      <c r="Q14" s="16">
        <f t="shared" si="0"/>
        <v>67.399999999999977</v>
      </c>
      <c r="R14" s="17">
        <f t="shared" si="0"/>
        <v>136.60000000000002</v>
      </c>
      <c r="S14" s="13">
        <v>4</v>
      </c>
      <c r="T14" s="16">
        <f t="shared" si="3"/>
        <v>35.823734545070316</v>
      </c>
      <c r="U14" s="16">
        <f t="shared" si="1"/>
        <v>84.541601606067374</v>
      </c>
      <c r="V14" s="16">
        <f t="shared" si="1"/>
        <v>81.354532314680995</v>
      </c>
      <c r="W14" s="16">
        <f t="shared" si="1"/>
        <v>129.01228196924347</v>
      </c>
      <c r="X14" s="16">
        <f t="shared" si="1"/>
        <v>1000</v>
      </c>
      <c r="Y14" s="16">
        <f t="shared" si="1"/>
        <v>181.74133558748943</v>
      </c>
      <c r="Z14" s="16">
        <f t="shared" si="1"/>
        <v>34.785301403798499</v>
      </c>
      <c r="AA14" s="17">
        <f t="shared" si="1"/>
        <v>73.040316543685179</v>
      </c>
      <c r="AB14" s="13">
        <v>4</v>
      </c>
      <c r="AC14" s="16">
        <f t="shared" si="4"/>
        <v>292.61719493905423</v>
      </c>
      <c r="AD14" s="17">
        <f t="shared" si="5"/>
        <v>1004.2754888334016</v>
      </c>
    </row>
    <row r="15" spans="1:30" ht="15.75" x14ac:dyDescent="0.25">
      <c r="A15" s="13">
        <v>8</v>
      </c>
      <c r="B15" s="3">
        <v>676</v>
      </c>
      <c r="C15" s="3">
        <v>860</v>
      </c>
      <c r="D15" s="3">
        <v>699</v>
      </c>
      <c r="E15" s="3">
        <v>585.20000000000005</v>
      </c>
      <c r="F15" s="3">
        <v>2485</v>
      </c>
      <c r="G15" s="3">
        <v>1875</v>
      </c>
      <c r="H15" s="3">
        <v>562.4</v>
      </c>
      <c r="I15" s="3">
        <v>768</v>
      </c>
      <c r="J15" s="13">
        <v>8</v>
      </c>
      <c r="K15" s="16">
        <f t="shared" si="2"/>
        <v>68.600000000000023</v>
      </c>
      <c r="L15" s="16">
        <f t="shared" si="2"/>
        <v>153.20000000000005</v>
      </c>
      <c r="M15" s="16">
        <f t="shared" si="0"/>
        <v>136.20000000000005</v>
      </c>
      <c r="N15" s="16">
        <f t="shared" si="0"/>
        <v>23</v>
      </c>
      <c r="O15" s="16">
        <f t="shared" si="0"/>
        <v>1877.4</v>
      </c>
      <c r="P15" s="16">
        <f t="shared" si="0"/>
        <v>1267.8</v>
      </c>
      <c r="Q15" s="16">
        <f t="shared" si="0"/>
        <v>0</v>
      </c>
      <c r="R15" s="17">
        <f t="shared" si="0"/>
        <v>138.20000000000005</v>
      </c>
      <c r="S15" s="13">
        <v>8</v>
      </c>
      <c r="T15" s="16">
        <f t="shared" si="3"/>
        <v>36.246433477755488</v>
      </c>
      <c r="U15" s="16">
        <f t="shared" si="1"/>
        <v>85.433861253624841</v>
      </c>
      <c r="V15" s="16">
        <f t="shared" si="1"/>
        <v>70.307660540987015</v>
      </c>
      <c r="W15" s="16">
        <f t="shared" si="1"/>
        <v>11.869129941170399</v>
      </c>
      <c r="X15" s="16">
        <f t="shared" si="1"/>
        <v>992.07355738744445</v>
      </c>
      <c r="Y15" s="16">
        <f t="shared" si="1"/>
        <v>669.80135249366015</v>
      </c>
      <c r="Z15" s="16">
        <f t="shared" si="1"/>
        <v>0</v>
      </c>
      <c r="AA15" s="17">
        <f t="shared" si="1"/>
        <v>73.895840017110501</v>
      </c>
      <c r="AB15" s="13">
        <v>8</v>
      </c>
      <c r="AC15" s="16">
        <f t="shared" si="4"/>
        <v>534.66290466299029</v>
      </c>
      <c r="AD15" s="17">
        <f t="shared" si="5"/>
        <v>1800.5283454427308</v>
      </c>
    </row>
    <row r="16" spans="1:30" ht="15.75" x14ac:dyDescent="0.25">
      <c r="A16" s="13">
        <v>12</v>
      </c>
      <c r="B16" s="3">
        <v>675.2</v>
      </c>
      <c r="C16" s="3">
        <v>859.2</v>
      </c>
      <c r="D16" s="3">
        <v>721.2</v>
      </c>
      <c r="E16" s="3">
        <v>675.2</v>
      </c>
      <c r="F16" s="3">
        <v>1299.4000000000001</v>
      </c>
      <c r="G16" s="3">
        <v>2500</v>
      </c>
      <c r="H16" s="3">
        <v>675.2</v>
      </c>
      <c r="I16" s="3">
        <v>767.2</v>
      </c>
      <c r="J16" s="13">
        <v>12</v>
      </c>
      <c r="K16" s="16">
        <f t="shared" si="2"/>
        <v>67.800000000000068</v>
      </c>
      <c r="L16" s="16">
        <f t="shared" si="2"/>
        <v>152.40000000000009</v>
      </c>
      <c r="M16" s="16">
        <f t="shared" si="0"/>
        <v>158.40000000000009</v>
      </c>
      <c r="N16" s="16">
        <f t="shared" si="0"/>
        <v>113</v>
      </c>
      <c r="O16" s="16">
        <f t="shared" si="0"/>
        <v>691.80000000000007</v>
      </c>
      <c r="P16" s="16">
        <f t="shared" si="0"/>
        <v>1892.8</v>
      </c>
      <c r="Q16" s="16">
        <f t="shared" si="0"/>
        <v>112.80000000000007</v>
      </c>
      <c r="R16" s="17">
        <f t="shared" si="0"/>
        <v>137.40000000000009</v>
      </c>
      <c r="S16" s="13">
        <v>12</v>
      </c>
      <c r="T16" s="16">
        <f t="shared" si="3"/>
        <v>35.823734545070316</v>
      </c>
      <c r="U16" s="16">
        <f t="shared" si="1"/>
        <v>84.987731429846136</v>
      </c>
      <c r="V16" s="16">
        <f t="shared" si="1"/>
        <v>81.767499483791084</v>
      </c>
      <c r="W16" s="16">
        <f t="shared" si="1"/>
        <v>58.313551450098053</v>
      </c>
      <c r="X16" s="16">
        <f t="shared" si="1"/>
        <v>365.56753329105902</v>
      </c>
      <c r="Y16" s="16">
        <f t="shared" si="1"/>
        <v>1000</v>
      </c>
      <c r="Z16" s="16">
        <f t="shared" si="1"/>
        <v>58.216350123864615</v>
      </c>
      <c r="AA16" s="17">
        <f t="shared" si="1"/>
        <v>73.468078280397862</v>
      </c>
      <c r="AB16" s="13">
        <v>12</v>
      </c>
      <c r="AC16" s="16">
        <f t="shared" si="4"/>
        <v>584.44705188301828</v>
      </c>
      <c r="AD16" s="17">
        <f t="shared" si="5"/>
        <v>1708.3359598335458</v>
      </c>
    </row>
    <row r="17" spans="1:30" ht="15.75" x14ac:dyDescent="0.25">
      <c r="A17" s="13">
        <v>16</v>
      </c>
      <c r="B17" s="3">
        <v>674.8</v>
      </c>
      <c r="C17" s="3">
        <v>859.4</v>
      </c>
      <c r="D17" s="3">
        <v>721.2</v>
      </c>
      <c r="E17" s="3">
        <v>674.8</v>
      </c>
      <c r="F17" s="3">
        <v>674.8</v>
      </c>
      <c r="G17" s="3">
        <v>2500</v>
      </c>
      <c r="H17" s="3">
        <v>1323</v>
      </c>
      <c r="I17" s="3">
        <v>629.79999999999995</v>
      </c>
      <c r="J17" s="13">
        <v>16</v>
      </c>
      <c r="K17" s="16">
        <f t="shared" si="2"/>
        <v>67.399999999999977</v>
      </c>
      <c r="L17" s="16">
        <f t="shared" si="2"/>
        <v>152.60000000000002</v>
      </c>
      <c r="M17" s="16">
        <f t="shared" si="0"/>
        <v>158.40000000000009</v>
      </c>
      <c r="N17" s="16">
        <f t="shared" si="0"/>
        <v>112.59999999999991</v>
      </c>
      <c r="O17" s="16">
        <f t="shared" si="0"/>
        <v>67.199999999999932</v>
      </c>
      <c r="P17" s="16">
        <f t="shared" si="0"/>
        <v>1892.8</v>
      </c>
      <c r="Q17" s="16">
        <f t="shared" si="0"/>
        <v>760.6</v>
      </c>
      <c r="R17" s="17">
        <f t="shared" si="0"/>
        <v>0</v>
      </c>
      <c r="S17" s="13">
        <v>16</v>
      </c>
      <c r="T17" s="16">
        <f t="shared" si="3"/>
        <v>35.612385078727662</v>
      </c>
      <c r="U17" s="16">
        <f t="shared" si="1"/>
        <v>85.099263885790776</v>
      </c>
      <c r="V17" s="16">
        <f t="shared" si="1"/>
        <v>81.767499483791084</v>
      </c>
      <c r="W17" s="16">
        <f t="shared" si="1"/>
        <v>58.107131798947215</v>
      </c>
      <c r="X17" s="16">
        <f t="shared" si="1"/>
        <v>35.510462904248534</v>
      </c>
      <c r="Y17" s="16">
        <f t="shared" si="1"/>
        <v>1000</v>
      </c>
      <c r="Z17" s="16">
        <f t="shared" si="1"/>
        <v>392.54748142031383</v>
      </c>
      <c r="AA17" s="17">
        <f t="shared" si="1"/>
        <v>0</v>
      </c>
      <c r="AB17" s="13">
        <v>16</v>
      </c>
      <c r="AC17" s="16">
        <f t="shared" si="4"/>
        <v>689.69053041149755</v>
      </c>
      <c r="AD17" s="17">
        <f t="shared" si="5"/>
        <v>1826.0132405424156</v>
      </c>
    </row>
    <row r="18" spans="1:30" ht="15.75" x14ac:dyDescent="0.25">
      <c r="A18" s="13">
        <v>20</v>
      </c>
      <c r="B18" s="3">
        <v>675.4</v>
      </c>
      <c r="C18" s="3">
        <v>859.8</v>
      </c>
      <c r="D18" s="3">
        <v>721.4</v>
      </c>
      <c r="E18" s="3">
        <v>675.4</v>
      </c>
      <c r="F18" s="3">
        <v>652.4</v>
      </c>
      <c r="G18" s="3">
        <v>2296.4</v>
      </c>
      <c r="H18" s="3">
        <v>2436.1999999999998</v>
      </c>
      <c r="I18" s="3">
        <v>629.79999999999995</v>
      </c>
      <c r="J18" s="13">
        <v>20</v>
      </c>
      <c r="K18" s="16">
        <f t="shared" si="2"/>
        <v>68</v>
      </c>
      <c r="L18" s="16">
        <f t="shared" si="2"/>
        <v>153</v>
      </c>
      <c r="M18" s="16">
        <f t="shared" si="0"/>
        <v>158.60000000000002</v>
      </c>
      <c r="N18" s="16">
        <f t="shared" si="0"/>
        <v>113.19999999999993</v>
      </c>
      <c r="O18" s="16">
        <f t="shared" si="0"/>
        <v>44.799999999999955</v>
      </c>
      <c r="P18" s="16">
        <f t="shared" si="0"/>
        <v>1689.2</v>
      </c>
      <c r="Q18" s="16">
        <f t="shared" si="0"/>
        <v>1873.7999999999997</v>
      </c>
      <c r="R18" s="17">
        <f t="shared" si="0"/>
        <v>0</v>
      </c>
      <c r="S18" s="13">
        <v>20</v>
      </c>
      <c r="T18" s="16">
        <f t="shared" si="3"/>
        <v>35.929409278241572</v>
      </c>
      <c r="U18" s="16">
        <f t="shared" si="1"/>
        <v>85.322328797680129</v>
      </c>
      <c r="V18" s="16">
        <f t="shared" si="1"/>
        <v>81.870741276068571</v>
      </c>
      <c r="W18" s="16">
        <f t="shared" si="1"/>
        <v>58.416761275673409</v>
      </c>
      <c r="X18" s="16">
        <f t="shared" si="1"/>
        <v>23.673641936165691</v>
      </c>
      <c r="Y18" s="16">
        <f t="shared" si="1"/>
        <v>892.43448858833472</v>
      </c>
      <c r="Z18" s="16">
        <f t="shared" si="1"/>
        <v>967.07266721717576</v>
      </c>
      <c r="AA18" s="17">
        <f t="shared" si="1"/>
        <v>0</v>
      </c>
      <c r="AB18" s="13">
        <v>20</v>
      </c>
      <c r="AC18" s="16">
        <f t="shared" si="4"/>
        <v>1206.4876136842686</v>
      </c>
      <c r="AD18" s="17">
        <f t="shared" si="5"/>
        <v>2656.7979514663057</v>
      </c>
    </row>
    <row r="19" spans="1:30" ht="15.75" x14ac:dyDescent="0.25">
      <c r="A19" s="13">
        <v>24</v>
      </c>
      <c r="B19" s="3">
        <v>674.4</v>
      </c>
      <c r="C19" s="3">
        <v>857.8</v>
      </c>
      <c r="D19" s="3">
        <v>720.2</v>
      </c>
      <c r="E19" s="3">
        <v>674.4</v>
      </c>
      <c r="F19" s="3">
        <v>743</v>
      </c>
      <c r="G19" s="3">
        <v>996.8</v>
      </c>
      <c r="H19" s="3">
        <v>2500</v>
      </c>
      <c r="I19" s="3">
        <v>885.4</v>
      </c>
      <c r="J19" s="13">
        <v>24</v>
      </c>
      <c r="K19" s="16">
        <f t="shared" si="2"/>
        <v>67</v>
      </c>
      <c r="L19" s="16">
        <f t="shared" si="2"/>
        <v>151</v>
      </c>
      <c r="M19" s="16">
        <f t="shared" si="2"/>
        <v>157.40000000000009</v>
      </c>
      <c r="N19" s="16">
        <f t="shared" si="2"/>
        <v>112.19999999999993</v>
      </c>
      <c r="O19" s="16">
        <f t="shared" si="2"/>
        <v>135.39999999999998</v>
      </c>
      <c r="P19" s="16">
        <f t="shared" si="2"/>
        <v>389.59999999999991</v>
      </c>
      <c r="Q19" s="16">
        <f t="shared" si="2"/>
        <v>1937.6</v>
      </c>
      <c r="R19" s="17">
        <f t="shared" si="2"/>
        <v>255.60000000000002</v>
      </c>
      <c r="S19" s="13">
        <v>24</v>
      </c>
      <c r="T19" s="16">
        <f t="shared" si="3"/>
        <v>35.40103561238508</v>
      </c>
      <c r="U19" s="16">
        <f t="shared" si="3"/>
        <v>84.207004238233324</v>
      </c>
      <c r="V19" s="16">
        <f t="shared" si="3"/>
        <v>81.251290522403508</v>
      </c>
      <c r="W19" s="16">
        <f t="shared" si="3"/>
        <v>57.900712147796433</v>
      </c>
      <c r="X19" s="16">
        <f t="shared" si="3"/>
        <v>71.549355316000828</v>
      </c>
      <c r="Y19" s="16">
        <f t="shared" si="3"/>
        <v>205.83262890955194</v>
      </c>
      <c r="Z19" s="16">
        <f t="shared" si="3"/>
        <v>1000</v>
      </c>
      <c r="AA19" s="17">
        <f t="shared" si="3"/>
        <v>136.66987487969203</v>
      </c>
      <c r="AB19" s="13">
        <v>24</v>
      </c>
      <c r="AC19" s="16">
        <f t="shared" si="4"/>
        <v>1184.0335042820059</v>
      </c>
      <c r="AD19" s="17">
        <f t="shared" si="5"/>
        <v>1993.0374669582193</v>
      </c>
    </row>
    <row r="20" spans="1:30" ht="15.75" x14ac:dyDescent="0.25">
      <c r="A20" s="13">
        <v>28</v>
      </c>
      <c r="B20" s="3">
        <v>675</v>
      </c>
      <c r="C20" s="3">
        <v>859.4</v>
      </c>
      <c r="D20" s="3">
        <v>721</v>
      </c>
      <c r="E20" s="3">
        <v>675</v>
      </c>
      <c r="F20" s="3">
        <v>721</v>
      </c>
      <c r="G20" s="3">
        <v>652.20000000000005</v>
      </c>
      <c r="H20" s="3">
        <v>2500</v>
      </c>
      <c r="I20" s="3">
        <v>1624.6</v>
      </c>
      <c r="J20" s="13">
        <v>28</v>
      </c>
      <c r="K20" s="16">
        <f t="shared" si="2"/>
        <v>67.600000000000023</v>
      </c>
      <c r="L20" s="16">
        <f t="shared" si="2"/>
        <v>152.60000000000002</v>
      </c>
      <c r="M20" s="16">
        <f t="shared" si="2"/>
        <v>158.20000000000005</v>
      </c>
      <c r="N20" s="16">
        <f t="shared" si="2"/>
        <v>112.79999999999995</v>
      </c>
      <c r="O20" s="16">
        <f t="shared" si="2"/>
        <v>113.39999999999998</v>
      </c>
      <c r="P20" s="16">
        <f t="shared" si="2"/>
        <v>45</v>
      </c>
      <c r="Q20" s="16">
        <f t="shared" si="2"/>
        <v>1937.6</v>
      </c>
      <c r="R20" s="17">
        <f t="shared" si="2"/>
        <v>994.8</v>
      </c>
      <c r="S20" s="13">
        <v>28</v>
      </c>
      <c r="T20" s="16">
        <f t="shared" si="3"/>
        <v>35.718059811898989</v>
      </c>
      <c r="U20" s="16">
        <f t="shared" si="3"/>
        <v>85.099263885790776</v>
      </c>
      <c r="V20" s="16">
        <f t="shared" si="3"/>
        <v>81.664257691513555</v>
      </c>
      <c r="W20" s="16">
        <f t="shared" si="3"/>
        <v>58.210341624522634</v>
      </c>
      <c r="X20" s="16">
        <f t="shared" si="3"/>
        <v>59.92390615091945</v>
      </c>
      <c r="Y20" s="16">
        <f t="shared" si="3"/>
        <v>23.774302620456467</v>
      </c>
      <c r="Z20" s="16">
        <f t="shared" si="3"/>
        <v>1000</v>
      </c>
      <c r="AA20" s="17">
        <f t="shared" si="3"/>
        <v>531.92171960218161</v>
      </c>
      <c r="AB20" s="13">
        <v>28</v>
      </c>
      <c r="AC20" s="16">
        <f t="shared" si="4"/>
        <v>1878.7914692908453</v>
      </c>
      <c r="AD20" s="17">
        <f t="shared" si="5"/>
        <v>2446.3367822264572</v>
      </c>
    </row>
    <row r="21" spans="1:30" ht="15.75" x14ac:dyDescent="0.25">
      <c r="A21" s="13">
        <v>32</v>
      </c>
      <c r="B21" s="3">
        <v>675</v>
      </c>
      <c r="C21" s="3">
        <v>859.4</v>
      </c>
      <c r="D21" s="3">
        <v>720.6</v>
      </c>
      <c r="E21" s="3">
        <v>675</v>
      </c>
      <c r="F21" s="3">
        <v>720.6</v>
      </c>
      <c r="G21" s="3">
        <v>720.6</v>
      </c>
      <c r="H21" s="3">
        <v>1485</v>
      </c>
      <c r="I21" s="3">
        <v>2500</v>
      </c>
      <c r="J21" s="13">
        <v>32</v>
      </c>
      <c r="K21" s="16">
        <f t="shared" si="2"/>
        <v>67.600000000000023</v>
      </c>
      <c r="L21" s="16">
        <f t="shared" si="2"/>
        <v>152.60000000000002</v>
      </c>
      <c r="M21" s="16">
        <f t="shared" si="2"/>
        <v>157.80000000000007</v>
      </c>
      <c r="N21" s="16">
        <f t="shared" si="2"/>
        <v>112.79999999999995</v>
      </c>
      <c r="O21" s="16">
        <f t="shared" si="2"/>
        <v>113</v>
      </c>
      <c r="P21" s="16">
        <f t="shared" si="2"/>
        <v>113.39999999999998</v>
      </c>
      <c r="Q21" s="16">
        <f t="shared" si="2"/>
        <v>922.6</v>
      </c>
      <c r="R21" s="17">
        <f t="shared" si="2"/>
        <v>1870.2</v>
      </c>
      <c r="S21" s="13">
        <v>32</v>
      </c>
      <c r="T21" s="16">
        <f t="shared" si="3"/>
        <v>35.718059811898989</v>
      </c>
      <c r="U21" s="16">
        <f t="shared" si="3"/>
        <v>85.099263885790776</v>
      </c>
      <c r="V21" s="16">
        <f t="shared" si="3"/>
        <v>81.457774106958524</v>
      </c>
      <c r="W21" s="16">
        <f t="shared" si="3"/>
        <v>58.210341624522634</v>
      </c>
      <c r="X21" s="16">
        <f t="shared" si="3"/>
        <v>59.712534347917988</v>
      </c>
      <c r="Y21" s="16">
        <f t="shared" si="3"/>
        <v>59.911242603550285</v>
      </c>
      <c r="Z21" s="16">
        <f t="shared" si="3"/>
        <v>476.15606936416185</v>
      </c>
      <c r="AA21" s="17">
        <f t="shared" si="3"/>
        <v>1000</v>
      </c>
      <c r="AB21" s="13">
        <v>32</v>
      </c>
      <c r="AC21" s="16">
        <f t="shared" si="4"/>
        <v>2309.2229682837178</v>
      </c>
      <c r="AD21" s="17">
        <f t="shared" si="5"/>
        <v>2461.5604429081218</v>
      </c>
    </row>
    <row r="22" spans="1:30" ht="15.75" x14ac:dyDescent="0.25">
      <c r="A22" s="13">
        <v>36</v>
      </c>
      <c r="B22" s="3">
        <v>674.2</v>
      </c>
      <c r="C22" s="3">
        <v>859.4</v>
      </c>
      <c r="D22" s="3">
        <v>715.4</v>
      </c>
      <c r="E22" s="3">
        <v>674.2</v>
      </c>
      <c r="F22" s="3">
        <v>720</v>
      </c>
      <c r="G22" s="3">
        <v>743.4</v>
      </c>
      <c r="H22" s="3">
        <v>733.8</v>
      </c>
      <c r="I22" s="3">
        <v>2500</v>
      </c>
      <c r="J22" s="13">
        <v>36</v>
      </c>
      <c r="K22" s="16">
        <f t="shared" si="2"/>
        <v>66.800000000000068</v>
      </c>
      <c r="L22" s="16">
        <f t="shared" si="2"/>
        <v>152.60000000000002</v>
      </c>
      <c r="M22" s="16">
        <f t="shared" si="2"/>
        <v>152.60000000000002</v>
      </c>
      <c r="N22" s="16">
        <f t="shared" si="2"/>
        <v>112</v>
      </c>
      <c r="O22" s="16">
        <f t="shared" si="2"/>
        <v>112.39999999999998</v>
      </c>
      <c r="P22" s="16">
        <f t="shared" si="2"/>
        <v>136.19999999999993</v>
      </c>
      <c r="Q22" s="16">
        <f t="shared" si="2"/>
        <v>171.39999999999998</v>
      </c>
      <c r="R22" s="17">
        <f t="shared" si="2"/>
        <v>1870.2</v>
      </c>
      <c r="S22" s="13">
        <v>36</v>
      </c>
      <c r="T22" s="16">
        <f t="shared" si="3"/>
        <v>35.295360879213817</v>
      </c>
      <c r="U22" s="16">
        <f t="shared" si="3"/>
        <v>85.099263885790776</v>
      </c>
      <c r="V22" s="16">
        <f t="shared" si="3"/>
        <v>78.773487507743141</v>
      </c>
      <c r="W22" s="16">
        <f t="shared" si="3"/>
        <v>57.797502322221078</v>
      </c>
      <c r="X22" s="16">
        <f t="shared" si="3"/>
        <v>59.395476643415748</v>
      </c>
      <c r="Y22" s="16">
        <f t="shared" si="3"/>
        <v>71.956889264581548</v>
      </c>
      <c r="Z22" s="16">
        <f t="shared" si="3"/>
        <v>88.459950454170098</v>
      </c>
      <c r="AA22" s="17">
        <f t="shared" si="3"/>
        <v>1000</v>
      </c>
      <c r="AB22" s="13">
        <v>36</v>
      </c>
      <c r="AC22" s="16">
        <f t="shared" si="4"/>
        <v>1929.7611592686696</v>
      </c>
      <c r="AD22" s="17">
        <f t="shared" si="5"/>
        <v>1806.0754768025902</v>
      </c>
    </row>
    <row r="23" spans="1:30" ht="16.5" thickBot="1" x14ac:dyDescent="0.3">
      <c r="A23" s="14">
        <v>40</v>
      </c>
      <c r="B23" s="3">
        <v>675</v>
      </c>
      <c r="C23" s="3">
        <v>860.2</v>
      </c>
      <c r="D23" s="3">
        <v>716.2</v>
      </c>
      <c r="E23" s="3">
        <v>675</v>
      </c>
      <c r="F23" s="3">
        <v>720.8</v>
      </c>
      <c r="G23" s="3">
        <v>744.2</v>
      </c>
      <c r="H23" s="3">
        <v>629.79999999999995</v>
      </c>
      <c r="I23" s="3">
        <v>2281.6</v>
      </c>
      <c r="J23" s="14">
        <v>40</v>
      </c>
      <c r="K23" s="18">
        <f t="shared" si="2"/>
        <v>67.600000000000023</v>
      </c>
      <c r="L23" s="18">
        <f t="shared" si="2"/>
        <v>153.40000000000009</v>
      </c>
      <c r="M23" s="18">
        <f t="shared" si="2"/>
        <v>153.40000000000009</v>
      </c>
      <c r="N23" s="18">
        <f t="shared" si="2"/>
        <v>112.79999999999995</v>
      </c>
      <c r="O23" s="18">
        <f t="shared" si="2"/>
        <v>113.19999999999993</v>
      </c>
      <c r="P23" s="18">
        <f t="shared" si="2"/>
        <v>137</v>
      </c>
      <c r="Q23" s="18">
        <f t="shared" si="2"/>
        <v>67.399999999999977</v>
      </c>
      <c r="R23" s="19">
        <f t="shared" si="2"/>
        <v>1651.8</v>
      </c>
      <c r="S23" s="14">
        <v>40</v>
      </c>
      <c r="T23" s="18">
        <f t="shared" si="3"/>
        <v>35.718059811898989</v>
      </c>
      <c r="U23" s="18">
        <f t="shared" si="3"/>
        <v>85.545393709569538</v>
      </c>
      <c r="V23" s="18">
        <f t="shared" si="3"/>
        <v>79.186454676853231</v>
      </c>
      <c r="W23" s="18">
        <f t="shared" si="3"/>
        <v>58.210341624522634</v>
      </c>
      <c r="X23" s="18">
        <f t="shared" si="3"/>
        <v>59.818220249418687</v>
      </c>
      <c r="Y23" s="18">
        <f t="shared" si="3"/>
        <v>72.379543533389693</v>
      </c>
      <c r="Z23" s="18">
        <f t="shared" si="3"/>
        <v>34.785301403798499</v>
      </c>
      <c r="AA23" s="19">
        <f t="shared" si="3"/>
        <v>883.22104587744627</v>
      </c>
      <c r="AB23" s="14">
        <v>40</v>
      </c>
      <c r="AC23" s="18">
        <f t="shared" si="4"/>
        <v>1641.2443939098157</v>
      </c>
      <c r="AD23" s="19">
        <f t="shared" si="5"/>
        <v>1491.6354492475027</v>
      </c>
    </row>
    <row r="24" spans="1:30" ht="15.75" x14ac:dyDescent="0.25">
      <c r="A24" s="11" t="s">
        <v>10</v>
      </c>
      <c r="B24" s="22">
        <f>MIN(B3:B23)</f>
        <v>607.4</v>
      </c>
      <c r="C24" s="22">
        <f t="shared" ref="C24:I24" si="6">MIN(C3:C23)</f>
        <v>706.8</v>
      </c>
      <c r="D24" s="22">
        <f t="shared" si="6"/>
        <v>562.79999999999995</v>
      </c>
      <c r="E24" s="22">
        <f t="shared" si="6"/>
        <v>562.20000000000005</v>
      </c>
      <c r="F24" s="22">
        <f t="shared" si="6"/>
        <v>607.6</v>
      </c>
      <c r="G24" s="22">
        <f t="shared" si="6"/>
        <v>607.20000000000005</v>
      </c>
      <c r="H24" s="22">
        <f t="shared" si="6"/>
        <v>562.4</v>
      </c>
      <c r="I24" s="23">
        <f t="shared" si="6"/>
        <v>629.79999999999995</v>
      </c>
      <c r="J24" s="11" t="s">
        <v>16</v>
      </c>
      <c r="K24" s="20">
        <f>MAX(K3:K23)</f>
        <v>1892.6</v>
      </c>
      <c r="L24" s="20">
        <f t="shared" ref="L24:R24" si="7">MAX(L3:L23)</f>
        <v>1793.2</v>
      </c>
      <c r="M24" s="20">
        <f t="shared" si="7"/>
        <v>1937.2</v>
      </c>
      <c r="N24" s="20">
        <f t="shared" si="7"/>
        <v>1937.8</v>
      </c>
      <c r="O24" s="20">
        <f t="shared" si="7"/>
        <v>1892.4</v>
      </c>
      <c r="P24" s="20">
        <f t="shared" si="7"/>
        <v>1892.8</v>
      </c>
      <c r="Q24" s="20">
        <f t="shared" si="7"/>
        <v>1937.6</v>
      </c>
      <c r="R24" s="21">
        <f t="shared" si="7"/>
        <v>1870.2</v>
      </c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</row>
  </sheetData>
  <mergeCells count="4">
    <mergeCell ref="A1:I1"/>
    <mergeCell ref="J1:R1"/>
    <mergeCell ref="S1:AA1"/>
    <mergeCell ref="AB1:A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4" sqref="M1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 + avg</vt:lpstr>
      <vt:lpstr>sensorfusion</vt:lpstr>
      <vt:lpstr>ideal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 Le</dc:creator>
  <cp:lastModifiedBy>Kenny Le</cp:lastModifiedBy>
  <dcterms:created xsi:type="dcterms:W3CDTF">2020-07-16T18:13:19Z</dcterms:created>
  <dcterms:modified xsi:type="dcterms:W3CDTF">2020-08-14T22:25:48Z</dcterms:modified>
</cp:coreProperties>
</file>