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9" yWindow="-109" windowWidth="26301" windowHeight="16058" tabRatio="600" firstSheet="0" activeTab="0" autoFilterDateGrouping="1"/>
  </bookViews>
  <sheets>
    <sheet name="BGPMainScreen" sheetId="1" state="visible" r:id="rId1"/>
  </sheets>
  <definedNames>
    <definedName name="JR_PAGE_ANCHOR_0_1">BGPMainScreen!$A$1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\$#,##0.00;\ \-\$#,##0.00"/>
    <numFmt numFmtId="165" formatCode="\$\ #,##0.00;\ \-\ \$\ #,##0.00"/>
  </numFmts>
  <fonts count="5">
    <font>
      <name val="Calibri"/>
      <family val="2"/>
      <color theme="1"/>
      <sz val="11"/>
      <scheme val="minor"/>
    </font>
    <font>
      <name val="SansSerif"/>
      <family val="2"/>
      <color rgb="FF003882"/>
      <sz val="16"/>
    </font>
    <font>
      <name val="SansSerif"/>
      <family val="2"/>
      <color rgb="FF000000"/>
      <sz val="12"/>
    </font>
    <font>
      <name val="SansSerif"/>
      <family val="2"/>
      <color rgb="FF808080"/>
      <sz val="10"/>
    </font>
    <font>
      <name val="SansSerif"/>
      <family val="2"/>
      <color rgb="FF000000"/>
      <sz val="10"/>
    </font>
  </fonts>
  <fills count="19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F6AE3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2"/>
  </cellStyleXfs>
  <cellXfs count="27">
    <xf numFmtId="0" fontId="0" fillId="0" borderId="0" pivotButton="0" quotePrefix="0" xfId="0"/>
    <xf numFmtId="0" fontId="0" fillId="2" borderId="0" applyAlignment="1" applyProtection="1" pivotButton="0" quotePrefix="0" xfId="0">
      <alignment wrapText="1"/>
      <protection locked="0" hidden="0"/>
    </xf>
    <xf numFmtId="0" fontId="3" fillId="8" borderId="4" applyAlignment="1" pivotButton="0" quotePrefix="0" xfId="0">
      <alignment horizontal="center" vertical="center" wrapText="1"/>
    </xf>
    <xf numFmtId="0" fontId="4" fillId="10" borderId="4" applyAlignment="1" pivotButton="0" quotePrefix="0" xfId="0">
      <alignment horizontal="left" wrapText="1"/>
    </xf>
    <xf numFmtId="0" fontId="4" fillId="11" borderId="4" applyAlignment="1" pivotButton="0" quotePrefix="0" xfId="0">
      <alignment horizontal="center" wrapText="1"/>
    </xf>
    <xf numFmtId="164" fontId="4" fillId="13" borderId="4" applyAlignment="1" pivotButton="0" quotePrefix="0" xfId="0">
      <alignment horizontal="right" wrapText="1"/>
    </xf>
    <xf numFmtId="165" fontId="4" fillId="14" borderId="4" applyAlignment="1" pivotButton="0" quotePrefix="0" xfId="0">
      <alignment horizontal="right" wrapText="1"/>
    </xf>
    <xf numFmtId="0" fontId="0" fillId="15" borderId="0" applyAlignment="1" applyProtection="1" pivotButton="0" quotePrefix="0" xfId="0">
      <alignment wrapText="1"/>
      <protection locked="0" hidden="0"/>
    </xf>
    <xf numFmtId="164" fontId="4" fillId="15" borderId="4" applyAlignment="1" pivotButton="0" quotePrefix="0" xfId="0">
      <alignment horizontal="right" wrapText="1"/>
    </xf>
    <xf numFmtId="164" fontId="0" fillId="0" borderId="0" pivotButton="0" quotePrefix="0" xfId="0"/>
    <xf numFmtId="164" fontId="4" fillId="16" borderId="4" applyAlignment="1" pivotButton="0" quotePrefix="0" xfId="0">
      <alignment horizontal="right" wrapText="1"/>
    </xf>
    <xf numFmtId="164" fontId="4" fillId="17" borderId="4" applyAlignment="1" pivotButton="0" quotePrefix="0" xfId="0">
      <alignment horizontal="right" wrapText="1"/>
    </xf>
    <xf numFmtId="164" fontId="4" fillId="18" borderId="4" applyAlignment="1" pivotButton="0" quotePrefix="0" xfId="0">
      <alignment horizontal="right" wrapText="1"/>
    </xf>
    <xf numFmtId="0" fontId="4" fillId="10" borderId="4" applyAlignment="1" pivotButton="0" quotePrefix="0" xfId="0">
      <alignment horizontal="left" wrapText="1"/>
    </xf>
    <xf numFmtId="0" fontId="4" fillId="12" borderId="4" applyAlignment="1" applyProtection="1" pivotButton="0" quotePrefix="0" xfId="0">
      <alignment horizontal="left" wrapText="1"/>
      <protection locked="0" hidden="0"/>
    </xf>
    <xf numFmtId="0" fontId="0" fillId="0" borderId="0" applyAlignment="1" pivotButton="0" quotePrefix="0" xfId="0">
      <alignment horizontal="center"/>
    </xf>
    <xf numFmtId="0" fontId="1" fillId="3" borderId="1" applyAlignment="1" pivotButton="0" quotePrefix="0" xfId="0">
      <alignment horizontal="left" wrapText="1"/>
    </xf>
    <xf numFmtId="0" fontId="1" fillId="4" borderId="1" applyAlignment="1" applyProtection="1" pivotButton="0" quotePrefix="0" xfId="0">
      <alignment horizontal="left" wrapText="1"/>
      <protection locked="0" hidden="0"/>
    </xf>
    <xf numFmtId="0" fontId="2" fillId="5" borderId="2" applyAlignment="1" pivotButton="0" quotePrefix="0" xfId="0">
      <alignment horizontal="left" vertical="center" wrapText="1"/>
    </xf>
    <xf numFmtId="0" fontId="2" fillId="6" borderId="2" applyAlignment="1" applyProtection="1" pivotButton="0" quotePrefix="0" xfId="0">
      <alignment horizontal="left" vertical="center" wrapText="1"/>
      <protection locked="0" hidden="0"/>
    </xf>
    <xf numFmtId="0" fontId="0" fillId="7" borderId="3" applyAlignment="1" applyProtection="1" pivotButton="0" quotePrefix="0" xfId="0">
      <alignment wrapText="1"/>
      <protection locked="0" hidden="0"/>
    </xf>
    <xf numFmtId="0" fontId="3" fillId="8" borderId="4" applyAlignment="1" pivotButton="0" quotePrefix="0" xfId="0">
      <alignment horizontal="center" vertical="center" wrapText="1"/>
    </xf>
    <xf numFmtId="0" fontId="3" fillId="9" borderId="4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2" applyAlignment="1" pivotButton="0" quotePrefix="0" xfId="0">
      <alignment horizontal="center"/>
    </xf>
    <xf numFmtId="0" fontId="0" fillId="0" borderId="2" pivotButton="0" quotePrefix="0" xfId="0"/>
    <xf numFmtId="164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/>
    <pageSetUpPr/>
  </sheetPr>
  <dimension ref="A1:Q29"/>
  <sheetViews>
    <sheetView tabSelected="1" topLeftCell="D1" workbookViewId="0">
      <selection activeCell="I15" sqref="I15"/>
    </sheetView>
  </sheetViews>
  <sheetFormatPr baseColWidth="8" defaultRowHeight="14.3"/>
  <cols>
    <col width="0.125" customWidth="1" min="1" max="1"/>
    <col width="15" customWidth="1" min="2" max="2"/>
    <col width="16.625" customWidth="1" min="3" max="5"/>
    <col width="8" customWidth="1" min="6" max="6"/>
    <col width="11.875" customWidth="1" min="7" max="7"/>
    <col width="13.5" customWidth="1" min="8" max="8"/>
    <col width="30" customWidth="1" min="9" max="9"/>
    <col width="23.375" customWidth="1" min="10" max="10"/>
    <col width="16.625" customWidth="1" min="11" max="12"/>
    <col width="10" bestFit="1" customWidth="1" min="14" max="14"/>
    <col width="10" bestFit="1" customWidth="1" min="17" max="18"/>
  </cols>
  <sheetData>
    <row r="1" ht="1.05" customHeight="1">
      <c r="A1" s="1" t="n"/>
      <c r="B1" s="1" t="inlineStr">
        <is>
          <t>cleared</t>
        </is>
      </c>
      <c r="C1" s="1" t="n"/>
      <c r="D1" s="1" t="n"/>
    </row>
    <row r="2" ht="29.05" customHeight="1"/>
    <row r="3" ht="2.05" customHeight="1">
      <c r="A3" s="1" t="n"/>
      <c r="B3" s="1" t="n"/>
      <c r="C3" s="1" t="n"/>
      <c r="D3" s="1" t="n"/>
    </row>
    <row r="4" ht="26" customHeight="1"/>
    <row r="5" ht="1.05" customHeight="1">
      <c r="A5" s="1" t="n"/>
      <c r="B5" s="1" t="n"/>
      <c r="C5" s="1" t="n"/>
      <c r="D5" s="1" t="n"/>
    </row>
    <row r="6" ht="1.05" customHeight="1">
      <c r="A6" s="23" t="n"/>
      <c r="B6" s="23" t="n"/>
      <c r="C6" s="23" t="n"/>
      <c r="D6" s="23" t="n"/>
      <c r="E6" s="23" t="n"/>
      <c r="F6" s="23" t="n"/>
      <c r="G6" s="23" t="n"/>
      <c r="H6" s="23" t="n"/>
      <c r="I6" s="23" t="n"/>
      <c r="J6" s="23" t="n"/>
      <c r="K6" s="23" t="n"/>
      <c r="L6" s="23" t="n"/>
    </row>
    <row r="7" ht="4.95" customHeight="1">
      <c r="A7" s="1" t="n"/>
      <c r="B7" s="1" t="n"/>
      <c r="C7" s="1" t="n"/>
      <c r="D7" s="1" t="n"/>
    </row>
    <row r="8" ht="30.1" customHeight="1">
      <c r="A8" s="21" t="inlineStr">
        <is>
          <t>Fecha proceso</t>
        </is>
      </c>
      <c r="B8" s="21" t="inlineStr">
        <is>
          <t xml:space="preserve">Descripción </t>
        </is>
      </c>
      <c r="C8" s="21" t="inlineStr">
        <is>
          <t>Cargos (Db)</t>
        </is>
      </c>
      <c r="D8" s="21" t="inlineStr">
        <is>
          <t>Pagos (Cr)</t>
        </is>
      </c>
      <c r="F8" s="25" t="n"/>
    </row>
    <row r="9" ht="30.1" customHeight="1">
      <c r="A9" s="4" t="inlineStr">
        <is>
          <t>14/05/2021</t>
        </is>
      </c>
      <c r="B9" s="13" t="inlineStr">
        <is>
          <t>MPOS AGENCIAS FEDURO S BETANIA       PA</t>
        </is>
      </c>
      <c r="C9" s="8" t="n">
        <v>-323.08</v>
      </c>
      <c r="D9" s="6" t="inlineStr"/>
      <c r="F9" s="26">
        <f>SUM(K9,K10,K12,K13,K14,K15,K16,K17,K18,K22,K28)</f>
        <v/>
      </c>
      <c r="I9" s="9">
        <f>SUM(K11,K19,K20,K23,K24,K27)</f>
        <v/>
      </c>
      <c r="J9" s="9" t="n"/>
    </row>
    <row r="10" ht="30.1" customHeight="1">
      <c r="A10" s="4" t="inlineStr">
        <is>
          <t>14/05/2021</t>
        </is>
      </c>
      <c r="B10" s="13" t="inlineStr">
        <is>
          <t>VARELA HERMANOS RUTAS  JUAN DIAZ     PA</t>
        </is>
      </c>
      <c r="C10" s="8" t="n">
        <v>-485.45</v>
      </c>
      <c r="D10" s="6" t="inlineStr"/>
      <c r="F10" s="26">
        <f>SUM(K11,K19,K20,K27,K24,K23)</f>
        <v/>
      </c>
      <c r="I10" s="9">
        <f>SUM(K9,K10,K12:K18,K21:K22,K25:K26,K28)</f>
        <v/>
      </c>
    </row>
    <row r="11" ht="30.1" customHeight="1">
      <c r="A11" s="4" t="inlineStr">
        <is>
          <t>12/05/2021</t>
        </is>
      </c>
      <c r="B11" s="13" t="inlineStr">
        <is>
          <t>PRICESMART COSTA VERDE PANAMA        PA</t>
        </is>
      </c>
      <c r="C11" s="12" t="n">
        <v>-332.11</v>
      </c>
      <c r="D11" s="6" t="inlineStr"/>
      <c r="F11" s="25" t="n"/>
      <c r="I11" s="9">
        <f>SUM(K9:K28)</f>
        <v/>
      </c>
    </row>
    <row r="12" ht="30.1" customHeight="1">
      <c r="A12" s="4" t="inlineStr">
        <is>
          <t>10/05/2021</t>
        </is>
      </c>
      <c r="B12" s="13" t="inlineStr">
        <is>
          <t>MPOS INDUSTRIAS LACTEA FEUILLET      PA</t>
        </is>
      </c>
      <c r="C12" s="8" t="n">
        <v>-250.48</v>
      </c>
      <c r="D12" s="6" t="inlineStr"/>
    </row>
    <row r="13" ht="30.1" customHeight="1">
      <c r="A13" s="4" t="inlineStr">
        <is>
          <t>08/05/2021</t>
        </is>
      </c>
      <c r="B13" s="13" t="inlineStr">
        <is>
          <t>VARELA HERMANOS RUTAS  JUAN DIAZ     PA</t>
        </is>
      </c>
      <c r="C13" s="8" t="n">
        <v>-476.26</v>
      </c>
      <c r="D13" s="6" t="inlineStr"/>
    </row>
    <row r="14" ht="30.1" customHeight="1">
      <c r="A14" s="4" t="inlineStr">
        <is>
          <t>06/05/2021</t>
        </is>
      </c>
      <c r="B14" s="13" t="inlineStr">
        <is>
          <t>FELIPE MOTTA</t>
        </is>
      </c>
      <c r="C14" s="8" t="n">
        <v>-64.95</v>
      </c>
      <c r="D14" s="6" t="inlineStr"/>
    </row>
    <row r="15" ht="30.1" customHeight="1">
      <c r="A15" s="4" t="inlineStr">
        <is>
          <t>06/05/2021</t>
        </is>
      </c>
      <c r="B15" s="13" t="inlineStr">
        <is>
          <t>MPOS INDUSTRIAS LACTEA FEUILLET      PA</t>
        </is>
      </c>
      <c r="C15" s="8" t="n">
        <v>-287.32</v>
      </c>
      <c r="D15" s="6" t="inlineStr"/>
    </row>
    <row r="16" ht="30.1" customHeight="1">
      <c r="A16" s="4" t="inlineStr">
        <is>
          <t>05/05/2021</t>
        </is>
      </c>
      <c r="B16" s="13" t="inlineStr">
        <is>
          <t>MPOS AGENCIAS FEDURO S BETANIA       PA</t>
        </is>
      </c>
      <c r="C16" s="8" t="n">
        <v>-432.41</v>
      </c>
      <c r="D16" s="6" t="inlineStr"/>
    </row>
    <row r="17" ht="30.1" customHeight="1">
      <c r="A17" s="4" t="inlineStr">
        <is>
          <t>04/05/2021</t>
        </is>
      </c>
      <c r="B17" s="13" t="inlineStr">
        <is>
          <t>MPOS INDUSTRIAS LACTEA FEUILLET      PA</t>
        </is>
      </c>
      <c r="C17" s="8" t="n">
        <v>-243.34</v>
      </c>
      <c r="D17" s="6" t="inlineStr"/>
    </row>
    <row r="18" ht="30.1" customHeight="1">
      <c r="A18" s="4" t="inlineStr">
        <is>
          <t>29/04/2021</t>
        </is>
      </c>
      <c r="B18" s="13" t="inlineStr">
        <is>
          <t>MPOS INDUSTRIAS LACTEA FEUILLET      PA</t>
        </is>
      </c>
      <c r="C18" s="8" t="n">
        <v>-386.5</v>
      </c>
      <c r="D18" s="6" t="inlineStr"/>
    </row>
    <row r="19" ht="30.1" customHeight="1">
      <c r="A19" s="4" t="inlineStr">
        <is>
          <t>28/04/2021</t>
        </is>
      </c>
      <c r="B19" s="13" t="inlineStr">
        <is>
          <t>BOUTIQUE CROCS WESTLAN PANAMA OESTE  PA</t>
        </is>
      </c>
      <c r="C19" s="11" t="n">
        <v>-35.26</v>
      </c>
      <c r="D19" s="6" t="inlineStr"/>
    </row>
    <row r="20" ht="30.1" customHeight="1">
      <c r="A20" s="4" t="inlineStr">
        <is>
          <t>26/04/2021</t>
        </is>
      </c>
      <c r="B20" s="13" t="inlineStr">
        <is>
          <t>GRUPO F &amp; G INT, S. A. BETHANIA      PA</t>
        </is>
      </c>
      <c r="C20" s="11" t="n">
        <v>-45</v>
      </c>
      <c r="D20" s="6" t="inlineStr"/>
    </row>
    <row r="21" ht="30.1" customHeight="1">
      <c r="A21" s="4" t="inlineStr">
        <is>
          <t>26/04/2021</t>
        </is>
      </c>
      <c r="B21" s="13" t="inlineStr">
        <is>
          <t>COCHEZ VISTA ALEGRE    PANAMA        PA</t>
        </is>
      </c>
      <c r="C21" s="8" t="n">
        <v>-121.31</v>
      </c>
      <c r="D21" s="6" t="inlineStr"/>
      <c r="F21" t="inlineStr">
        <is>
          <t>Cochez</t>
        </is>
      </c>
    </row>
    <row r="22" ht="30.1" customHeight="1">
      <c r="A22" s="4" t="inlineStr">
        <is>
          <t>24/04/2021</t>
        </is>
      </c>
      <c r="B22" s="13" t="inlineStr">
        <is>
          <t>MPOS AGENCIAS FEDURO S BETANIA       PA</t>
        </is>
      </c>
      <c r="C22" s="8" t="n">
        <v>-108.33</v>
      </c>
      <c r="D22" s="6" t="inlineStr"/>
      <c r="F22" t="inlineStr">
        <is>
          <t>Pricemart</t>
        </is>
      </c>
    </row>
    <row r="23" ht="30.1" customHeight="1">
      <c r="A23" s="4" t="inlineStr">
        <is>
          <t>22/04/2021</t>
        </is>
      </c>
      <c r="B23" s="13" t="inlineStr">
        <is>
          <t>TEXACO VISTA ALEGRE    PANAMA        PA</t>
        </is>
      </c>
      <c r="C23" s="10" t="n">
        <v>-38</v>
      </c>
      <c r="D23" s="6" t="inlineStr"/>
      <c r="F23" t="inlineStr">
        <is>
          <t>Supermercado</t>
        </is>
      </c>
    </row>
    <row r="24" ht="30.1" customHeight="1">
      <c r="A24" s="4" t="inlineStr">
        <is>
          <t>22/04/2021</t>
        </is>
      </c>
      <c r="B24" s="13" t="inlineStr">
        <is>
          <t>RIBA SMITH MARKET PLAZ PUERTO CAIMIT PA</t>
        </is>
      </c>
      <c r="C24" s="11" t="n">
        <v>-45.42</v>
      </c>
      <c r="D24" s="6" t="inlineStr"/>
    </row>
    <row r="25" ht="30.1" customHeight="1">
      <c r="A25" s="4" t="inlineStr">
        <is>
          <t>21/04/2021</t>
        </is>
      </c>
      <c r="B25" s="13" t="inlineStr">
        <is>
          <t>COCHEZ VISTA ALEGRE    PANAMA        PA</t>
        </is>
      </c>
      <c r="C25" s="8" t="n">
        <v>-37.63</v>
      </c>
      <c r="D25" s="6" t="inlineStr"/>
    </row>
    <row r="26" ht="30.1" customHeight="1">
      <c r="A26" s="4" t="inlineStr">
        <is>
          <t>21/04/2021</t>
        </is>
      </c>
      <c r="B26" s="13" t="inlineStr">
        <is>
          <t>COCHEZ VISTA ALEGRE    PANAMA        PA</t>
        </is>
      </c>
      <c r="C26" s="8" t="n">
        <v>-90.68000000000001</v>
      </c>
      <c r="D26" s="6" t="inlineStr"/>
    </row>
    <row r="27" ht="30.1" customHeight="1">
      <c r="A27" s="4" t="inlineStr">
        <is>
          <t>20/04/2021</t>
        </is>
      </c>
      <c r="B27" s="13" t="inlineStr">
        <is>
          <t>GRUPO F &amp; G INT, S. A. BETHANIA      PA</t>
        </is>
      </c>
      <c r="C27" s="11" t="n">
        <v>-43.2</v>
      </c>
      <c r="D27" s="6" t="inlineStr"/>
    </row>
    <row r="28" ht="30.1" customHeight="1">
      <c r="A28" s="4" t="inlineStr">
        <is>
          <t>20/04/2021</t>
        </is>
      </c>
      <c r="B28" s="13" t="inlineStr">
        <is>
          <t>CANON PANAMA           BETHANIA      PA</t>
        </is>
      </c>
      <c r="C28" s="8" t="n">
        <v>-3500</v>
      </c>
      <c r="D28" s="6" t="inlineStr"/>
    </row>
    <row r="29">
      <c r="C29" s="9">
        <f>SUM(K9:K28)</f>
        <v/>
      </c>
    </row>
  </sheetData>
  <mergeCells count="25">
    <mergeCell ref="F11:H11"/>
    <mergeCell ref="F12:H12"/>
    <mergeCell ref="F13:H13"/>
    <mergeCell ref="F14:H14"/>
    <mergeCell ref="A2:F2"/>
    <mergeCell ref="A4:G4"/>
    <mergeCell ref="B6:L6"/>
    <mergeCell ref="F8:H8"/>
    <mergeCell ref="F9:H9"/>
    <mergeCell ref="F25:H25"/>
    <mergeCell ref="F26:H26"/>
    <mergeCell ref="F27:H27"/>
    <mergeCell ref="F28:H28"/>
    <mergeCell ref="P8:Q8"/>
    <mergeCell ref="F20:H20"/>
    <mergeCell ref="F21:H21"/>
    <mergeCell ref="F22:H22"/>
    <mergeCell ref="F23:H23"/>
    <mergeCell ref="F24:H24"/>
    <mergeCell ref="F15:H15"/>
    <mergeCell ref="F16:H16"/>
    <mergeCell ref="F17:H17"/>
    <mergeCell ref="F18:H18"/>
    <mergeCell ref="F19:H19"/>
    <mergeCell ref="F10:H10"/>
  </mergeCells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2021-05-17T16:26:55Z</dcterms:created>
  <dcterms:modified xsi:type="dcterms:W3CDTF">2021-05-17T16:26:55Z</dcterms:modified>
</cp:coreProperties>
</file>