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autoCompressPictures="0"/>
  <mc:AlternateContent xmlns:mc="http://schemas.openxmlformats.org/markup-compatibility/2006">
    <mc:Choice Requires="x15">
      <x15ac:absPath xmlns:x15ac="http://schemas.microsoft.com/office/spreadsheetml/2010/11/ac" url="C:\Users\Laura\Dropbox\!! OD Enterprise !!\World Bank\OD4B\"/>
    </mc:Choice>
  </mc:AlternateContent>
  <bookViews>
    <workbookView xWindow="0" yWindow="0" windowWidth="19200" windowHeight="7812" firstSheet="1" activeTab="1"/>
  </bookViews>
  <sheets>
    <sheet name="Scoring Sheet (2)" sheetId="1" state="hidden" r:id="rId1"/>
    <sheet name="Scoring Sheet " sheetId="2" r:id="rId2"/>
    <sheet name="Data Validation"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T8" i="1" l="1"/>
  <c r="S8" i="1"/>
  <c r="R8" i="1"/>
  <c r="Q8" i="1"/>
  <c r="P8" i="1"/>
  <c r="N8" i="1"/>
  <c r="M8" i="1"/>
  <c r="L8" i="1"/>
  <c r="K8" i="1"/>
  <c r="J8" i="1"/>
  <c r="I8" i="1"/>
  <c r="H8" i="1"/>
  <c r="G8" i="1"/>
  <c r="F8" i="1"/>
  <c r="E8" i="1"/>
  <c r="D8" i="1"/>
</calcChain>
</file>

<file path=xl/sharedStrings.xml><?xml version="1.0" encoding="utf-8"?>
<sst xmlns="http://schemas.openxmlformats.org/spreadsheetml/2006/main" count="693" uniqueCount="564">
  <si>
    <t>Company 1</t>
  </si>
  <si>
    <t>Company 2</t>
  </si>
  <si>
    <t>Company 3</t>
  </si>
  <si>
    <t>Company 4</t>
  </si>
  <si>
    <t>Company 5</t>
  </si>
  <si>
    <t>Company 6</t>
  </si>
  <si>
    <t>Company 7</t>
  </si>
  <si>
    <t>Company 8</t>
  </si>
  <si>
    <t>Company 9</t>
  </si>
  <si>
    <t>Company 10</t>
  </si>
  <si>
    <t>Company 11</t>
  </si>
  <si>
    <t>Company 12</t>
  </si>
  <si>
    <t>Company 13</t>
  </si>
  <si>
    <t>Company 14</t>
  </si>
  <si>
    <t>Date</t>
  </si>
  <si>
    <t xml:space="preserve"> November 9, 2015</t>
  </si>
  <si>
    <t>Type</t>
  </si>
  <si>
    <t>Focus Group 1</t>
  </si>
  <si>
    <t xml:space="preserve">Focus Group 1 </t>
  </si>
  <si>
    <t>Company Name</t>
  </si>
  <si>
    <t>SierraTel</t>
  </si>
  <si>
    <t>Sonako International Services</t>
  </si>
  <si>
    <t>Fix Solutions</t>
  </si>
  <si>
    <t>Sierra Leone Cable Limited - (SALCAB)</t>
  </si>
  <si>
    <t>Modular Construction</t>
  </si>
  <si>
    <t>Tiwai Memory Masters Ltd.</t>
  </si>
  <si>
    <t>Office of the Administrator and Registrar General</t>
  </si>
  <si>
    <t>Medosat SL LTD</t>
  </si>
  <si>
    <t>AFFORD-SL</t>
  </si>
  <si>
    <t>Growth Access Solutions</t>
  </si>
  <si>
    <t>Interlinks Commercial Enterprise Ltd</t>
  </si>
  <si>
    <t>Chamber of Commerce</t>
  </si>
  <si>
    <t>AirTel</t>
  </si>
  <si>
    <t xml:space="preserve">iDT Labs </t>
  </si>
  <si>
    <t>LEWODA / Salon Juice</t>
  </si>
  <si>
    <t>IPAM - USL (Institute of Public Administration)</t>
  </si>
  <si>
    <t>IPAM - SL</t>
  </si>
  <si>
    <t>Contact Person</t>
  </si>
  <si>
    <t>Adel Taher</t>
  </si>
  <si>
    <t>Arthur C. Johnson</t>
  </si>
  <si>
    <t>Sorieba Daffae / Salwa Campbell / Rite Wright</t>
  </si>
  <si>
    <t>Mohamed Sheriff</t>
  </si>
  <si>
    <t>Feyisola Sowole</t>
  </si>
  <si>
    <t>Quintin Small</t>
  </si>
  <si>
    <t>Haja Mariama Seray Kallay</t>
  </si>
  <si>
    <t>Mohamed Antar</t>
  </si>
  <si>
    <t>David Bathalomew</t>
  </si>
  <si>
    <t>Zainab Tunkara Clarkson</t>
  </si>
  <si>
    <t>Mohamed Jalloh</t>
  </si>
  <si>
    <t>Oscar Oladipo Hughes</t>
  </si>
  <si>
    <t>Patrick Caulker</t>
  </si>
  <si>
    <t>Salton Massally</t>
  </si>
  <si>
    <t>Mariatu Jusu</t>
  </si>
  <si>
    <t>Salieu Sesay</t>
  </si>
  <si>
    <t>Bah Sulaiman</t>
  </si>
  <si>
    <t>Title</t>
  </si>
  <si>
    <t>Managing Director and CEO</t>
  </si>
  <si>
    <t>Managing Director and Founder</t>
  </si>
  <si>
    <t>General Manager / Director of Training / Content Development</t>
  </si>
  <si>
    <t>Managing Director</t>
  </si>
  <si>
    <t>Enterprise Project Manager</t>
  </si>
  <si>
    <t>Secretary PPRC</t>
  </si>
  <si>
    <t>Sales Manager</t>
  </si>
  <si>
    <t>Senior Project Manager</t>
  </si>
  <si>
    <t>CEO</t>
  </si>
  <si>
    <t xml:space="preserve">Executive Secretary </t>
  </si>
  <si>
    <t>Marketing Director</t>
  </si>
  <si>
    <t>Chief Technology Officer</t>
  </si>
  <si>
    <t>Student</t>
  </si>
  <si>
    <t>Phone</t>
  </si>
  <si>
    <t>025 234234 / 022 220010</t>
  </si>
  <si>
    <t>office: 025 28 1595 / Mobile: 076713589</t>
  </si>
  <si>
    <t>076 889091</t>
  </si>
  <si>
    <t>*078703699</t>
  </si>
  <si>
    <t>*076753408</t>
  </si>
  <si>
    <t>*025288815/076791048</t>
  </si>
  <si>
    <t>*076221426</t>
  </si>
  <si>
    <t>*0288272727/0288272668</t>
  </si>
  <si>
    <t>*025 264 687 / 078 513 652</t>
  </si>
  <si>
    <t>*078 000 010 / 044 121 103</t>
  </si>
  <si>
    <t>*077 591 751 / 078 145 933</t>
  </si>
  <si>
    <t>*076 600 061</t>
  </si>
  <si>
    <t>*077 773 773</t>
  </si>
  <si>
    <t>*+232 76781101 / +232 99725966</t>
  </si>
  <si>
    <t>*078509664 / 088338627</t>
  </si>
  <si>
    <t>*025271122 / 07616113</t>
  </si>
  <si>
    <t>Email</t>
  </si>
  <si>
    <t>slccia52@yahoo.co.uk / lapidshughes@gmail.com</t>
  </si>
  <si>
    <t>QUESTIONS</t>
  </si>
  <si>
    <t>SCORING</t>
  </si>
  <si>
    <t xml:space="preserve">Type of organization </t>
  </si>
  <si>
    <t xml:space="preserve">Select 1 </t>
  </si>
  <si>
    <t>Large enterprise</t>
  </si>
  <si>
    <t>SME - many on contract</t>
  </si>
  <si>
    <t xml:space="preserve">Fix Solutions,  7 full time employees, sometimes contracting people that do trainings. </t>
  </si>
  <si>
    <t>Business approx 20 employees (no building and has the potential to go to 500)</t>
  </si>
  <si>
    <t>Business, approximately 7 full staff (most people are on contract because of construction 30-40 on contract)</t>
  </si>
  <si>
    <t>SME - 28 FTE and several more on contract or part time</t>
  </si>
  <si>
    <t>Government agency</t>
  </si>
  <si>
    <t>SME - 4 FTEs</t>
  </si>
  <si>
    <t xml:space="preserve">CSO  - nonprofit organization with staff of 14. They have many people on contract. </t>
  </si>
  <si>
    <t>Business - FTEs 3</t>
  </si>
  <si>
    <t>7 FTEs, many contracted. Primarily in Sierra Leone</t>
  </si>
  <si>
    <t>Association</t>
  </si>
  <si>
    <t>Airtel is large enterprise with 157 FTE and total company cosidering everyone for carriers 300 staff</t>
  </si>
  <si>
    <t xml:space="preserve">Startup - 20 with support staff and core staff it's 13. We think there is no greater to way to promote the change you want to see. </t>
  </si>
  <si>
    <t>Business - startup (agro-industry)</t>
  </si>
  <si>
    <t>Academia</t>
  </si>
  <si>
    <t>Industry/Sector</t>
  </si>
  <si>
    <t>Telecommunications</t>
  </si>
  <si>
    <t xml:space="preserve">Real Estate </t>
  </si>
  <si>
    <t>ICT and Training</t>
  </si>
  <si>
    <t>ICT/Telco/Wholesale bandwidth provider</t>
  </si>
  <si>
    <t>Construction</t>
  </si>
  <si>
    <t>ICT</t>
  </si>
  <si>
    <t>Telcommunication/ISP - "Communications/ISP/Satellite Installation"</t>
  </si>
  <si>
    <t>Business/Legal Services - "trade/industry"</t>
  </si>
  <si>
    <t>Consulting firm 3 partners</t>
  </si>
  <si>
    <t>Distrbutor</t>
  </si>
  <si>
    <t>Business</t>
  </si>
  <si>
    <t>Telecom</t>
  </si>
  <si>
    <t>Agriculture</t>
  </si>
  <si>
    <t>Data/Information studies</t>
  </si>
  <si>
    <t>Education</t>
  </si>
  <si>
    <t>Brief description of organization and key lines of work</t>
  </si>
  <si>
    <t>N/A</t>
  </si>
  <si>
    <t xml:space="preserve">Sierratel is just a carrier. Open data is about content. It means a database and then they can have open access to that database. The issue is having content in different areas. You need to have a data center. Sierra Tel is the only company with a large capacity data center. We know the market inside and out. Soe we don't need a ton of market research. for a new comer, we already know this information. We are interested in enabling customers to access this type of data. </t>
  </si>
  <si>
    <t xml:space="preserve">Came back to Sierra Leone in 2005. We are property consultinants. Valuations, appraisals, general advice, people come (diaspora) whole spectrum of real estate services. </t>
  </si>
  <si>
    <t xml:space="preserve">Company founded by sierra leoneans. We all have experience in ICT community and telcos especially. ICT is for large enterprise solutions. Example , biometric solutions, database managemnet solutions. Trainings for private sector institutions. We target large corportation and medium in all different sectors. We have marketing trainings, customer trainings, all sectors. We customize the trainings based on the clients needs. </t>
  </si>
  <si>
    <t xml:space="preserve">Salcab was created as a provider of wholesale bandwidth to teleco companies or ICT companies and value added service providers. It's intended to be the entity in charge of all the fiber networks of the country. Our services range from hosting, selling bandwidth and hosting to co-location services, and eventually a data-center. (data center means we are going to build a center that the government can use to host different services, like applications, servers, and internet exchange points). Echowas-wide area network (Echo1) designed to link west african countries on the terrirestial fiber network while also providing government a network. We have a wimax network for theo government of Sierra Leone. Currently 100% government owned. Government intends to sell 50% of shares from now to Feb or March. There was an initial diversification. Once the government network is finished, we would be runing that with them (government wiremax) We're already interconnected most of the government institutions and ministries. Connections to them (fiber) to most of the ministries. Each of the diff ministries - several rooms that serve them. Most of the gov ministries have internet (STM4 - syncryonoyns transport model) 620 megabits per second.  </t>
  </si>
  <si>
    <t xml:space="preserve">Registered about 6 years ago. Also he is an architect. We have many corporate clients. We do presentations and renovations and cost estimates. We also undergo construction. We do the design first and then the construction (design and build). Commercial and residential. We also do maintenance on the buildings. </t>
  </si>
  <si>
    <t xml:space="preserve">Service provider. We provide internet facilities via fiber and satellite. We provied VPN (virtual private networks) for banks NGOs and companies. We develop software. We do HR and accounting software for other companies. We also do software for inventory control and management. We do our usual networking and wiring networks for different organizations. </t>
  </si>
  <si>
    <t xml:space="preserve">We do installations of CCTV cameras, we are an internet service provider,  and we do cable network TV (wireless).  </t>
  </si>
  <si>
    <t xml:space="preserve">We are a nonprofit that supports businesses with a focus on women and youth. We work to change the mindsets that starting a business shouldn't be a last resort. Many people go into entrepreneurship because they can't find a job. We think people can think of entrepreneurship as a first choice. We have many programs, such as a business plan competition (The Business Bomba is one of the main competitions in the country). The winners are given grants to expand their ideas. The IFC has supported this in the past. We provide a combination of business development services (trainings, access to financing, etc). We call this a database of business service providers. For example, if someone needs advice on marketing. You have all of these needs and we need to know someone to go to. We help coordinate. We have worked with a lot of banks and can recommend people. </t>
  </si>
  <si>
    <t xml:space="preserve">We do research and training and development. Entrepreneurship and business development services. We also do conferences. We write development articles. I used to be affiliated with AFFORD. We don't do any IT trainings at this point. </t>
  </si>
  <si>
    <t xml:space="preserve">We are into construction, supplies (mining companies, the police, safety companies) medical equipment. We are the distributor. From China and Europe. </t>
  </si>
  <si>
    <t xml:space="preserve">Airtel is the largest mobile operator in country. Its been the position for a long time since we've arrived in 2002. Celtel originally, then bought bain Zain in 2007. Then bought by Airtel (indian congolmerate) in 2010. Bharti telecom is the 4th largest telecom company in the world. It's based in India started about 5 years ago. They rolled out into Africa as a key strategic business. Comparing to the west of Europe - the penetration is about 40-50%, so there is a lot of room for expansion. Currently in Sierra Leone we have about 1.5 million subscribers. 52% market share. Revenue market share of about 51%. 4 players. other major player. AfriCell is the other major player. We have our services nationwide. We coast of about 80% coverage and we haven't gone in the other areas because of the terrain. We can pretty much say that the entire country is covered. We pride outselves in offering relevant services to target segments at affordable prices. It's not just one size fits all. We deep dive into our customer base and our segments and we tailor our promotions to our customer segments. We do our own data management. We have a research and planning manager. For one telecom mast, it costs 500,000 USD. So taking that upcountry without the demographics, we need that data. So we put together our team and they go and do geomarketing survey (web-based and paper and telephone surveys). We contract the services of professionals and key research companies and it's expensive. </t>
  </si>
  <si>
    <t xml:space="preserve">iDT labs is a social enterprise and a lot of what we do revolves around to affect social change. A lot of the world is focused on development. 20% of the time we are consulting. We digitized the payments for ebola and we did the biometric verification. A lot of the time we are doing R&amp;D. Like financial inclusion we also have an active project that works with medical supplies through the mobile phone. We've conducted a lot of surveys. Lastly we work to enable SMEs. We Corporate Affairs Commission. </t>
  </si>
  <si>
    <t>LEWODA is a farmers group which was transformed into a manufacturing project in 2008 helping girls, mothers, and youth to help overcome Ebola. Produce is natural juice and is bottled. Because of ebola we stopped and now we are finally starting to pick up again</t>
  </si>
  <si>
    <t>IPAM is an educational institution which operates at the University of Sierra Leone. The university focus is research and development, training of students, and providing support and networks to students</t>
  </si>
  <si>
    <t>Same as previous</t>
  </si>
  <si>
    <t>Business or revenue model</t>
  </si>
  <si>
    <t>Select all that apply</t>
  </si>
  <si>
    <t xml:space="preserve">Subscription, pay for service, etc. </t>
  </si>
  <si>
    <t>Fee for service, financial consuktants</t>
  </si>
  <si>
    <t xml:space="preserve">Consulting and part research. </t>
  </si>
  <si>
    <t xml:space="preserve">PPP  - Development Banks </t>
  </si>
  <si>
    <t>Contract based</t>
  </si>
  <si>
    <t xml:space="preserve">Subscriptions for VPN services, contracts, software services (fee for service), maintenance, affilaites in various countries (Gilate is affiliate in Israel sattelite company) and also Sky Vision in UK, and Inlakx in Nigeria. They are partners with Microsoft, Cisco and Oracle.  </t>
  </si>
  <si>
    <t>monthly subscriptions</t>
  </si>
  <si>
    <t>Foundation Supported - Most of the time we have specific projects. Different funding sources. IFC funded some parts, DFID, Soros Foundation</t>
  </si>
  <si>
    <t xml:space="preserve">Project based funding. Foundations (World Vision, United Nations Commission for Africa, adverts in the paper). We charge entrepreneurs for training (on a sliding scale based on your networth). We do a lot of pro bono work. </t>
  </si>
  <si>
    <t>pay for products and wholesaling</t>
  </si>
  <si>
    <t>Subscription</t>
  </si>
  <si>
    <t xml:space="preserve">Consulting is mostly through that. We also more from ideation to prototype to pilot stage and if we still think it's worth the investment, then we try to scale it up. Once it's passed incubation, then we branch this off into a separate. Carriers.sl you can search for jobs and it was the first. We are about sending it out. A piece of the core team, they might share the space. </t>
  </si>
  <si>
    <t>Sell products</t>
  </si>
  <si>
    <t>Do you have access to financing for data-driven initiatives</t>
  </si>
  <si>
    <t>Yes or no (if yes, select type)</t>
  </si>
  <si>
    <t xml:space="preserve">Most of what we use has to do with government. Most of the data isn't available. Employment statistics (like ICT trainings), sometimes you g=just guess it, data from the univesity like the number of professionals, and graudation rates and employment rates. Market background research. </t>
  </si>
  <si>
    <t>Most of the financing is overdraft (good relatiomshops with the banks. We approach them for loans.</t>
  </si>
  <si>
    <t>no</t>
  </si>
  <si>
    <t xml:space="preserve">Yes, foundations for training (computing skills is part of training for business coaches) </t>
  </si>
  <si>
    <t>No</t>
  </si>
  <si>
    <t xml:space="preserve">Funds for data collection. Milward Brown does a lot of the research for us. </t>
  </si>
  <si>
    <t xml:space="preserve">All of the R&amp;D is consulting work. And then it fills the gaps. We like human-centered design. We can't do that all day. We don't have access unfortunately. Technology and ICT it's just not hit a high level on priority. </t>
  </si>
  <si>
    <t>Internal</t>
  </si>
  <si>
    <t xml:space="preserve">N/A </t>
  </si>
  <si>
    <t>Type(s) of data currently used</t>
  </si>
  <si>
    <t xml:space="preserve">Intelligence. Different sources. What's happening to the mining sector. We get this information from the press. It's still basic for sure to automate that. I don't care about government data so much. I am more interested in data from other companies. </t>
  </si>
  <si>
    <t xml:space="preserve">We have the land registry. These bid dustry volumes. I go to the registry to see its not been sold or its not been on lease. There is data there. There is also surveu data. Every title deed has a land survey plan. That is government by the Ministry of Land and Country Planning and the Environment. There is a survey plan in the title deed. you need to make sure that the land hasn't been bought already when ou are looking at the new land before you buy it. The Directorate of Surveys and Lands. It's digitized. The digital ones should improve the integrtiy of the transatctions. All of it is paper based. I've never seen digitized data, but apprently there is some. The land registry data is out there. I sometimes get consulting to work with companies. I don't have any benchmarking ijnfromation and I can't even figure out who the companies are. You acn't do that here. You dont have access to the account. </t>
  </si>
  <si>
    <t xml:space="preserve">We have to call friends and colleagues. Sometimes you get average numbers. You area always guessing.  No central place to get information. For government data we look at UNDP and google. We also go to World Bank site. Many times this isn't correct information. You have to go to the detail and look at the specific information. We don't know if it's correct. </t>
  </si>
  <si>
    <t xml:space="preserve">We have the potential to gnerate all telecom, service data. In terms of all of the secutiry its also a very Important thing. Salcab is the right place to be able tmonitor cyber crimes and then it can be analymized and used and loaded on the data portal. There are certain operators. </t>
  </si>
  <si>
    <t>Ministry of works - building approval. We are on a directory. We know the labor laws already.  Looking for prices of materials. I go on the websites and determine how much they are (private companies).</t>
  </si>
  <si>
    <t xml:space="preserve">The way the systems run in this counrtry are upside down. There aren't any databases that are central that are good. Most of the time we get information from the newspaper and then direct correspondance from various companies. We have a customer base register and then we use that information. In the newspapers, we look for requests for proposals. Job adverts on speciality services. Very few organizations are trying to briedge that gap. Because of the corrupt practices, there is no transparency. We use the media more than anything. Most times they give what they want to give.  </t>
  </si>
  <si>
    <t xml:space="preserve">Business, demographics and social - prices of materials, so we look online and then e talk to other businesses. </t>
  </si>
  <si>
    <t xml:space="preserve">Import/exports tarrifs, business taxes, business registration. In principle, the registrar has a one-stop shop in principle. Many times people can't get this. People say it takes weeks and months, to get the information. (You have to pay for research to see if name has been taken before). After how many days and after paying 15,000 leones, they will know if the name is available. If the name can be used, then they can continue the process of registration. Another problem is that there is only one main register in the country. It's really only operating in Freetown. You have to register with the town council and they don't know about businesses and they give a blank license and collect fees. I saw one in Bo, but it wasn't operational.    FOR BUSINESS TAXES for business taxes, they don't know how much they are supposed to be taxed. It's not broken down for them to understand. Many times, they try to evade because they don't understand. There should be data about how its calculated. It should be very grassroots. I think many times people pay to city council, NRA, etc. There is a lot of corruption there.       FOR EXPORTS we are trying to do a training for businesses that are export ready. There are quality requirements that need to be in place. Most people don't think about international standards. It's totally missing. Some fishing companies sometimes realize why can't I export to the European market. They don't know why. Same thing for the honey industry and they wanted to export. They wanted to know if it waas environmentally friendly. They wanted to know about child labor etc. These are concepts that they don't even know about this. They just know that they have a final product. MIGHT BE VALUABLE to get prices of commodities. The businesses in the region feel that they are cheated and they sell to middlel men. for exmaple, the coco prices fluctuate fast. They all feel that it changes drastically. </t>
  </si>
  <si>
    <t xml:space="preserve">World Bank information in the past. UN Women. DFID. All of the organizations have different numbers. Irish AID has their own. Different categorizations of the data. They don't IFC and World Bank data. </t>
  </si>
  <si>
    <t xml:space="preserve">There isn't information available. It comes from how we source our clients. We market to different companies. Because we are in safety gear. We look at newspapers on a daily basis and I scroll through to look for new companies. And then I have to investigate to see if I can meet their need. I know most people, so I physically walk to the offices and share what I can do. Most time when they need services, they publish it on the newspaper. Huge challenge is to find information on import/export taxes and business taxes. We don't have access to the current taxes and the exchange rates too. </t>
  </si>
  <si>
    <t>Companies use data, but we don't</t>
  </si>
  <si>
    <t xml:space="preserve">We are looking fofr demographics, commercial activities, changes in activities, and electricty, infrastrcuture, industries. We use the census data, but a lot of the time it's outdated. </t>
  </si>
  <si>
    <t>We do our own in house research. Theres a lot of information out there but we just can't get it. Right now we are doing research on the state of the hotline system. We had to go from hospitals to hostpital to ask the questions. We want to get the distribution of the medical facilitiey. The ministry of health has this data, but there is no central accessibly platform where we can go. I want to access GPS locations of the different medical services and these are out there. They might have something like that but it hasn't been advertized, but I haven't heard about it. It's the first time that I'm hearing about this. On paper it might sound good, the actual iplmentaion is poor</t>
  </si>
  <si>
    <t>Agriculture and women's rights</t>
  </si>
  <si>
    <t>How do you access this data?</t>
  </si>
  <si>
    <t xml:space="preserve">Select all that apply (source, cost, format) </t>
  </si>
  <si>
    <t xml:space="preserve">Google, other private companies, personal contacts. We know this country because we've lived here all of our lives. We make guesses and approximations. </t>
  </si>
  <si>
    <t xml:space="preserve">You talk to people you already know. Talk to international partners that we know can provide the information. It's very difficult. It's ad-hoc. For example, as simple as number of registered business. You have to speak to businesses in the same sector. Many companies are doing internal surveys because the government doesn't have the businesses. </t>
  </si>
  <si>
    <t xml:space="preserve">Usually google this information. I also use my personal contacts to ask friends about this information. </t>
  </si>
  <si>
    <t xml:space="preserve">Most of the time the information that we have is wrong. Each sector works to get their own information and they don't work with each other. They don't compare. There are always disparities. For the chamber if I want to know all the SMEs, we send out a questionnaire. For example, if I want to know about the SMEs I send it to the members, but it only reflects the members in the institutions. I send this to their email. I would have to do a stastic questionnaire. It's time consuming, but it's not too expensive for the result. Managers are always busy and many times people don't fill it out. </t>
  </si>
  <si>
    <t xml:space="preserve">Surveys on the phone aren't typically accurate and we have to validate this information. Telephone interviews aren't as good. Face to face interviews are much better. They come up with a sample size and then they talk to hundreds of people. </t>
  </si>
  <si>
    <t xml:space="preserve">Much of the data is paper based. It’s a huge pain point, we have to make so many assumptions. They define your next iteration of the protype. We do access a lot of health data on the microfinance data. We want access on the informal finance sector, how the people that aren't banking, how they keep their money. Income levels, so we can build on more secure services that may already be there. Radio. Go down there and knock on many doors. </t>
  </si>
  <si>
    <t>SOURCE : internet and classes, COST: subscription, FORMAT: PDF and images</t>
  </si>
  <si>
    <t>SOURCE: internet and lectures, COST: subscription of fee for service, FORMAT: PDF</t>
  </si>
  <si>
    <t>What does your organization use data for?</t>
  </si>
  <si>
    <t>Other - to conduct business. We cannot do business without knowing this basic information</t>
  </si>
  <si>
    <t xml:space="preserve">Research and organizational optimization - (1) Import/export data - to help larger businesses expand beyond the country and sell products overseas. (2) business taxes - businesses don't know what they are even taxed for and if they are overpaying. (3) commodity rates - many coco farmers for example, feel they are being cheated because the price flucatuates rapidly, but they don't know what is fair when they sell to their intermediary. </t>
  </si>
  <si>
    <t>For research</t>
  </si>
  <si>
    <t xml:space="preserve">The companies use data for making decisions about the market and their customers. </t>
  </si>
  <si>
    <t xml:space="preserve">We need real-time data that we can use. Once we get the high level data, it gives us a general idea of the potential in the areas. Once we get the high level data and change sin population, severe changes don't typically happen overnight. We count on data for about a year. We stay with the data even if there is a major change. There were about 3,500 deaths, so it's not a huge change for our company. Even migration is something that changes our business. We would know the population size is relatively stable. We have live data for all of our customers. </t>
  </si>
  <si>
    <t>Developing new products and services and research to buy equipment</t>
  </si>
  <si>
    <t>Educational purposes</t>
  </si>
  <si>
    <t>Research</t>
  </si>
  <si>
    <t>Rate your organization's technical capacity to aggregate, analyze, and manage data</t>
  </si>
  <si>
    <t>1 to 5</t>
  </si>
  <si>
    <t xml:space="preserve">we are about a 2.5.  </t>
  </si>
  <si>
    <t>1-2   reguardless of the data, we have to do analysis anyways.</t>
  </si>
  <si>
    <t>3 on average</t>
  </si>
  <si>
    <t>3 - In the tools we are limited. We have to improvise a lot</t>
  </si>
  <si>
    <t xml:space="preserve">2 - This is difficult. You have to have the basics. Many of these people don't have. But there are data centers and internet cafes. It's a challenge because many of these ares people don't have computers. The business coach compenent is important. In the rural areas, they have access. They get a training on computing course to be a coach.  they can use this. We only pay them when we have actiivities. It makes sense. </t>
  </si>
  <si>
    <t>3 to 4</t>
  </si>
  <si>
    <t xml:space="preserve">3 we have the computers that they could use. </t>
  </si>
  <si>
    <t>varies. On average, 3</t>
  </si>
  <si>
    <t xml:space="preserve">5. If you look at our results, it shows our caliber of staff and capacity. </t>
  </si>
  <si>
    <t>Rate your organization's data literacy and skills</t>
  </si>
  <si>
    <t xml:space="preserve">2.5 - Modernatization of Sierratel data. We have the best of our tech and skills here. We have people interfacing with more advanced technology. SierraM is where you store your profile, etc. All of these tools greatly help out people . </t>
  </si>
  <si>
    <t xml:space="preserve">1-2  We could easily increase the human skills and capacity. We just need a basic data that informs what we do. </t>
  </si>
  <si>
    <t>Knowledge is very high 5/.</t>
  </si>
  <si>
    <t xml:space="preserve">4 - The skills are on the avergae because what we do in Sierra Leone from what I see in the outside world. For Sierra Leone, we are very advanced with limited infrastructure. </t>
  </si>
  <si>
    <t xml:space="preserve">3 - We brought in the middle men and business adivosrs. For example it's about 50-60% of the businesses are illiterate. We have some very low level business coaches. The business coach can liase with the business components and then they could relay the information to the business person. </t>
  </si>
  <si>
    <t>3-4 For analyzing. We have an M&amp;E person. We have a good grib on this with a PhD on research</t>
  </si>
  <si>
    <t xml:space="preserve">3- currently my staff are going to computing classes. Right now the team has to waste time going around. </t>
  </si>
  <si>
    <t xml:space="preserve">varies as well. On average 2. The large companies have higher capacity. Sectors that are advanced - banks and insurance instutions, universities. Banks (60% of the banks are corporate instutions). All the banks have an IT staff. Everything is elecgtronic. Manufacturing. </t>
  </si>
  <si>
    <t xml:space="preserve">Airtel prides itself in caring for its staff. We attract high level staff. Some poeople ask airtel for data. Competitive salaries and benefits packages. The turnover rate is very very low. What we give to our employees and benefits is second to none. For example, the whole staff was given a hazard allowance. </t>
  </si>
  <si>
    <t>What capabilities are most interested in improving or increasing?</t>
  </si>
  <si>
    <t xml:space="preserve">We need more tools. For analyzing data. It depends on what you want to focus on. </t>
  </si>
  <si>
    <t xml:space="preserve">We would noc (network operation center) integrated center to host different servers, communication tools that enables you to communicate internally and externally. It helps our monitoring systems. It would allow us to monitor better. This causes hiccups with branches in the rural areas.  and we would buy more equipment like advanced servers. </t>
  </si>
  <si>
    <t>Building out technical infrastructure</t>
  </si>
  <si>
    <t xml:space="preserve">More trainings </t>
  </si>
  <si>
    <t xml:space="preserve">more financing for data anlysis. </t>
  </si>
  <si>
    <t xml:space="preserve">More skills trainings </t>
  </si>
  <si>
    <t>More skills training</t>
  </si>
  <si>
    <t xml:space="preserve">Still invest more in staff and try to automate some of the processes. For example, campaign management. </t>
  </si>
  <si>
    <t>more infrastructure and more skills training</t>
  </si>
  <si>
    <t>Technical skills training</t>
  </si>
  <si>
    <t>Tech skills training, Data management tools</t>
  </si>
  <si>
    <t>How aware are you of what government data is available in your country?</t>
  </si>
  <si>
    <t>Not very aware. I know you could potentially go to the minitries. Some of them have websites, but I don't know</t>
  </si>
  <si>
    <t xml:space="preserve">We are aware that the government doesn't have it. There is no infrastrcture. </t>
  </si>
  <si>
    <t>Not aware. 1</t>
  </si>
  <si>
    <t xml:space="preserve">Company register would be helpful. List of directories on what they do, tax data would be valuable. Education statistics. </t>
  </si>
  <si>
    <t>1-2 (very low)</t>
  </si>
  <si>
    <t xml:space="preserve">2 - I didn't really try to get data before. I used to use international organization data. But this experience of getting local data is a whole different experience. </t>
  </si>
  <si>
    <t xml:space="preserve">We know the information doesn't exist we don't rely on it at all. NATCOM is the regulator, so we get it from them. </t>
  </si>
  <si>
    <t>Type(s) of government data of greatest interest</t>
  </si>
  <si>
    <t>Select up to three</t>
  </si>
  <si>
    <t xml:space="preserve">Real estate (property value ranges), better land registry data, company registry (accounts of companies). Financial statements., being able to rely on the the auditors judgement . It should be available.  </t>
  </si>
  <si>
    <t xml:space="preserve">Financial data and human resource data. Government budget data, we could use this to skew our implementation projects. We work on im,proving government systems. Sometimes they say that they don't have funds available for this types of information. The budget has to go with the implmentation proecess. We don't know what processes go along with what implementation process. Procurement data needs to be improved. Human resource data. the human capacity of the country (jobs, employment, ages of the country&gt; Demographic data. The census should be made available. If you wanted census data, you would have to go to the agency and if you know someone there you would have to get it. You aren't even sure if you could get all the information. You would get questione about what you want about the information. As a citizen, you don't have access. It's good for investment purposes. A lot o this data is biased to companies that have access. The information might not be reliable even if you pay for it. </t>
  </si>
  <si>
    <t xml:space="preserve">Demographic data, employment statistics, literacy rates, electricity penetration - We want to know how many TVs there are in every house in Freetown. What are the ststistics of employment, education levels. How many people are interested in watching news. Literacy rates. How many people have electricity and internet penetration. </t>
  </si>
  <si>
    <t>(1) business register and process, (2) business taxes, (3) import/export data, (4) commodity prices, (5) labor laws</t>
  </si>
  <si>
    <t xml:space="preserve">Education statistics, health (teenage pregnancy rates), disaggregated data is a huge problem. I can only find general data broken down by female versus male loans for instance. I need financial data.  </t>
  </si>
  <si>
    <t xml:space="preserve">We want to know what foreign currency. You have source foreign currency from the black market and then take it to the Bank because the Bank will say the don't have. The black market is prevalent. NEED - Company register, prices of materials and take the average of the market. There is no way I can get the information.  </t>
  </si>
  <si>
    <t xml:space="preserve">Sectors that could use this data - chamber has agrriculture, industry, and commercial sector. Petty traders association, bankers, association, marketing association, tourism, insurance - etc associations. </t>
  </si>
  <si>
    <t xml:space="preserve">Market dynamics (different regions of commercial activities), Industry information, demographic data. NATCOM gives us KPI information on the network (quality against our competitors). Changes in tariffs. NATCOM protects the customer, technical performance. </t>
  </si>
  <si>
    <t xml:space="preserve">Something that has to do with health, finance, education. (health data: where the problems are being reported, disaggregated data. Dataset of what type of facilities for certain medical clinics, FINANCE: microfinance institurions because our work doesn't take us to the banks much. Format for the data is ok. As long as it's structured data, but it's because I'm a programmer. </t>
  </si>
  <si>
    <t>Agriculture, business, financial</t>
  </si>
  <si>
    <t xml:space="preserve">Education </t>
  </si>
  <si>
    <t>Agriculture, education, finance</t>
  </si>
  <si>
    <t>How valuable is government data to your business?</t>
  </si>
  <si>
    <t xml:space="preserve">5 - We couldn't do business without it. There must be benchmarks. </t>
  </si>
  <si>
    <t>Very valuable</t>
  </si>
  <si>
    <t xml:space="preserve">We could use a company register (sometimes we go into international bids). Someimes you need a local partner, it would be easier to find and use their resources and capacity. </t>
  </si>
  <si>
    <t xml:space="preserve">3 - we can get this information in more reliable forms from our contacts. If it was up to date and accurate, it would be very valuable. </t>
  </si>
  <si>
    <t>5 - hugely important</t>
  </si>
  <si>
    <t>5 if it was correct</t>
  </si>
  <si>
    <t>Most important features of the data for business use</t>
  </si>
  <si>
    <t>Select 3</t>
  </si>
  <si>
    <t xml:space="preserve">I'm used to annual updates. Daily basis is tedious and too much. Completeness is important. Up to date at least once a month. </t>
  </si>
  <si>
    <t>Timeliness, completeness, relevance</t>
  </si>
  <si>
    <t>findability</t>
  </si>
  <si>
    <t xml:space="preserve">The basic availability in the first place. </t>
  </si>
  <si>
    <t>timeliness, accuracy, findability</t>
  </si>
  <si>
    <t xml:space="preserve">Timeliness, Accuracy, Findability - Needs to be updated on a timely basis is the most important. That is the one thing that is majorly lacking. People start programs and then when you go there is no data. I think within a 3 month period there are a lot of changes. For example, when we had ebola, businesses closed dramatically. When we had mining companies in Makeni in the North, within a month, the area had transformed drastically. There is a huge amount of changes because it's rapid. </t>
  </si>
  <si>
    <t xml:space="preserve">Up to date disaggregated data is very important. Accurate is difficult in Sierra Leone. You have to be realistic. Even if it's in PDF, it's better than nothing. </t>
  </si>
  <si>
    <t xml:space="preserve">It is important that it is complete. Excel is the best format. Very important that it's up to date. There is huge fluctation in the market. </t>
  </si>
  <si>
    <t xml:space="preserve">Excel format is very important. Timeliness is very imporant as well. </t>
  </si>
  <si>
    <t xml:space="preserve">For us, it's not just getting the data, but having disaggregated data. Also having it up to date. Usually you just get an average number. The quality would be bad. There needs to be serious commnunication. </t>
  </si>
  <si>
    <t>Timeliness</t>
  </si>
  <si>
    <t>Accuracy, completeness, relevance</t>
  </si>
  <si>
    <t>Accuracy and completeness</t>
  </si>
  <si>
    <t>Greatest barriers to use of government data</t>
  </si>
  <si>
    <t xml:space="preserve">What we need from the government it to give us some outlook on the economy, on the value of the currency, the sustainability. Its very important for telcom. My concern is the economy and the impact of the economy on the currency and the value. The valuation of the currency reflects on the valueation of tmy revenyes. I need to be able to plan my revenues based on budgeting how the currency will change to offset the loss. That affects the total mix. Forecasts. Not only what exists. The budget is what will happen next year. We care about the economy and how much it will help us to grow. How we can plan for that ahead of the curve. Changing your price when the economy is dropping is the customers ability to pay. That is the restriction. I would really like to know aht the outlook is for my budget. I want to know how much I need to grow my reneues. I need to manage the expectations of my borad and my shareholders (which is the government). I need to build my budget on more realistic assumptions. It's all expectations management. Every day companies go bankrupt and I need to know if they are because that impacts extensions on plans. If I need to provide data there. You have to build projections on trends (for example, ebola). In the absense of this=. You need to make an educated guess. You have to play conservative. You don't take risk. You have to average everything  </t>
  </si>
  <si>
    <t xml:space="preserve">Capacity, corruptuon. In terms of capacity quite a lot of the people in government don't know data at all. Part is lack of training, part of it is deliberate because of lack of training. If I go there and I don't meet my contact and then they don't want to deal with you. It's about tipping the person. </t>
  </si>
  <si>
    <t xml:space="preserve">Corruption. The people might not know about data so they don't have the capacity. If someone gives you incorrect information, but there is no way to give feedback. </t>
  </si>
  <si>
    <t xml:space="preserve">Corruption in the first place. Nepotism is a large thing as well. The issue of partisan data and political interests getting involved with the data. The lack of transprency. The quality itself and it's a problem. During the last election, the statistics office published data they we didn't believe because it was in favor of the ruling party. </t>
  </si>
  <si>
    <t xml:space="preserve">not complete or up to date. You can't find it. Too much corruption to even get it. </t>
  </si>
  <si>
    <t>Timeliness (not when it is released, but instead that it isn't up to date). Availability of relevant data. Lack of IT skills. Finding data</t>
  </si>
  <si>
    <t xml:space="preserve">The problem is that the data is all in different places. The ministries don't share information with each other at all. If there is research they keep it to themselves. We have written to all of the Ministries and getting data is like squeezing water from a stone. People don't want to share at all, even though it would help the government as a whole. </t>
  </si>
  <si>
    <t>timeliness, findability, accuracy</t>
  </si>
  <si>
    <t xml:space="preserve">If I can find this data in the first place, it's usually really old. Usually you can't that much with it. 9/10 times you can't find the data. </t>
  </si>
  <si>
    <t>Lack of IT skills</t>
  </si>
  <si>
    <t>Cost of data, availability, IT infrastructure</t>
  </si>
  <si>
    <t>Lack of data / IT skills</t>
  </si>
  <si>
    <t>How do the above barriers impact your business?</t>
  </si>
  <si>
    <t>Open ended</t>
  </si>
  <si>
    <t xml:space="preserve">It's going to take time. The government is about to increase the mimumum wage, saalaries need to increase. Trainings need to happen. Job descriptions need to happen. I don't know if tehre are weekly targets. </t>
  </si>
  <si>
    <t xml:space="preserve">We don't use it. We always do averages and then overestimate. We know about customers based on sales. Cheapest satellite viewing is USD 100 per month. Population in freetown. We found this information from newspaper from radio. We calculated the income of people. Every 50 want TV. We just assume the worth we approximate the value. We say 2 million divided by 50. </t>
  </si>
  <si>
    <t xml:space="preserve">We have to make averages and guesses. Wasted time and resources trying to get this information. </t>
  </si>
  <si>
    <t xml:space="preserve">Can't do my research. </t>
  </si>
  <si>
    <t xml:space="preserve">We collect all of our own data. </t>
  </si>
  <si>
    <t xml:space="preserve">It increases our research and development costs. It increases it and makes it longer. We are self-funded so it makes it difficult. We make assumptions.  </t>
  </si>
  <si>
    <t>Most students don't know about the government data. There isn't enough exposure</t>
  </si>
  <si>
    <t>What are potential solutions to these barriers</t>
  </si>
  <si>
    <t xml:space="preserve">Up to date information that's reliable. </t>
  </si>
  <si>
    <t xml:space="preserve">One centralized place for information. Someone that is held responsible for keeping it up to date. A single hotline or email that everyone knows to communicate about problems or ask questions to. </t>
  </si>
  <si>
    <t xml:space="preserve">Each department has an IT person or team. This can make the data and share it with other people. The ministry of information should have an information desk with an IT department in a one-stop shop. </t>
  </si>
  <si>
    <t>Up to date information in one place</t>
  </si>
  <si>
    <t>The government should raise awareness at educational instutions and include them in the decision making process</t>
  </si>
  <si>
    <t xml:space="preserve">govt should create a website where  all government information is accessibly with a specific license. </t>
  </si>
  <si>
    <t>How does the government currently provide information to businesses about their data</t>
  </si>
  <si>
    <t xml:space="preserve">I wonder if they have ever gotten data from national statistical data. The data needs to be up to date. And complete. You need to be able to go to one address to get it.  One day I asked my marketing people, go actegoerize the companies by sizes, 10 employess, SMEs, etc. and then segmentation for teh coprotaions and then we will tailor the offerings. It took them months. We wanted to know anbout their client base as well. We wanted to know the sectors. Segment based offers or bundles. Then ther e won't be a difference between SMEs and huge companies, or phramacy versus constructure. </t>
  </si>
  <si>
    <t xml:space="preserve">Asking friends or family. Saying you know someone that knows someone. </t>
  </si>
  <si>
    <t xml:space="preserve">They say they have done surveys, on newspapers, or radio. If you aren't inteersted at that moement then it wouldn't be available again. There isn't a place for you search for it. </t>
  </si>
  <si>
    <t>External consultancies. An independent media to handle these issues. Mostly newspaper and newsletters. TV as well</t>
  </si>
  <si>
    <t>Newspaper, radio, TV</t>
  </si>
  <si>
    <t>Wiorkshops, radio, newspapers - Sometimes the government has had sessions and workshops. Very rarely, they do press releases. Sometimes the newspapers. There is no central forum. It's just ad-hoc</t>
  </si>
  <si>
    <t xml:space="preserve">Not very proactive. They don't let information out. They wait until something happens and then they come through with the information. </t>
  </si>
  <si>
    <t>Radio</t>
  </si>
  <si>
    <t>Newspaper, radio</t>
  </si>
  <si>
    <t>Website, newspapers, radio, trainings</t>
  </si>
  <si>
    <t>Government website, nespapers, radios</t>
  </si>
  <si>
    <t>How do you currently comnunicate with government abouto data</t>
  </si>
  <si>
    <t>Request data / provide feedback</t>
  </si>
  <si>
    <t xml:space="preserve">There is no indepdent entity that is collecting company register data, even understanding the situation of some companies. Financial positions on companies. All of this information is very valuable. There is no such helpful data. F tehre is any talk about Bank's facing problems and dealing with coprorate accounts is important. Get information based on contacts. CIA factbook helps us give us high level benchmarks. But after one months, it will be so high level, it's not valuable any more. The information needs to come from the country. You shouldn't need the CIA factbook. This information has to be built and stored and updated here. </t>
  </si>
  <si>
    <t xml:space="preserve">There is a complaint system. If I see a problem, then I tell my client first. You could write to the head, but you will never get a reply. </t>
  </si>
  <si>
    <t xml:space="preserve">No real channel. You can't go to the government. You don't even know where you would send a letter. You could send it to the minister of information. There is no structured channel. </t>
  </si>
  <si>
    <t>Through the ministry of information. You write them a letter or can contact them about media issues. One viable means, is that you write an article in the newspaper. That has a way of filtering down to the politicians. The media is very powerful</t>
  </si>
  <si>
    <t xml:space="preserve">We don't. </t>
  </si>
  <si>
    <t>Letter/email , go to Ministry - You write a letter and no one responds. If you don't kjnow someone you don't get information about anything.</t>
  </si>
  <si>
    <t xml:space="preserve">Write a letter, go to the ministry, contact people. </t>
  </si>
  <si>
    <t xml:space="preserve">We acall into the NRA or call one of the ministries. We can't get much information. You can't challenge it or they won't respond at all. </t>
  </si>
  <si>
    <t xml:space="preserve">Through the newspaper, TV, radio. Generally we have the propoganda machine in the community. Hold a small meeting with the chief and you sell the idea to them. The word of mouth is very powerful. They do it in freetown. Usually business people always look for information because of the lack of it. You have o be able to sell yourself. </t>
  </si>
  <si>
    <t xml:space="preserve">letter </t>
  </si>
  <si>
    <t>Letter</t>
  </si>
  <si>
    <t xml:space="preserve">Formal online request sysetm, social media, </t>
  </si>
  <si>
    <t>Rate the level of responsiveness to requests and feedback</t>
  </si>
  <si>
    <t xml:space="preserve">1 - If you ask about the intgrity of the document (there is a certified true copy). They certify that it's a true copy. It takes weeks and you have to pay for it. You have to pay for the photocpopy. For it to be certified true, 30,000 approximately) </t>
  </si>
  <si>
    <t>1 because of bureacracy of the system</t>
  </si>
  <si>
    <t xml:space="preserve">4 - Good responsiveness You can have that from thre corporate affairs commission.I haven't requested it yet. When they are registered many of them join this commission. Over 60% are SMEs. </t>
  </si>
  <si>
    <t>What are the most effective ways businesses can learn about government data?</t>
  </si>
  <si>
    <t xml:space="preserve">It's the structure. There is a serious structural problem. The terriroryies communicate with each other, with the National Commision for information, the NCP, and the MINIstry of communication, and NatCom. How do you report to who. It's very confusing. Ministry of planning?? Sometimes we go and tell them to lay their fiber and then they destroy everything . They have a public service cooperation, despite thei unit, there is always a lack of coordiantion and lack of planning. We always have to have consistent work. Expecially when there is construction. Especially roads. 2 meters difference is a huge deal. If you change the road. We always have to have the contingency funds it because like your daily work. </t>
  </si>
  <si>
    <t xml:space="preserve">There should be a strucutured office like a data center. Different channels. Workshops. Radio not so much. 1-2 hour program on TV and available on the internet. Trainings as well. You need qualiified trainers. You need the capacity to actually use this information. You need to know what specifically to even ask for. You need to do a workshop differently than whatthey normally do. Discussion session is better than just presentation. Community meetings. Data inventory. That should come as number one. </t>
  </si>
  <si>
    <t xml:space="preserve">There should be a provision for feedback via the platform and then you get a confirmation email. </t>
  </si>
  <si>
    <t>Internet, radio, tv, newspapers</t>
  </si>
  <si>
    <t xml:space="preserve">It should be a straight channel. A dedeicated email or phone number. A steady channel that everyone knows that this is how you commenucate. You could use TV, radio, etc. to talk about the new number and email. Radio is probably really good. Radio Democracy - 98.1 Good Morning Show at 730-9am. Government spokespeople use this a lot. People listen to it and that particular show in the morning. </t>
  </si>
  <si>
    <t xml:space="preserve">Decentralization is key. Putting everything on the website and anyone can access it. If there are data centers, then people can access t his information. Everything is in Freetown. You need people to be able to get this data outside of the country. They need the information on the radio, TV, newspapers, etc. </t>
  </si>
  <si>
    <t>Newspaper is the best. Radio. TV</t>
  </si>
  <si>
    <t xml:space="preserve">What is effective is consultative forum. The government invites big companies and brief them about whats happening. Then they can give feedback. That's a good way to engage the businesses. Also regular TV program and radio. </t>
  </si>
  <si>
    <t xml:space="preserve">I don't listen to the radio. Maybe if there was a sign board. Newspaper is the best. Someone does through newspapers to check on the issues. Social media in addition. The people that would benefit aren't necessarily the common person. The benecificiaries are policy makers orgs like mine. international NGOS. They can then tailor their programs better. </t>
  </si>
  <si>
    <t>Emails</t>
  </si>
  <si>
    <t>workshops, individual meetings, media outreach</t>
  </si>
  <si>
    <t>Media outreach</t>
  </si>
  <si>
    <t>What are the most effective ways businesses can provide feedback about government data?</t>
  </si>
  <si>
    <t xml:space="preserve">The government already does trainings and we already have regular meetings and we discuss all of these things with all of the stakeholders. The problem is the follow up. It's not writing minutes. No ownership. Need to know who is the responsible party. When you're dealing with other parties and there is no clear coordinator, things fall apart. </t>
  </si>
  <si>
    <t xml:space="preserve">Going online to verify information myself. That information can tell you if it's been sold, mortgaed, and or leased. Then I should get some kind of document from the registry that certifies the information.  That is a huge concern about advvising on this information that isn't necessarily verified. </t>
  </si>
  <si>
    <t xml:space="preserve">Via the website or through the </t>
  </si>
  <si>
    <t xml:space="preserve">On the website where they got the data. There should be a comment box. </t>
  </si>
  <si>
    <t xml:space="preserve">Using the hotline or email. The single channel is the best way. </t>
  </si>
  <si>
    <t xml:space="preserve">These forums are as needed. </t>
  </si>
  <si>
    <t>workshops, meetings, surveys</t>
  </si>
  <si>
    <t>social media</t>
  </si>
  <si>
    <t>What would most increase the business use of government data</t>
  </si>
  <si>
    <t xml:space="preserve">Mututal things are always no mans land for companies. There needs to be an independent entity that enforces this kind of work. People need to feel like they will be held accountable for the failure and not meeting what was agreed upon. Ministry of Planning could be good. Uou need an entity that is emploowered to bring everyone together and then enforce with specific details. You need details because they won't pay attention. You need to make sure the various investments don't contradict with each other. </t>
  </si>
  <si>
    <t xml:space="preserve">Awareness, trainings, making information available and up to date. </t>
  </si>
  <si>
    <t xml:space="preserve">Even if there is one indicator that would make a difference. That’s the most important thing that it's kept up to date. That's the most important thing. </t>
  </si>
  <si>
    <t xml:space="preserve">Feedback form on the website and suggestion boxes. </t>
  </si>
  <si>
    <t>Data literacy trainings and workshops</t>
  </si>
  <si>
    <t>greater awareness, trainings, increased communication</t>
  </si>
  <si>
    <t>greater awareness, traiings, increased communication</t>
  </si>
  <si>
    <t>Are you interested in collaborating with the government in any of the following ways?</t>
  </si>
  <si>
    <t xml:space="preserve">At this moment no. Data Center is a very interesting opportunity. It would complement what you have. If you need the space and the memory then you could use the servers. We could bundle things. When we price our services, we factor the disposable income of customers into the equation. You could have end to end part of portfolio. You could help the purpose. </t>
  </si>
  <si>
    <t>Yes to provide trainings</t>
  </si>
  <si>
    <t>Already have a PPP</t>
  </si>
  <si>
    <t>We would be interested in partnering for training programs. We've had trainings for the Maritime Dept and the Information System (with the Ministry of Information). The training was on the basic skills of computing. It was successful. There was a contract and we procured owners of computers and disbursed the computers for different staff and we ttrained them on how to maxmize the use of the computers. We just did a Law Offices Department (that amdinistrrates the justice sector). We also have been able to digitize the data and input it into the systems. And also intranet opertations. The trainings were done in the start of this year funded by Osiwa Open Initiative (Open Society Initiative for West Africa)</t>
  </si>
  <si>
    <t xml:space="preserve">We work with the government in a lot of fronts. We are the largest tax payer in country. They look at Airtel for everything and support of everything. Without pressure from government, we gave a lot of support to the government (SMS campaign, every cent went to an ebola fund to support programs, we gave 1 billion leones in cash to the government to support their efforts. During last XMas we give high value customers credits. Instead of high value customers we gave 1500 people were given credits and money). The government recoginizes our efforts, Airtel was invited in the presidential delegation. </t>
  </si>
  <si>
    <t>Develop IT infrastructure, develop web or movile applications</t>
  </si>
  <si>
    <t>develop IT infrastructure, develop web or mobile applications</t>
  </si>
  <si>
    <t>One stop shop with all services. I think we are in the best position to be the serivce proviedr to use this data. The infrastructure is the data center. The competition between them. I think all of this is under telecom. The government created a new entity for cable. Sierratel has been here for the past 50-60 years. I believe the underground fiber priects, should be put under Sierratel.  Salcap, there's another entity. It's under multiple umbrellas. Maybe consolidating would be food in the future</t>
  </si>
  <si>
    <t xml:space="preserve">You have to get a reference number (e.g. Volume 586 and page number reference). You physically go to the registry and you give them the reference number, check to see if there are mortgages, lease, sold, etc. They give you a photocopy of the plot of land.  I don't think this is relaibale. You register a document, not the title, so you could hyptotherically sell it to 10 people. I've done this for 10 years and I've seen this happen. </t>
  </si>
  <si>
    <t>Loan for the Islamic Development Bank. 3 componenets - 1 - submarine cable (World Bank sponsored), 2 - echo1 (Islamic Bank), 3 - National fiber network (which was funded by the Chinese development Bank). Each of the loans had counterpart funding from the government. Eventually it will be a public private partnership. Working with Information and Communication.  Think of it as a government company as of now and it will eventually be a PPP.</t>
  </si>
  <si>
    <t xml:space="preserve">I would like building permit data as long as it doesn’t have personal details. </t>
  </si>
  <si>
    <t xml:space="preserve">How do you find the talent to do this? Some of us went to India, and my boss went abroad to get the skills (Mircosoft and Cisco). There are a few skills that provide some training for kids around town. Some of the schools have certificates. Many times we have to train them in house. We do "hands on deck" in our different services. THey get paired up and then mentored by someone already. We do send our staff to studies. Two of them just came from India and two are in Nigeria now to do engineering of ATM machines. </t>
  </si>
  <si>
    <t xml:space="preserve">Office has 4 registries. Land, business, intellectual property/industrial property. Parent, copywrite, and trademarks are in the IP part. Also marriage registry. Birth registry is under health. We also do estates. Official administration for all estates. Administraion of states Act. 45 of the laws of Sierra Leone. Each office is governed by statues. We have the main registration act. We have the registration of instruments act. Just concluded an exercise of amending certain provisions of the registration of instruments act. Use this for registering legal instruments. </t>
  </si>
  <si>
    <t xml:space="preserve">What do the entrepreneurs need in terms of information? Most of them don't even know how to set up a business. Most people think if you have money you just start the business. We have to explain that you need to register the business. You don't have access to finance from banks, you need to be registered. In most of our programs, we have to show them how to register the business. Most people have no idea what the business plan. For larger or established businesses, they have a problem expanding, especially outside of the country (exports). I think another problem is the tax system. The businesses just don't know how they are taxed. </t>
  </si>
  <si>
    <t xml:space="preserve">Research with the ministry of gender collectiong gender data index. There is nothing right now. Trying to get the all of the ministries to understand the number of grils in school, the ones that didn't go back after ebola, etc. The Ministries have the information. There is a kind of secrecy in Sierra Leone about data. You can go there 200 times and still not get it. I'm currently facing this myself. The Minister of Gender to go Paliament and his colleagues, so they could get education, health, and all of this type of data. He had to go to the other ministers and give them the letters to get the data. You should have easy access to know whether we've developed or haven't. The statistics are weak and we don't know. </t>
  </si>
  <si>
    <t xml:space="preserve">The ministries are good at starting it up, but not maintaining it. Even if it's law. </t>
  </si>
  <si>
    <t xml:space="preserve">We also look to how people can develop their entrepreneurship skills. We are looking at business bank competitions and sponsoring. This happened in Nigeria and then he was sponsoed by the company. </t>
  </si>
  <si>
    <t xml:space="preserve">Recruiting talent. It's just not there. We go to the schools. If you go to the office now - the 13 core staff are out taking there exams. We go to schools and we know what we're looking for. We have all different people that don't have anything to do with tech as well. We have a great researcher too. We also have 2 international staff members (Pakistan and remotely). The idea is to get the local techies working side by side with people from abroad to expose them to something else. People also get paid to be mentors and develop network. </t>
  </si>
  <si>
    <t xml:space="preserve">I am interested in building both web and windows based applications to assist in solving real life problems. </t>
  </si>
  <si>
    <t xml:space="preserve">I would like to work with statistics in Sierra Leone. I am a student and software developer who has got an an initiative based on this workshop to develop an app (mobile) for the ferry routine in Freetown. </t>
  </si>
  <si>
    <t xml:space="preserve">We hhave to physically go there to get this information. It's all about personal contacts. It's not accurate information. It's subject to corruption. Corruption is a major roblem here in terms of data credibility </t>
  </si>
  <si>
    <t xml:space="preserve">The government shouldn't only reply on the government to disseminate the information. I would send it out. The chances for it spilling out is great. </t>
  </si>
  <si>
    <t>Business details.</t>
  </si>
  <si>
    <t xml:space="preserve">How do you build up the IT skills in Sierra Leone - it's trial and error. </t>
  </si>
  <si>
    <t xml:space="preserve">we are paid on a consolidated fund. I report direct to the attorney general. He is the supervising authority for us. Subtle differences (budget, etc.) </t>
  </si>
  <si>
    <t xml:space="preserve">We've seen many times that things start well and then the government has another priority. </t>
  </si>
  <si>
    <t xml:space="preserve">We have tried to use the right to information act. We submitted a formal request for the MDGs in August or September and still didn't get anything. The Minister still had to get this. The Secretary usually gets this request and they don't know about it so they don't do it. The training needs to be there. </t>
  </si>
  <si>
    <t xml:space="preserve">The government needs to be serious about. We have seen other commissions take it seriously. Maybe pressure from the World Bank is the way to do this. There needs to be a monitoring mechanism on a quarterly basis. </t>
  </si>
  <si>
    <t xml:space="preserve">It would be relevant to have a joint comptition. In Kenyas airtel, best innovator idea, then you get put in a pool. Airtel sponsors them. A letter of intent would be good to collaborate. </t>
  </si>
  <si>
    <t xml:space="preserve">CKAN is easy to set up and we've actually set up our own data portal. We handled the ebola hazard payments with 60 different payments. We had about 22,000 there was so much duplication. When the contract was done. We set something up based on CKAN and then you could search payment datasets and then you can see if there are duplicates for the payments. If we set up something under Code4Salone - we built a system to visualize the spread of the disease and pushed the ministry of finance. There isn't any additional funding and pushing because it will be hard. We were working with UNDP and NARC. </t>
  </si>
  <si>
    <t>No data available for benchmarking.</t>
  </si>
  <si>
    <t xml:space="preserve">It would be very interesting for us to do a training. Building the database is soemthing that we do. Excel, csv, json. Having an API for the government data portal. </t>
  </si>
  <si>
    <t xml:space="preserve">Foreign and local investors for properties. Also bylaws for the construction industry a database and website where you can go. Labor laws as well. </t>
  </si>
  <si>
    <t xml:space="preserve">On the part of the government. On the educational front, they shouuld pay more attention to construction and the development of the country. I went to the Ministry of Information, it's bizarre to find out that they use typewriters. There are papers everywhere in that ministry. More attention should be given there to set the example. We need the infrastructure. </t>
  </si>
  <si>
    <t xml:space="preserve">We generate revenue for government. The other agencies that create revenue for the government get paid higher than my staff. The pay scale is diffeernt. This affects performance of staff. It facilitates corruption when people don't get paid enough.  </t>
  </si>
  <si>
    <t xml:space="preserve">I'm happy about the website. My only concern is that I hope it's updated. We have people that are responsible to ensure that this happens. We have few contact people that can be contacted when there is a problem. People don't know who to ask. </t>
  </si>
  <si>
    <t xml:space="preserve">trade policies, invesmetnt policies, consumer prtection. </t>
  </si>
  <si>
    <t xml:space="preserve">SALCAB are taking care of the fiber I think. We have been investing very hugely to get the right speed and quality for our customers. If SALCAB is functional we expect them to make sure that our customers are getting the right customer support in terms of bandwidth. In terms of the prices, it's not regulated. We determine the product constructs - we come up with relevant things at relevant prices. We don't get a lot of complaints. Internet in Sierra Leone are a new thing for many citizens. We recoginize the shift that data is the future and more people want this. Someone can spend 3-4 hours on whatsap, but you won't be on a voice call for 3-4 hours. It's mostly because they spend more time on the data. Some of the data is for free. You buy the phone and you get free whatap twitter and facebook. Device bundling initiative from 12-13 key vendors. Any device from them is free data for 3-4 months. There are offers underneath that could cushion that. </t>
  </si>
  <si>
    <t xml:space="preserve">Is it possible to connect specific key ministries and force them to put the data. It might push the smaller agencies to put their data on there. </t>
  </si>
  <si>
    <t xml:space="preserve">If all of this happened, we would have more integrity from the whole process, more efficienct. It would increase our turnover and have a transaction at a faster pace. On average, if a system was implemented, we could have an increase of 30% immediately of turnover. We would have a reliable system that everyone believes in. </t>
  </si>
  <si>
    <t xml:space="preserve">The internet speed. </t>
  </si>
  <si>
    <t xml:space="preserve">When we are looking for credit from the banks. It is very difficult to get loans. Credit rates and financial indicators to help plan better. </t>
  </si>
  <si>
    <t xml:space="preserve">Land resgistry has information from the early 19th century. We have a database and an ICT section that has been operated for a few years. We have put all of the names in a database. We have a scanner to put in the information. We have to read out some of the business registerations. We can go ahead and start (January) registering the new companies with certificates. In order to clean up the data, we want to have a new seal and all companies have to come back in and get the new registration. That will allow us to know which companies are active or not. (corporate affairs registry). Business registry information input into the electronic system. Corporate registration commission was created by an act. </t>
  </si>
  <si>
    <t xml:space="preserve">There should be a comment box. </t>
  </si>
  <si>
    <t xml:space="preserve">One thing is very key. Accessibility. What we are accusomted to is that people have to travel long distances. For example Sierra Leone Investment and Export Permission Agency This agency puts relevant information together for importers and exporters. Some peopl have to come all the way to freetown. Realtime access is key. </t>
  </si>
  <si>
    <t xml:space="preserve">This isn't the first time that the government is saying that they are going to be transparent. </t>
  </si>
  <si>
    <t>When someone comes here. If the records have been input, then you</t>
  </si>
  <si>
    <t xml:space="preserve">We have built a Data Center (10 million investment). It has the capacity to hold data and it has the capacity to hold all the data of Sierra Leone and all of Guinea and Liberia. We would be interested in helping with the dissemination of data for customers and citizens. </t>
  </si>
  <si>
    <t xml:space="preserve">I am self-taught. I was studying aeronautical engineering at the University of Buffalo. I dropped out after the first 2 years and then since I was introduced to programming and since then I was self-taught. </t>
  </si>
  <si>
    <t>We give them access to whatever records he wants. Certified true document comes from the agency and you have to pay for that</t>
  </si>
  <si>
    <t xml:space="preserve">Manufacturing association. President is the Freetown Cocacola Company, New England View. Freetown Cold storage. Sierra Leone brewing company. Bank association is near connaught hospital. Insurance association is down the corner here. </t>
  </si>
  <si>
    <t>Airtel sponsored internet cafes. We are looking at rolling out container hotspots. University container hotspots. Where student can come in and get the data experience. This is a key initiative that’s on the plan</t>
  </si>
  <si>
    <t xml:space="preserve">Corporate commission has not started functioning already. </t>
  </si>
  <si>
    <t xml:space="preserve">Corporate Affairs Commission - it might be true. We work with the CAC and OARG. If we think that OARG is better. It was a good meeting. Tey would give it to us. </t>
  </si>
  <si>
    <t xml:space="preserve">ITU Conference and Airtel worked with NATCOM. The purpose of the meeting was for on a yealy basis they have a conference for telecom associations. People came from all over the world to discuss how we can get data centers here. Find information from NATCOM. </t>
  </si>
  <si>
    <t>Brief description of organization</t>
  </si>
  <si>
    <t>Financial resources for utilizing data</t>
  </si>
  <si>
    <t>Type(s) of information currently used</t>
  </si>
  <si>
    <t>How do you access this information?</t>
  </si>
  <si>
    <t>What are the most effective ways businesses can communicate with govt about data?</t>
  </si>
  <si>
    <t>Context</t>
  </si>
  <si>
    <t>If yes, type of resource</t>
  </si>
  <si>
    <t>Open-ended</t>
  </si>
  <si>
    <t>Context (E.g. cost, formats)</t>
  </si>
  <si>
    <t>Select up to 3</t>
  </si>
  <si>
    <t>Specific datasets &amp; additional information</t>
  </si>
  <si>
    <t>Telecommunications/ISP</t>
  </si>
  <si>
    <t>Government</t>
  </si>
  <si>
    <t>Governance</t>
  </si>
  <si>
    <t>CSO</t>
  </si>
  <si>
    <t>Research/Consulting</t>
  </si>
  <si>
    <t>Mining/Manufacturing</t>
  </si>
  <si>
    <t>Incubator</t>
  </si>
  <si>
    <t xml:space="preserve">Question </t>
  </si>
  <si>
    <t>Type of organization</t>
  </si>
  <si>
    <t>Multinational</t>
  </si>
  <si>
    <t>Other</t>
  </si>
  <si>
    <t>Industry</t>
  </si>
  <si>
    <t>Arts and Culture</t>
  </si>
  <si>
    <t>Energy</t>
  </si>
  <si>
    <t>Environment</t>
  </si>
  <si>
    <t>Finance/Investment</t>
  </si>
  <si>
    <t>Geospatial/Mapping</t>
  </si>
  <si>
    <t>Healthcare</t>
  </si>
  <si>
    <t>Insurance</t>
  </si>
  <si>
    <t>Media/Communications</t>
  </si>
  <si>
    <t>Scientific Research</t>
  </si>
  <si>
    <t>Tourism</t>
  </si>
  <si>
    <t>Water/Sanitation</t>
  </si>
  <si>
    <t>Weather</t>
  </si>
  <si>
    <t>Business Model</t>
  </si>
  <si>
    <t>Advertising</t>
  </si>
  <si>
    <t xml:space="preserve">Affiliate </t>
  </si>
  <si>
    <t>Contracting</t>
  </si>
  <si>
    <t>Fee for service</t>
  </si>
  <si>
    <t>Financial Resources</t>
  </si>
  <si>
    <t>Venture capital or angel funding</t>
  </si>
  <si>
    <t>Grants</t>
  </si>
  <si>
    <t>Government Innovation Fund</t>
  </si>
  <si>
    <t>Commercial Loan</t>
  </si>
  <si>
    <t>Foundation</t>
  </si>
  <si>
    <t>Access information</t>
  </si>
  <si>
    <t>Radio/TV</t>
  </si>
  <si>
    <t>Newspaper</t>
  </si>
  <si>
    <t>Internet search</t>
  </si>
  <si>
    <t>Government website</t>
  </si>
  <si>
    <t>Social media</t>
  </si>
  <si>
    <t>Personal networks</t>
  </si>
  <si>
    <t>Professional networks</t>
  </si>
  <si>
    <t>Internal data</t>
  </si>
  <si>
    <t>Other companies</t>
  </si>
  <si>
    <t>Scraping webpages</t>
  </si>
  <si>
    <t>Use of information</t>
  </si>
  <si>
    <t>New product/service</t>
  </si>
  <si>
    <t>ID new customers</t>
  </si>
  <si>
    <t>Organizational optimization</t>
  </si>
  <si>
    <t>Pricing</t>
  </si>
  <si>
    <t>Technical capacity</t>
  </si>
  <si>
    <t>Literacy and skills</t>
  </si>
  <si>
    <t>Capabilities of interest</t>
  </si>
  <si>
    <t>Hiring technical staff</t>
  </si>
  <si>
    <t>Awareness</t>
  </si>
  <si>
    <t>Type of govt data</t>
  </si>
  <si>
    <t xml:space="preserve">Business </t>
  </si>
  <si>
    <t xml:space="preserve">Consumer </t>
  </si>
  <si>
    <t>Demographics and Social</t>
  </si>
  <si>
    <t>Economics</t>
  </si>
  <si>
    <t xml:space="preserve">Finance </t>
  </si>
  <si>
    <t>Government Operations</t>
  </si>
  <si>
    <t>Health/Healthcare</t>
  </si>
  <si>
    <t>Housing/Real Estate</t>
  </si>
  <si>
    <t>International/Global Development</t>
  </si>
  <si>
    <t>Legal</t>
  </si>
  <si>
    <t>Mangufacturing</t>
  </si>
  <si>
    <t>Science and Research</t>
  </si>
  <si>
    <t>Public Safety</t>
  </si>
  <si>
    <t>Transportation</t>
  </si>
  <si>
    <t>Value of Data</t>
  </si>
  <si>
    <t>Barriers</t>
  </si>
  <si>
    <t>Difficulty finding</t>
  </si>
  <si>
    <t>High cost</t>
  </si>
  <si>
    <t>Lack of relevant</t>
  </si>
  <si>
    <t>Not specific enough</t>
  </si>
  <si>
    <t>Not up to date</t>
  </si>
  <si>
    <t>Inaccurate</t>
  </si>
  <si>
    <t>Formats</t>
  </si>
  <si>
    <t>Legal restrictions</t>
  </si>
  <si>
    <t>Lack of data skills</t>
  </si>
  <si>
    <t>Current communication</t>
  </si>
  <si>
    <t>Hand written letter</t>
  </si>
  <si>
    <t>Visit office</t>
  </si>
  <si>
    <t>Phone number</t>
  </si>
  <si>
    <t>Workshop/Roundtable</t>
  </si>
  <si>
    <t>Hackathon</t>
  </si>
  <si>
    <t>Individual Meeting</t>
  </si>
  <si>
    <t>Survey</t>
  </si>
  <si>
    <t>Formal Feedback Form</t>
  </si>
  <si>
    <t>Social Media</t>
  </si>
  <si>
    <t>Responsiveness</t>
  </si>
  <si>
    <t>Effective communication</t>
  </si>
  <si>
    <t>Collaboration</t>
  </si>
  <si>
    <t>Advisory services</t>
  </si>
  <si>
    <t>Service delivery</t>
  </si>
  <si>
    <t>IT infrastructure</t>
  </si>
  <si>
    <t>Web/Mobile applications</t>
  </si>
  <si>
    <t>Trainings and events</t>
  </si>
  <si>
    <t>Direct sales</t>
  </si>
  <si>
    <t>How do you currently communicate with government about data</t>
  </si>
  <si>
    <t>Hand-written letter</t>
  </si>
  <si>
    <t>Select 1</t>
  </si>
  <si>
    <t>Consumer services</t>
  </si>
  <si>
    <t>Business and legal services</t>
  </si>
  <si>
    <t>Arts and culture</t>
  </si>
  <si>
    <t>Data management tools</t>
  </si>
  <si>
    <t>Tourism and hospitality</t>
  </si>
  <si>
    <t>Housing and real estate</t>
  </si>
  <si>
    <t>Transportation/Logistics</t>
  </si>
  <si>
    <t>Small (&lt;20)</t>
  </si>
  <si>
    <t>Large (&gt;100)</t>
  </si>
  <si>
    <t>Miscellaneous / Notes</t>
  </si>
  <si>
    <t>Interview / Roundtable</t>
  </si>
  <si>
    <t>First Name, Last Name</t>
  </si>
  <si>
    <t>Y / N</t>
  </si>
  <si>
    <t xml:space="preserve"> DD/MM/YYYY</t>
  </si>
  <si>
    <t xml:space="preserve">Date </t>
  </si>
  <si>
    <t xml:space="preserve">Source </t>
  </si>
  <si>
    <t>Contact Information</t>
  </si>
  <si>
    <t>Confidential Entry</t>
  </si>
  <si>
    <t>How do the  barriers impact your business?</t>
  </si>
  <si>
    <t>Medium (10-100)</t>
  </si>
  <si>
    <t>Data/Information technology</t>
  </si>
  <si>
    <t>Security/Public safety</t>
  </si>
  <si>
    <t>Extend validation past this row</t>
  </si>
  <si>
    <t>N</t>
  </si>
  <si>
    <t>Y</t>
  </si>
  <si>
    <t>OD4B Question Numbers</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</si>
</sst>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rgb="FF000000"/>
      <name val="Calibri"/>
    </font>
    <font>
      <b/>
      <sz val="11"/>
      <color rgb="FF000000"/>
      <name val="Calibri"/>
    </font>
    <font>
      <sz val="12"/>
      <color rgb="FF000000"/>
      <name val="Times New Roman"/>
    </font>
    <font>
      <u/>
      <sz val="11"/>
      <color rgb="FF0563C1"/>
      <name val="Calibri"/>
    </font>
    <font>
      <u/>
      <sz val="11"/>
      <color rgb="FF0563C1"/>
      <name val="Calibri"/>
    </font>
    <font>
      <u/>
      <sz val="11"/>
      <color rgb="FF0563C1"/>
      <name val="Calibri"/>
    </font>
    <font>
      <u/>
      <sz val="11"/>
      <color rgb="FF0563C1"/>
      <name val="Calibri"/>
    </font>
    <font>
      <b/>
      <sz val="11"/>
      <color rgb="FFFFFFFF"/>
      <name val="Calibri"/>
    </font>
    <font>
      <sz val="11"/>
      <color rgb="FFFFFFFF"/>
      <name val="Calibri"/>
    </font>
    <font>
      <sz val="11"/>
      <name val="Calibri"/>
    </font>
    <font>
      <b/>
      <sz val="11"/>
      <color theme="1"/>
      <name val="Calibri"/>
      <family val="2"/>
      <scheme val="minor"/>
    </font>
    <font>
      <u/>
      <sz val="11"/>
      <color theme="10"/>
      <name val="Calibri"/>
    </font>
    <font>
      <u/>
      <sz val="11"/>
      <color theme="11"/>
      <name val="Calibri"/>
    </font>
    <font>
      <sz val="10"/>
      <color rgb="FF000000"/>
      <name val="Lato Light"/>
    </font>
    <font>
      <b/>
      <sz val="10"/>
      <color rgb="FF000000"/>
      <name val="Lato Light"/>
    </font>
    <font>
      <u/>
      <sz val="10"/>
      <color rgb="FF0563C1"/>
      <name val="Lato Light"/>
    </font>
    <font>
      <u/>
      <sz val="10"/>
      <color theme="10"/>
      <name val="Lato Light"/>
    </font>
    <font>
      <i/>
      <sz val="10"/>
      <color rgb="FF000000"/>
      <name val="Lato Light"/>
    </font>
    <font>
      <sz val="10"/>
      <color rgb="FF000000"/>
      <name val="Lato Black"/>
    </font>
    <font>
      <sz val="10"/>
      <name val="Lato Black"/>
    </font>
    <font>
      <sz val="10"/>
      <color theme="0"/>
      <name val="Lato Black"/>
    </font>
    <font>
      <i/>
      <sz val="10"/>
      <name val="Lato Light"/>
    </font>
    <font>
      <sz val="11"/>
      <color rgb="FF000000"/>
      <name val="Lato Black"/>
      <family val="2"/>
    </font>
  </fonts>
  <fills count="13">
    <fill>
      <patternFill patternType="none"/>
    </fill>
    <fill>
      <patternFill patternType="gray125"/>
    </fill>
    <fill>
      <patternFill patternType="solid">
        <fgColor rgb="FFBFBFBF"/>
        <bgColor rgb="FFBFBFBF"/>
      </patternFill>
    </fill>
    <fill>
      <patternFill patternType="solid">
        <fgColor rgb="FFD8D8D8"/>
        <bgColor rgb="FFD8D8D8"/>
      </patternFill>
    </fill>
    <fill>
      <patternFill patternType="solid">
        <fgColor rgb="FF262626"/>
        <bgColor rgb="FF262626"/>
      </patternFill>
    </fill>
    <fill>
      <patternFill patternType="solid">
        <fgColor rgb="FFDEEAF6"/>
        <bgColor rgb="FFDEEAF6"/>
      </patternFill>
    </fill>
    <fill>
      <patternFill patternType="solid">
        <fgColor rgb="FFE2EFD9"/>
        <bgColor rgb="FFE2EFD9"/>
      </patternFill>
    </fill>
    <fill>
      <patternFill patternType="solid">
        <fgColor rgb="FFFFFF00"/>
        <bgColor rgb="FFFFFF00"/>
      </patternFill>
    </fill>
    <fill>
      <patternFill patternType="solid">
        <fgColor rgb="FFFEF2CB"/>
        <bgColor rgb="FFFEF2CB"/>
      </patternFill>
    </fill>
    <fill>
      <patternFill patternType="solid">
        <fgColor theme="8"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249977111117893"/>
        <bgColor indexed="64"/>
      </patternFill>
    </fill>
  </fills>
  <borders count="2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diagonal/>
    </border>
    <border>
      <left style="thin">
        <color auto="1"/>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right/>
      <top/>
      <bottom style="thin">
        <color auto="1"/>
      </bottom>
      <diagonal/>
    </border>
    <border>
      <left/>
      <right/>
      <top style="thin">
        <color auto="1"/>
      </top>
      <bottom style="thin">
        <color auto="1"/>
      </bottom>
      <diagonal/>
    </border>
  </borders>
  <cellStyleXfs count="13">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39">
    <xf numFmtId="0" fontId="0" fillId="0" borderId="0" xfId="0" applyFont="1" applyAlignment="1"/>
    <xf numFmtId="0" fontId="0" fillId="0" borderId="0" xfId="0" applyFont="1" applyAlignment="1">
      <alignment vertical="center"/>
    </xf>
    <xf numFmtId="0" fontId="0" fillId="0" borderId="0" xfId="0" applyFont="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4" xfId="0" applyFont="1" applyFill="1" applyBorder="1" applyAlignment="1">
      <alignment horizontal="center" vertical="center"/>
    </xf>
    <xf numFmtId="0" fontId="0" fillId="0" borderId="4" xfId="0" applyFont="1" applyBorder="1" applyAlignment="1">
      <alignment horizontal="center" vertical="center" wrapText="1"/>
    </xf>
    <xf numFmtId="0" fontId="0" fillId="0" borderId="3" xfId="0" applyFont="1" applyBorder="1" applyAlignment="1">
      <alignment horizontal="center" vertical="center" wrapText="1"/>
    </xf>
    <xf numFmtId="15" fontId="0" fillId="0" borderId="4" xfId="0" applyNumberFormat="1" applyFont="1" applyBorder="1" applyAlignment="1">
      <alignment horizontal="center" vertical="center" wrapText="1"/>
    </xf>
    <xf numFmtId="0" fontId="1" fillId="3" borderId="5" xfId="0" applyFont="1" applyFill="1" applyBorder="1" applyAlignment="1">
      <alignment horizontal="center"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1"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3" fillId="0" borderId="1" xfId="0" applyFont="1" applyBorder="1" applyAlignment="1">
      <alignment horizontal="center" vertical="center" wrapText="1"/>
    </xf>
    <xf numFmtId="0" fontId="4" fillId="0" borderId="2" xfId="0" applyFont="1" applyBorder="1" applyAlignment="1">
      <alignment horizontal="center" vertical="center" wrapText="1"/>
    </xf>
    <xf numFmtId="0" fontId="5" fillId="0" borderId="4" xfId="0" applyFont="1" applyBorder="1" applyAlignment="1">
      <alignment horizontal="center" vertical="center" wrapText="1"/>
    </xf>
    <xf numFmtId="0" fontId="6" fillId="0" borderId="0" xfId="0" applyFont="1"/>
    <xf numFmtId="0" fontId="7" fillId="4" borderId="7"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0" xfId="0" applyFont="1" applyAlignment="1">
      <alignment vertical="center" wrapText="1"/>
    </xf>
    <xf numFmtId="0" fontId="0" fillId="5" borderId="0"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0" borderId="4" xfId="0" applyFont="1" applyBorder="1" applyAlignment="1">
      <alignment vertical="center" wrapText="1"/>
    </xf>
    <xf numFmtId="16" fontId="0" fillId="5" borderId="3" xfId="0" applyNumberFormat="1" applyFont="1" applyFill="1" applyBorder="1" applyAlignment="1">
      <alignment horizontal="center" vertical="center" wrapText="1"/>
    </xf>
    <xf numFmtId="16" fontId="0" fillId="0" borderId="4" xfId="0" applyNumberFormat="1" applyFont="1" applyBorder="1" applyAlignment="1">
      <alignment horizontal="center" vertical="center" wrapText="1"/>
    </xf>
    <xf numFmtId="0" fontId="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7"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0" fillId="8" borderId="5" xfId="0" applyFont="1" applyFill="1" applyBorder="1" applyAlignment="1">
      <alignment horizontal="center" vertical="center" wrapText="1"/>
    </xf>
    <xf numFmtId="0" fontId="0" fillId="8"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0" fillId="8" borderId="4"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0" borderId="4" xfId="0" applyFont="1" applyBorder="1" applyAlignment="1">
      <alignment horizontal="left" vertical="center" wrapText="1"/>
    </xf>
    <xf numFmtId="0" fontId="0" fillId="0" borderId="3" xfId="0" applyFont="1" applyBorder="1" applyAlignment="1">
      <alignment vertical="center" wrapText="1"/>
    </xf>
    <xf numFmtId="0" fontId="0" fillId="0" borderId="0" xfId="0" applyFont="1" applyAlignment="1">
      <alignment horizontal="left" vertical="center"/>
    </xf>
    <xf numFmtId="0" fontId="0" fillId="0" borderId="4" xfId="0" applyFont="1" applyBorder="1" applyAlignment="1">
      <alignment vertical="center"/>
    </xf>
    <xf numFmtId="0" fontId="0" fillId="0" borderId="0" xfId="0" applyFont="1" applyAlignment="1">
      <alignment horizontal="center"/>
    </xf>
    <xf numFmtId="0" fontId="0" fillId="0" borderId="0" xfId="0" applyFont="1"/>
    <xf numFmtId="0" fontId="0" fillId="0" borderId="0" xfId="0" applyFont="1" applyAlignment="1"/>
    <xf numFmtId="0" fontId="10" fillId="0" borderId="0" xfId="0" applyFont="1" applyAlignment="1">
      <alignment horizontal="center"/>
    </xf>
    <xf numFmtId="0" fontId="0" fillId="0" borderId="0" xfId="0"/>
    <xf numFmtId="0" fontId="0" fillId="0" borderId="0" xfId="0" applyAlignment="1">
      <alignment horizontal="center"/>
    </xf>
    <xf numFmtId="0" fontId="13" fillId="0" borderId="0" xfId="0" applyFont="1" applyFill="1" applyBorder="1" applyAlignment="1">
      <alignment vertical="center" wrapText="1"/>
    </xf>
    <xf numFmtId="0" fontId="13" fillId="0" borderId="0" xfId="0" applyFont="1" applyFill="1" applyBorder="1" applyAlignment="1">
      <alignment horizontal="center" vertical="center" wrapText="1"/>
    </xf>
    <xf numFmtId="0" fontId="13" fillId="0" borderId="0" xfId="0" applyFont="1" applyFill="1" applyBorder="1" applyAlignment="1">
      <alignment wrapText="1"/>
    </xf>
    <xf numFmtId="0" fontId="15" fillId="0" borderId="0" xfId="0" applyFont="1" applyFill="1" applyBorder="1" applyAlignment="1">
      <alignment horizontal="center" vertical="center" wrapText="1"/>
    </xf>
    <xf numFmtId="0" fontId="13" fillId="0" borderId="0" xfId="0" applyFont="1" applyFill="1" applyBorder="1" applyAlignment="1">
      <alignment horizontal="left" vertical="center" wrapText="1"/>
    </xf>
    <xf numFmtId="15" fontId="13" fillId="0" borderId="0" xfId="0" applyNumberFormat="1" applyFont="1" applyFill="1" applyBorder="1" applyAlignment="1">
      <alignment horizontal="center" vertical="center" wrapText="1"/>
    </xf>
    <xf numFmtId="0" fontId="15" fillId="0" borderId="0" xfId="0" applyFont="1" applyFill="1" applyBorder="1" applyAlignment="1">
      <alignment wrapText="1"/>
    </xf>
    <xf numFmtId="0" fontId="16" fillId="0" borderId="0" xfId="1" applyFont="1" applyFill="1" applyBorder="1" applyAlignment="1">
      <alignment horizontal="center" vertical="center" wrapText="1"/>
    </xf>
    <xf numFmtId="0" fontId="16" fillId="0" borderId="0" xfId="1" applyFont="1" applyFill="1" applyBorder="1" applyAlignment="1">
      <alignment vertical="center" wrapText="1"/>
    </xf>
    <xf numFmtId="0" fontId="14" fillId="0" borderId="20"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21" xfId="0" applyFont="1" applyFill="1" applyBorder="1" applyAlignment="1">
      <alignment horizontal="center" vertical="center" wrapText="1"/>
    </xf>
    <xf numFmtId="0" fontId="13" fillId="0" borderId="21" xfId="0" applyFont="1" applyFill="1" applyBorder="1" applyAlignment="1">
      <alignment vertical="center" wrapText="1"/>
    </xf>
    <xf numFmtId="0" fontId="13" fillId="0" borderId="21" xfId="0" applyFont="1" applyFill="1" applyBorder="1" applyAlignment="1">
      <alignment wrapText="1"/>
    </xf>
    <xf numFmtId="0" fontId="13" fillId="0" borderId="11" xfId="0" applyFont="1" applyFill="1" applyBorder="1" applyAlignment="1">
      <alignment wrapText="1"/>
    </xf>
    <xf numFmtId="0" fontId="13" fillId="0" borderId="20" xfId="0" applyFont="1" applyFill="1" applyBorder="1" applyAlignment="1">
      <alignment horizontal="center" vertical="center" wrapText="1"/>
    </xf>
    <xf numFmtId="0" fontId="13" fillId="0" borderId="20" xfId="0" applyFont="1" applyFill="1" applyBorder="1" applyAlignment="1">
      <alignment vertical="center" wrapText="1"/>
    </xf>
    <xf numFmtId="0" fontId="13" fillId="0" borderId="20" xfId="0" applyFont="1" applyFill="1" applyBorder="1" applyAlignment="1">
      <alignment wrapText="1"/>
    </xf>
    <xf numFmtId="0" fontId="13" fillId="0" borderId="11" xfId="0" applyFont="1" applyFill="1" applyBorder="1" applyAlignment="1">
      <alignment vertical="center" wrapText="1"/>
    </xf>
    <xf numFmtId="16" fontId="13" fillId="0" borderId="11" xfId="0" applyNumberFormat="1" applyFont="1" applyFill="1" applyBorder="1" applyAlignment="1">
      <alignment horizontal="center" vertical="center" wrapText="1"/>
    </xf>
    <xf numFmtId="16" fontId="13" fillId="0" borderId="21" xfId="0" applyNumberFormat="1"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10" borderId="13" xfId="0" applyFont="1" applyFill="1" applyBorder="1" applyAlignment="1">
      <alignment horizontal="center" vertical="center" wrapText="1"/>
    </xf>
    <xf numFmtId="16" fontId="17" fillId="10" borderId="13" xfId="0" applyNumberFormat="1" applyFont="1" applyFill="1" applyBorder="1" applyAlignment="1">
      <alignment horizontal="center" vertical="center" wrapText="1"/>
    </xf>
    <xf numFmtId="0" fontId="18" fillId="9" borderId="13" xfId="0" applyFont="1" applyFill="1" applyBorder="1" applyAlignment="1">
      <alignment horizontal="center" vertical="center" wrapText="1"/>
    </xf>
    <xf numFmtId="0" fontId="18" fillId="11" borderId="13" xfId="0" applyFont="1" applyFill="1" applyBorder="1" applyAlignment="1">
      <alignment horizontal="center" vertical="center" wrapText="1"/>
    </xf>
    <xf numFmtId="0" fontId="18" fillId="0" borderId="11" xfId="0" applyFont="1" applyFill="1" applyBorder="1" applyAlignment="1">
      <alignment wrapText="1"/>
    </xf>
    <xf numFmtId="0" fontId="18" fillId="0" borderId="0" xfId="0" applyFont="1" applyFill="1" applyBorder="1" applyAlignment="1">
      <alignment wrapText="1"/>
    </xf>
    <xf numFmtId="0" fontId="19" fillId="0" borderId="0" xfId="0" applyFont="1" applyFill="1" applyBorder="1" applyAlignment="1">
      <alignment wrapText="1"/>
    </xf>
    <xf numFmtId="0" fontId="18" fillId="0" borderId="0" xfId="0" applyFont="1" applyFill="1" applyBorder="1" applyAlignment="1">
      <alignment horizontal="center" vertical="center" wrapText="1"/>
    </xf>
    <xf numFmtId="0" fontId="20" fillId="0" borderId="0" xfId="0" applyFont="1" applyFill="1" applyBorder="1" applyAlignment="1">
      <alignment vertical="center" wrapText="1"/>
    </xf>
    <xf numFmtId="0" fontId="20" fillId="12" borderId="13" xfId="0" applyFont="1" applyFill="1" applyBorder="1" applyAlignment="1">
      <alignment horizontal="center" vertical="center" wrapText="1"/>
    </xf>
    <xf numFmtId="0" fontId="18" fillId="0" borderId="11" xfId="0" applyFont="1" applyFill="1" applyBorder="1" applyAlignment="1">
      <alignment vertical="center" wrapText="1"/>
    </xf>
    <xf numFmtId="0" fontId="20" fillId="0" borderId="0" xfId="0" applyFont="1" applyFill="1" applyBorder="1" applyAlignment="1">
      <alignment wrapText="1"/>
    </xf>
    <xf numFmtId="0" fontId="21" fillId="0" borderId="11" xfId="0" applyFont="1" applyFill="1" applyBorder="1" applyAlignment="1">
      <alignment wrapText="1"/>
    </xf>
    <xf numFmtId="0" fontId="21" fillId="0" borderId="0" xfId="0" applyFont="1" applyFill="1" applyBorder="1" applyAlignment="1">
      <alignment wrapText="1"/>
    </xf>
    <xf numFmtId="0" fontId="17" fillId="0" borderId="0" xfId="0" applyFont="1" applyFill="1" applyBorder="1" applyAlignment="1">
      <alignment horizontal="center" vertical="center" wrapText="1"/>
    </xf>
    <xf numFmtId="0" fontId="17" fillId="0" borderId="0" xfId="0" applyFont="1" applyFill="1" applyBorder="1" applyAlignment="1">
      <alignment wrapText="1"/>
    </xf>
    <xf numFmtId="15" fontId="13" fillId="0" borderId="11" xfId="0" applyNumberFormat="1" applyFont="1" applyFill="1" applyBorder="1" applyAlignment="1">
      <alignment wrapText="1"/>
    </xf>
    <xf numFmtId="0" fontId="15" fillId="0" borderId="20" xfId="0" applyFont="1" applyFill="1" applyBorder="1" applyAlignment="1">
      <alignment horizontal="center" vertical="center" wrapText="1"/>
    </xf>
    <xf numFmtId="0" fontId="15" fillId="0" borderId="20" xfId="0" applyFont="1" applyFill="1" applyBorder="1" applyAlignment="1">
      <alignment wrapText="1"/>
    </xf>
    <xf numFmtId="0" fontId="16" fillId="0" borderId="20" xfId="1" applyFont="1" applyFill="1" applyBorder="1" applyAlignment="1">
      <alignment horizontal="center" vertical="center" wrapText="1"/>
    </xf>
    <xf numFmtId="0" fontId="16" fillId="0" borderId="20" xfId="1" applyFont="1" applyFill="1" applyBorder="1" applyAlignment="1">
      <alignment vertical="center" wrapText="1"/>
    </xf>
    <xf numFmtId="0" fontId="13" fillId="0" borderId="19" xfId="0" applyFont="1" applyFill="1" applyBorder="1" applyAlignment="1">
      <alignment wrapText="1"/>
    </xf>
    <xf numFmtId="0" fontId="13" fillId="0" borderId="12" xfId="0" applyFont="1" applyFill="1" applyBorder="1" applyAlignment="1">
      <alignment wrapText="1"/>
    </xf>
    <xf numFmtId="0" fontId="13" fillId="0" borderId="22" xfId="0" applyFont="1" applyFill="1" applyBorder="1" applyAlignment="1">
      <alignment wrapText="1"/>
    </xf>
    <xf numFmtId="0" fontId="13" fillId="0" borderId="23" xfId="0" applyFont="1" applyFill="1" applyBorder="1" applyAlignment="1">
      <alignment wrapText="1"/>
    </xf>
    <xf numFmtId="0" fontId="13" fillId="0" borderId="23" xfId="0" applyFont="1" applyFill="1" applyBorder="1" applyAlignment="1">
      <alignment vertical="center" wrapText="1"/>
    </xf>
    <xf numFmtId="0" fontId="13" fillId="0" borderId="18" xfId="0" applyFont="1" applyFill="1" applyBorder="1" applyAlignment="1">
      <alignment wrapText="1"/>
    </xf>
    <xf numFmtId="0" fontId="8" fillId="4" borderId="7" xfId="0" applyFont="1" applyFill="1" applyBorder="1" applyAlignment="1">
      <alignment horizontal="center" vertical="center" wrapText="1"/>
    </xf>
    <xf numFmtId="0" fontId="9" fillId="0" borderId="7" xfId="0" applyFont="1" applyBorder="1"/>
    <xf numFmtId="0" fontId="1" fillId="3" borderId="10" xfId="0" applyFont="1" applyFill="1" applyBorder="1" applyAlignment="1">
      <alignment horizontal="center" vertical="center" wrapText="1"/>
    </xf>
    <xf numFmtId="0" fontId="9" fillId="0" borderId="10" xfId="0" applyFont="1" applyBorder="1"/>
    <xf numFmtId="0" fontId="9" fillId="0" borderId="0" xfId="0" applyFont="1" applyBorder="1"/>
    <xf numFmtId="0" fontId="0" fillId="0" borderId="0" xfId="0" applyFont="1" applyAlignment="1"/>
    <xf numFmtId="0" fontId="18" fillId="9" borderId="19"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24"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8" fillId="9" borderId="15" xfId="0" applyFont="1" applyFill="1" applyBorder="1" applyAlignment="1">
      <alignment horizontal="center" vertical="center" wrapText="1"/>
    </xf>
    <xf numFmtId="0" fontId="18" fillId="9" borderId="25" xfId="0" applyFont="1" applyFill="1" applyBorder="1" applyAlignment="1">
      <alignment horizontal="center" vertical="center" wrapText="1"/>
    </xf>
    <xf numFmtId="0" fontId="18" fillId="9" borderId="16" xfId="0" applyFont="1" applyFill="1" applyBorder="1" applyAlignment="1">
      <alignment horizontal="center" vertical="center" wrapText="1"/>
    </xf>
    <xf numFmtId="0" fontId="20" fillId="12" borderId="15" xfId="0" applyFont="1" applyFill="1" applyBorder="1" applyAlignment="1">
      <alignment horizontal="center" vertical="center" wrapText="1"/>
    </xf>
    <xf numFmtId="0" fontId="20" fillId="12" borderId="16" xfId="0" applyFont="1" applyFill="1" applyBorder="1" applyAlignment="1">
      <alignment wrapText="1"/>
    </xf>
    <xf numFmtId="0" fontId="18" fillId="11" borderId="15" xfId="0" applyFont="1" applyFill="1" applyBorder="1" applyAlignment="1">
      <alignment horizontal="center" vertical="center" wrapText="1"/>
    </xf>
    <xf numFmtId="0" fontId="19" fillId="11" borderId="16" xfId="0" applyFont="1" applyFill="1" applyBorder="1" applyAlignment="1">
      <alignment wrapText="1"/>
    </xf>
    <xf numFmtId="0" fontId="18" fillId="11" borderId="25" xfId="0" applyFont="1" applyFill="1" applyBorder="1" applyAlignment="1">
      <alignment horizontal="center" vertical="center" wrapText="1"/>
    </xf>
    <xf numFmtId="0" fontId="20" fillId="12" borderId="25" xfId="0" applyFont="1" applyFill="1" applyBorder="1" applyAlignment="1">
      <alignment horizontal="center" vertical="center" wrapText="1"/>
    </xf>
    <xf numFmtId="0" fontId="20" fillId="12" borderId="16" xfId="0" applyFont="1" applyFill="1" applyBorder="1" applyAlignment="1">
      <alignment horizontal="center" vertical="center" wrapText="1"/>
    </xf>
    <xf numFmtId="0" fontId="18" fillId="11"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0" fillId="0" borderId="0" xfId="0" applyFont="1" applyAlignment="1">
      <alignment horizontal="center" vertical="center"/>
    </xf>
    <xf numFmtId="0" fontId="22" fillId="0" borderId="17" xfId="0" applyFont="1" applyFill="1" applyBorder="1" applyAlignment="1">
      <alignment horizontal="left" wrapText="1"/>
    </xf>
    <xf numFmtId="0" fontId="22" fillId="0" borderId="24" xfId="0" applyFont="1" applyFill="1" applyBorder="1" applyAlignment="1">
      <alignment horizontal="left" wrapText="1"/>
    </xf>
    <xf numFmtId="0" fontId="22" fillId="0" borderId="18" xfId="0" applyFont="1" applyFill="1" applyBorder="1" applyAlignment="1">
      <alignment horizontal="left" wrapText="1"/>
    </xf>
  </cellXfs>
  <cellStyles count="1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s>
  <dxfs count="0"/>
  <tableStyles count="1" defaultTableStyle="TableStyleMedium2" defaultPivotStyle="PivotStyleLight16">
    <tableStyle name="Table Style 1" pivot="0" count="1">
      <tableStyleElement type="secondColumnStripe" size="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edosat8865@gmail.com" TargetMode="External"/><Relationship Id="rId13" Type="http://schemas.openxmlformats.org/officeDocument/2006/relationships/hyperlink" Target="mailto:smassally@idtlabs.sl" TargetMode="External"/><Relationship Id="rId3" Type="http://schemas.openxmlformats.org/officeDocument/2006/relationships/hyperlink" Target="mailto:soriedff@gmail.com" TargetMode="External"/><Relationship Id="rId7" Type="http://schemas.openxmlformats.org/officeDocument/2006/relationships/hyperlink" Target="mailto:maseekay@yahoo.com" TargetMode="External"/><Relationship Id="rId12" Type="http://schemas.openxmlformats.org/officeDocument/2006/relationships/hyperlink" Target="mailto:Patrick.caulker@sl.airtel.com" TargetMode="External"/><Relationship Id="rId2" Type="http://schemas.openxmlformats.org/officeDocument/2006/relationships/hyperlink" Target="mailto:a_scj@yahoo.co.uk" TargetMode="External"/><Relationship Id="rId16" Type="http://schemas.openxmlformats.org/officeDocument/2006/relationships/hyperlink" Target="mailto:bahsulaiman30@gmail.com" TargetMode="External"/><Relationship Id="rId1" Type="http://schemas.openxmlformats.org/officeDocument/2006/relationships/hyperlink" Target="mailto:adel.taher@sierratel.sl/adel.taher@mdic.com" TargetMode="External"/><Relationship Id="rId6" Type="http://schemas.openxmlformats.org/officeDocument/2006/relationships/hyperlink" Target="mailto:qbs@tmmnet.net" TargetMode="External"/><Relationship Id="rId11" Type="http://schemas.openxmlformats.org/officeDocument/2006/relationships/hyperlink" Target="mailto:mohamed.jalloski@gmail.com" TargetMode="External"/><Relationship Id="rId5" Type="http://schemas.openxmlformats.org/officeDocument/2006/relationships/hyperlink" Target="mailto:modularconst@yahoo.com" TargetMode="External"/><Relationship Id="rId15" Type="http://schemas.openxmlformats.org/officeDocument/2006/relationships/hyperlink" Target="mailto:Salmanorsar2009@yahoo.com" TargetMode="External"/><Relationship Id="rId10" Type="http://schemas.openxmlformats.org/officeDocument/2006/relationships/hyperlink" Target="mailto:zainabclarkson@yahoo.com" TargetMode="External"/><Relationship Id="rId4" Type="http://schemas.openxmlformats.org/officeDocument/2006/relationships/hyperlink" Target="mailto:mohamed.sheriff@salcab.com" TargetMode="External"/><Relationship Id="rId9" Type="http://schemas.openxmlformats.org/officeDocument/2006/relationships/hyperlink" Target="mailto:david.bathalomew@affordsl.com" TargetMode="External"/><Relationship Id="rId14" Type="http://schemas.openxmlformats.org/officeDocument/2006/relationships/hyperlink" Target="mailto:mariatujusu@yahoo.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98"/>
  <sheetViews>
    <sheetView workbookViewId="0"/>
  </sheetViews>
  <sheetFormatPr defaultColWidth="15.109375" defaultRowHeight="15" customHeight="1"/>
  <cols>
    <col min="1" max="1" width="6.109375" customWidth="1"/>
    <col min="2" max="2" width="34.6640625" customWidth="1"/>
    <col min="3" max="3" width="25.77734375" customWidth="1"/>
    <col min="4" max="4" width="33.77734375" customWidth="1"/>
    <col min="5" max="5" width="34" customWidth="1"/>
    <col min="6" max="6" width="37.77734375" customWidth="1"/>
    <col min="7" max="7" width="34.77734375" customWidth="1"/>
    <col min="8" max="8" width="28.109375" customWidth="1"/>
    <col min="9" max="9" width="36.44140625" customWidth="1"/>
    <col min="10" max="10" width="32.77734375" customWidth="1"/>
    <col min="11" max="11" width="41.109375" customWidth="1"/>
    <col min="12" max="12" width="51.44140625" customWidth="1"/>
    <col min="13" max="13" width="67.109375" customWidth="1"/>
    <col min="14" max="14" width="42.6640625" customWidth="1"/>
    <col min="15" max="15" width="66.77734375" customWidth="1"/>
    <col min="16" max="16" width="44.77734375" customWidth="1"/>
    <col min="17" max="17" width="60" customWidth="1"/>
    <col min="18" max="18" width="28.109375" customWidth="1"/>
    <col min="19" max="19" width="36.6640625" customWidth="1"/>
    <col min="20" max="20" width="25" customWidth="1"/>
    <col min="21" max="21" width="26.109375" customWidth="1"/>
    <col min="22" max="32" width="11.33203125" customWidth="1"/>
  </cols>
  <sheetData>
    <row r="1" spans="1:32" ht="24" customHeight="1">
      <c r="A1" s="1"/>
      <c r="B1" s="2"/>
      <c r="C1" s="2"/>
      <c r="D1" s="3" t="s">
        <v>0</v>
      </c>
      <c r="E1" s="3" t="s">
        <v>1</v>
      </c>
      <c r="F1" s="4" t="s">
        <v>2</v>
      </c>
      <c r="G1" s="5" t="s">
        <v>3</v>
      </c>
      <c r="H1" s="5" t="s">
        <v>4</v>
      </c>
      <c r="I1" s="5" t="s">
        <v>5</v>
      </c>
      <c r="J1" s="5" t="s">
        <v>6</v>
      </c>
      <c r="K1" s="5" t="s">
        <v>7</v>
      </c>
      <c r="L1" s="5" t="s">
        <v>8</v>
      </c>
      <c r="M1" s="5" t="s">
        <v>9</v>
      </c>
      <c r="N1" s="5" t="s">
        <v>10</v>
      </c>
      <c r="O1" s="5" t="s">
        <v>11</v>
      </c>
      <c r="P1" s="5" t="s">
        <v>12</v>
      </c>
      <c r="Q1" s="5" t="s">
        <v>13</v>
      </c>
      <c r="R1" s="5">
        <v>16</v>
      </c>
      <c r="S1" s="5">
        <v>17</v>
      </c>
      <c r="T1" s="5">
        <v>18</v>
      </c>
      <c r="U1" s="5">
        <v>19</v>
      </c>
      <c r="V1" s="5">
        <v>20</v>
      </c>
      <c r="W1" s="5">
        <v>21</v>
      </c>
      <c r="X1" s="5">
        <v>22</v>
      </c>
      <c r="Y1" s="5">
        <v>23</v>
      </c>
      <c r="Z1" s="5">
        <v>24</v>
      </c>
      <c r="AA1" s="5">
        <v>25</v>
      </c>
      <c r="AB1" s="5">
        <v>26</v>
      </c>
      <c r="AC1" s="5">
        <v>27</v>
      </c>
      <c r="AD1" s="5">
        <v>28</v>
      </c>
      <c r="AE1" s="5">
        <v>29</v>
      </c>
      <c r="AF1" s="5">
        <v>30</v>
      </c>
    </row>
    <row r="2" spans="1:32" ht="24" customHeight="1">
      <c r="A2" s="2"/>
      <c r="B2" s="2"/>
      <c r="C2" s="6" t="s">
        <v>14</v>
      </c>
      <c r="D2" s="7" t="s">
        <v>15</v>
      </c>
      <c r="E2" s="7" t="s">
        <v>15</v>
      </c>
      <c r="F2" s="8" t="s">
        <v>15</v>
      </c>
      <c r="G2" s="9">
        <v>42318</v>
      </c>
      <c r="H2" s="9">
        <v>42319</v>
      </c>
      <c r="I2" s="9">
        <v>42319</v>
      </c>
      <c r="J2" s="9">
        <v>42319</v>
      </c>
      <c r="K2" s="9">
        <v>42319</v>
      </c>
      <c r="L2" s="9">
        <v>42320</v>
      </c>
      <c r="M2" s="9">
        <v>42321</v>
      </c>
      <c r="N2" s="9">
        <v>42322</v>
      </c>
      <c r="O2" s="9">
        <v>42323</v>
      </c>
      <c r="P2" s="9">
        <v>42324</v>
      </c>
      <c r="Q2" s="9">
        <v>42325</v>
      </c>
      <c r="R2" s="9">
        <v>42318</v>
      </c>
      <c r="S2" s="9">
        <v>42318</v>
      </c>
      <c r="T2" s="9">
        <v>42318</v>
      </c>
      <c r="U2" s="9">
        <v>42318</v>
      </c>
      <c r="V2" s="9">
        <v>42318</v>
      </c>
      <c r="W2" s="9">
        <v>42318</v>
      </c>
      <c r="X2" s="9">
        <v>42318</v>
      </c>
      <c r="Y2" s="9">
        <v>42318</v>
      </c>
      <c r="Z2" s="9">
        <v>42318</v>
      </c>
      <c r="AA2" s="9">
        <v>42318</v>
      </c>
      <c r="AB2" s="9">
        <v>42318</v>
      </c>
      <c r="AC2" s="9">
        <v>42318</v>
      </c>
      <c r="AD2" s="9">
        <v>42318</v>
      </c>
      <c r="AE2" s="9">
        <v>42318</v>
      </c>
      <c r="AF2" s="9">
        <v>42318</v>
      </c>
    </row>
    <row r="3" spans="1:32" ht="24" customHeight="1">
      <c r="A3" s="2"/>
      <c r="B3" s="2"/>
      <c r="C3" s="10" t="s">
        <v>16</v>
      </c>
      <c r="D3" s="11"/>
      <c r="E3" s="11"/>
      <c r="F3" s="12"/>
      <c r="G3" s="9"/>
      <c r="H3" s="9"/>
      <c r="I3" s="9"/>
      <c r="J3" s="9"/>
      <c r="K3" s="9"/>
      <c r="L3" s="9"/>
      <c r="M3" s="9"/>
      <c r="N3" s="9"/>
      <c r="O3" s="9"/>
      <c r="P3" s="9"/>
      <c r="Q3" s="9"/>
      <c r="R3" s="9" t="s">
        <v>17</v>
      </c>
      <c r="S3" s="9" t="s">
        <v>18</v>
      </c>
      <c r="T3" s="9" t="s">
        <v>18</v>
      </c>
      <c r="U3" s="9" t="s">
        <v>18</v>
      </c>
      <c r="V3" s="9" t="s">
        <v>18</v>
      </c>
      <c r="W3" s="9" t="s">
        <v>18</v>
      </c>
      <c r="X3" s="9" t="s">
        <v>18</v>
      </c>
      <c r="Y3" s="9" t="s">
        <v>18</v>
      </c>
      <c r="Z3" s="9"/>
      <c r="AA3" s="9"/>
      <c r="AB3" s="9"/>
      <c r="AC3" s="9"/>
      <c r="AD3" s="9"/>
      <c r="AE3" s="9"/>
      <c r="AF3" s="9"/>
    </row>
    <row r="4" spans="1:32" ht="24" customHeight="1">
      <c r="A4" s="1"/>
      <c r="B4" s="2"/>
      <c r="C4" s="13" t="s">
        <v>19</v>
      </c>
      <c r="D4" s="11" t="s">
        <v>20</v>
      </c>
      <c r="E4" s="11" t="s">
        <v>21</v>
      </c>
      <c r="F4" s="12" t="s">
        <v>22</v>
      </c>
      <c r="G4" s="7" t="s">
        <v>23</v>
      </c>
      <c r="H4" s="7" t="s">
        <v>24</v>
      </c>
      <c r="I4" s="7" t="s">
        <v>25</v>
      </c>
      <c r="J4" s="7" t="s">
        <v>26</v>
      </c>
      <c r="K4" s="7" t="s">
        <v>27</v>
      </c>
      <c r="L4" s="7" t="s">
        <v>28</v>
      </c>
      <c r="M4" s="7" t="s">
        <v>29</v>
      </c>
      <c r="N4" s="7" t="s">
        <v>30</v>
      </c>
      <c r="O4" s="7" t="s">
        <v>31</v>
      </c>
      <c r="P4" s="7" t="s">
        <v>32</v>
      </c>
      <c r="Q4" s="7" t="s">
        <v>33</v>
      </c>
      <c r="R4" s="7" t="s">
        <v>34</v>
      </c>
      <c r="S4" s="7" t="s">
        <v>35</v>
      </c>
      <c r="T4" s="7" t="s">
        <v>36</v>
      </c>
      <c r="U4" s="7"/>
      <c r="V4" s="7"/>
      <c r="W4" s="7"/>
      <c r="X4" s="7"/>
      <c r="Y4" s="7"/>
      <c r="Z4" s="7"/>
      <c r="AA4" s="7"/>
      <c r="AB4" s="7"/>
      <c r="AC4" s="7"/>
      <c r="AD4" s="7"/>
      <c r="AE4" s="7"/>
      <c r="AF4" s="7"/>
    </row>
    <row r="5" spans="1:32" ht="24" customHeight="1">
      <c r="A5" s="1"/>
      <c r="B5" s="2"/>
      <c r="C5" s="14" t="s">
        <v>37</v>
      </c>
      <c r="D5" s="7" t="s">
        <v>38</v>
      </c>
      <c r="E5" s="7" t="s">
        <v>39</v>
      </c>
      <c r="F5" s="8" t="s">
        <v>40</v>
      </c>
      <c r="G5" s="7" t="s">
        <v>41</v>
      </c>
      <c r="H5" s="7" t="s">
        <v>42</v>
      </c>
      <c r="I5" s="7" t="s">
        <v>43</v>
      </c>
      <c r="J5" s="7" t="s">
        <v>44</v>
      </c>
      <c r="K5" s="7" t="s">
        <v>45</v>
      </c>
      <c r="L5" s="7" t="s">
        <v>46</v>
      </c>
      <c r="M5" s="7" t="s">
        <v>47</v>
      </c>
      <c r="N5" s="7" t="s">
        <v>48</v>
      </c>
      <c r="O5" s="2" t="s">
        <v>49</v>
      </c>
      <c r="P5" s="2" t="s">
        <v>50</v>
      </c>
      <c r="Q5" s="7" t="s">
        <v>51</v>
      </c>
      <c r="R5" s="7" t="s">
        <v>52</v>
      </c>
      <c r="S5" s="7" t="s">
        <v>53</v>
      </c>
      <c r="T5" s="7" t="s">
        <v>54</v>
      </c>
      <c r="U5" s="7"/>
      <c r="V5" s="7"/>
      <c r="W5" s="7"/>
      <c r="X5" s="7"/>
      <c r="Y5" s="7"/>
      <c r="Z5" s="7"/>
      <c r="AA5" s="7"/>
      <c r="AB5" s="7"/>
      <c r="AC5" s="7"/>
      <c r="AD5" s="7"/>
      <c r="AE5" s="7"/>
      <c r="AF5" s="7"/>
    </row>
    <row r="6" spans="1:32" ht="24" customHeight="1">
      <c r="A6" s="1"/>
      <c r="B6" s="2"/>
      <c r="C6" s="15" t="s">
        <v>55</v>
      </c>
      <c r="D6" s="16" t="s">
        <v>56</v>
      </c>
      <c r="E6" s="16" t="s">
        <v>57</v>
      </c>
      <c r="F6" s="17" t="s">
        <v>58</v>
      </c>
      <c r="G6" s="7" t="s">
        <v>59</v>
      </c>
      <c r="H6" s="7" t="s">
        <v>59</v>
      </c>
      <c r="I6" s="7" t="s">
        <v>60</v>
      </c>
      <c r="J6" s="7" t="s">
        <v>61</v>
      </c>
      <c r="K6" s="7" t="s">
        <v>62</v>
      </c>
      <c r="L6" s="7" t="s">
        <v>63</v>
      </c>
      <c r="M6" s="7" t="s">
        <v>64</v>
      </c>
      <c r="N6" s="7" t="s">
        <v>59</v>
      </c>
      <c r="O6" s="7" t="s">
        <v>65</v>
      </c>
      <c r="P6" s="7" t="s">
        <v>66</v>
      </c>
      <c r="Q6" s="7" t="s">
        <v>67</v>
      </c>
      <c r="R6" s="7" t="s">
        <v>59</v>
      </c>
      <c r="S6" s="7" t="s">
        <v>68</v>
      </c>
      <c r="T6" s="7" t="s">
        <v>68</v>
      </c>
      <c r="U6" s="7"/>
      <c r="V6" s="7"/>
      <c r="W6" s="7"/>
      <c r="X6" s="7"/>
      <c r="Y6" s="7"/>
      <c r="Z6" s="7"/>
      <c r="AA6" s="7"/>
      <c r="AB6" s="7"/>
      <c r="AC6" s="7"/>
      <c r="AD6" s="7"/>
      <c r="AE6" s="7"/>
      <c r="AF6" s="7"/>
    </row>
    <row r="7" spans="1:32" ht="24" customHeight="1">
      <c r="A7" s="1"/>
      <c r="B7" s="2"/>
      <c r="C7" s="15" t="s">
        <v>69</v>
      </c>
      <c r="D7" s="16" t="s">
        <v>70</v>
      </c>
      <c r="E7" s="16" t="s">
        <v>71</v>
      </c>
      <c r="F7" s="17" t="s">
        <v>72</v>
      </c>
      <c r="G7" s="7" t="s">
        <v>73</v>
      </c>
      <c r="H7" s="7" t="s">
        <v>74</v>
      </c>
      <c r="I7" s="7" t="s">
        <v>75</v>
      </c>
      <c r="J7" s="7" t="s">
        <v>76</v>
      </c>
      <c r="K7" s="7" t="s">
        <v>77</v>
      </c>
      <c r="L7" s="7" t="s">
        <v>78</v>
      </c>
      <c r="M7" s="7"/>
      <c r="N7" s="7" t="s">
        <v>79</v>
      </c>
      <c r="O7" s="7" t="s">
        <v>80</v>
      </c>
      <c r="P7" s="7" t="s">
        <v>81</v>
      </c>
      <c r="Q7" s="7" t="s">
        <v>82</v>
      </c>
      <c r="R7" s="18" t="s">
        <v>83</v>
      </c>
      <c r="S7" s="19" t="s">
        <v>84</v>
      </c>
      <c r="T7" s="7" t="s">
        <v>85</v>
      </c>
      <c r="U7" s="7"/>
      <c r="V7" s="7"/>
      <c r="W7" s="7"/>
      <c r="X7" s="7"/>
      <c r="Y7" s="7"/>
      <c r="Z7" s="7"/>
      <c r="AA7" s="7"/>
      <c r="AB7" s="7"/>
      <c r="AC7" s="7"/>
      <c r="AD7" s="7"/>
      <c r="AE7" s="7"/>
      <c r="AF7" s="7"/>
    </row>
    <row r="8" spans="1:32" ht="24" customHeight="1">
      <c r="A8" s="1"/>
      <c r="B8" s="2"/>
      <c r="C8" s="15" t="s">
        <v>86</v>
      </c>
      <c r="D8" s="20" t="str">
        <f>HYPERLINK("mailto:adel.taher@sierratel.sl/adel.taher@mdic.com","adel.taher@sierratel.sl/adel.taher@mdic.com")</f>
        <v>adel.taher@sierratel.sl/adel.taher@mdic.com</v>
      </c>
      <c r="E8" s="20" t="str">
        <f>HYPERLINK("mailto:a_scj@yahoo.co.uk","a_scj@yahoo.co.uk")</f>
        <v>a_scj@yahoo.co.uk</v>
      </c>
      <c r="F8" s="21" t="str">
        <f>HYPERLINK("mailto:soriedff@gmail.com","soriedff@gmail.com / supekie@gmail.com/ rita.wright@fixsolutionsl.com")</f>
        <v>soriedff@gmail.com / supekie@gmail.com/ rita.wright@fixsolutionsl.com</v>
      </c>
      <c r="G8" s="22" t="str">
        <f>HYPERLINK("mailto:mohamed.sheriff@salcab.com","mohamed.sheriff@salcab.com")</f>
        <v>mohamed.sheriff@salcab.com</v>
      </c>
      <c r="H8" s="22" t="str">
        <f>HYPERLINK("mailto:modularconst@yahoo.com","modularconst@yahoo.com")</f>
        <v>modularconst@yahoo.com</v>
      </c>
      <c r="I8" s="22" t="str">
        <f>HYPERLINK("mailto:qbs@tmmnet.net","qbs@tmmnet.net")</f>
        <v>qbs@tmmnet.net</v>
      </c>
      <c r="J8" s="22" t="str">
        <f>HYPERLINK("mailto:maseekay@yahoo.com","maseekay@yahoo.com")</f>
        <v>maseekay@yahoo.com</v>
      </c>
      <c r="K8" s="22" t="str">
        <f>HYPERLINK("mailto:medosat8865@gmail.com","medosat8865@gmail.com")</f>
        <v>medosat8865@gmail.com</v>
      </c>
      <c r="L8" s="22" t="str">
        <f>HYPERLINK("mailto:david.bathalomew@affordsl.com","david.bathalomew@affordsl.com")</f>
        <v>david.bathalomew@affordsl.com</v>
      </c>
      <c r="M8" s="22" t="str">
        <f>HYPERLINK("mailto:zainabclarkson@yahoo.com","zainabclarkson@yahoo.com")</f>
        <v>zainabclarkson@yahoo.com</v>
      </c>
      <c r="N8" s="22" t="str">
        <f>HYPERLINK("mailto:mohamed.jalloski@gmail.com","mohamed.jalloski@gmail.com")</f>
        <v>mohamed.jalloski@gmail.com</v>
      </c>
      <c r="O8" s="7" t="s">
        <v>87</v>
      </c>
      <c r="P8" s="22" t="str">
        <f>HYPERLINK("mailto:Patrick.caulker@sl.airtel.com","Patrick.caulker@sl.airtel.com")</f>
        <v>Patrick.caulker@sl.airtel.com</v>
      </c>
      <c r="Q8" s="22" t="str">
        <f>HYPERLINK("mailto:smassally@idtlabs.sl","smassally@idtlabs.sl")</f>
        <v>smassally@idtlabs.sl</v>
      </c>
      <c r="R8" s="23" t="str">
        <f>HYPERLINK("mailto:mariatujusu@yahoo.com","mariatujusu@yahoo.com")</f>
        <v>mariatujusu@yahoo.com</v>
      </c>
      <c r="S8" s="23" t="str">
        <f>HYPERLINK("mailto:Salmanorsar2009@yahoo.com","Salmanorsar2009@yahoo.com")</f>
        <v>Salmanorsar2009@yahoo.com</v>
      </c>
      <c r="T8" s="22" t="str">
        <f>HYPERLINK("mailto:bahsulaiman30@gmail.com","bahsulaiman30@gmail.com")</f>
        <v>bahsulaiman30@gmail.com</v>
      </c>
      <c r="U8" s="7"/>
      <c r="V8" s="7"/>
      <c r="W8" s="7"/>
      <c r="X8" s="7"/>
      <c r="Y8" s="7"/>
      <c r="Z8" s="7"/>
      <c r="AA8" s="7"/>
      <c r="AB8" s="7"/>
      <c r="AC8" s="7"/>
      <c r="AD8" s="7"/>
      <c r="AE8" s="7"/>
      <c r="AF8" s="7"/>
    </row>
    <row r="9" spans="1:32" ht="24.75" customHeight="1">
      <c r="A9" s="24"/>
      <c r="B9" s="25" t="s">
        <v>88</v>
      </c>
      <c r="C9" s="26" t="s">
        <v>89</v>
      </c>
      <c r="D9" s="110"/>
      <c r="E9" s="111"/>
      <c r="F9" s="111"/>
      <c r="G9" s="27"/>
      <c r="H9" s="27"/>
      <c r="I9" s="27"/>
      <c r="J9" s="27"/>
      <c r="K9" s="27"/>
      <c r="L9" s="27"/>
      <c r="M9" s="27"/>
      <c r="N9" s="27"/>
      <c r="O9" s="27"/>
      <c r="P9" s="27"/>
      <c r="Q9" s="27"/>
      <c r="R9" s="27"/>
      <c r="S9" s="27"/>
      <c r="T9" s="27"/>
      <c r="U9" s="27"/>
      <c r="V9" s="27"/>
      <c r="W9" s="27"/>
      <c r="X9" s="27"/>
      <c r="Y9" s="27"/>
      <c r="Z9" s="27"/>
      <c r="AA9" s="27"/>
      <c r="AB9" s="27"/>
      <c r="AC9" s="27"/>
      <c r="AD9" s="27"/>
      <c r="AE9" s="27"/>
      <c r="AF9" s="27"/>
    </row>
    <row r="10" spans="1:32" ht="51" customHeight="1">
      <c r="A10" s="28">
        <v>1</v>
      </c>
      <c r="B10" s="29" t="s">
        <v>90</v>
      </c>
      <c r="C10" s="30" t="s">
        <v>91</v>
      </c>
      <c r="D10" s="7" t="s">
        <v>92</v>
      </c>
      <c r="E10" s="7" t="s">
        <v>93</v>
      </c>
      <c r="F10" s="8" t="s">
        <v>94</v>
      </c>
      <c r="G10" s="7" t="s">
        <v>95</v>
      </c>
      <c r="H10" s="7" t="s">
        <v>96</v>
      </c>
      <c r="I10" s="7" t="s">
        <v>97</v>
      </c>
      <c r="J10" s="7" t="s">
        <v>98</v>
      </c>
      <c r="K10" s="7" t="s">
        <v>99</v>
      </c>
      <c r="L10" s="31" t="s">
        <v>100</v>
      </c>
      <c r="M10" s="7" t="s">
        <v>101</v>
      </c>
      <c r="N10" s="7" t="s">
        <v>102</v>
      </c>
      <c r="O10" s="7" t="s">
        <v>103</v>
      </c>
      <c r="P10" s="7" t="s">
        <v>104</v>
      </c>
      <c r="Q10" s="7" t="s">
        <v>105</v>
      </c>
      <c r="R10" s="7" t="s">
        <v>106</v>
      </c>
      <c r="S10" s="7" t="s">
        <v>107</v>
      </c>
      <c r="T10" s="7" t="s">
        <v>107</v>
      </c>
      <c r="U10" s="7"/>
      <c r="V10" s="7"/>
      <c r="W10" s="7"/>
      <c r="X10" s="7"/>
      <c r="Y10" s="7"/>
      <c r="Z10" s="7"/>
      <c r="AA10" s="7"/>
      <c r="AB10" s="7"/>
      <c r="AC10" s="7"/>
      <c r="AD10" s="7"/>
      <c r="AE10" s="7"/>
      <c r="AF10" s="7"/>
    </row>
    <row r="11" spans="1:32" ht="40.5" customHeight="1">
      <c r="A11" s="28">
        <v>2</v>
      </c>
      <c r="B11" s="32" t="s">
        <v>108</v>
      </c>
      <c r="C11" s="30" t="s">
        <v>91</v>
      </c>
      <c r="D11" s="7" t="s">
        <v>109</v>
      </c>
      <c r="E11" s="7" t="s">
        <v>110</v>
      </c>
      <c r="F11" s="8" t="s">
        <v>111</v>
      </c>
      <c r="G11" s="7" t="s">
        <v>112</v>
      </c>
      <c r="H11" s="7" t="s">
        <v>113</v>
      </c>
      <c r="I11" s="7" t="s">
        <v>114</v>
      </c>
      <c r="J11" s="7"/>
      <c r="K11" s="7" t="s">
        <v>115</v>
      </c>
      <c r="L11" s="7" t="s">
        <v>116</v>
      </c>
      <c r="M11" s="7" t="s">
        <v>117</v>
      </c>
      <c r="N11" s="7" t="s">
        <v>118</v>
      </c>
      <c r="O11" s="7" t="s">
        <v>119</v>
      </c>
      <c r="P11" s="7" t="s">
        <v>120</v>
      </c>
      <c r="Q11" s="7" t="s">
        <v>114</v>
      </c>
      <c r="R11" s="7" t="s">
        <v>121</v>
      </c>
      <c r="S11" s="7" t="s">
        <v>122</v>
      </c>
      <c r="T11" s="7" t="s">
        <v>123</v>
      </c>
      <c r="U11" s="7"/>
      <c r="V11" s="7"/>
      <c r="W11" s="7"/>
      <c r="X11" s="7"/>
      <c r="Y11" s="7"/>
      <c r="Z11" s="7"/>
      <c r="AA11" s="7"/>
      <c r="AB11" s="7"/>
      <c r="AC11" s="7"/>
      <c r="AD11" s="7"/>
      <c r="AE11" s="7"/>
      <c r="AF11" s="7"/>
    </row>
    <row r="12" spans="1:32" ht="40.5" customHeight="1">
      <c r="A12" s="28">
        <v>3</v>
      </c>
      <c r="B12" s="33" t="s">
        <v>124</v>
      </c>
      <c r="C12" s="30" t="s">
        <v>125</v>
      </c>
      <c r="D12" s="7" t="s">
        <v>126</v>
      </c>
      <c r="E12" s="7" t="s">
        <v>127</v>
      </c>
      <c r="F12" s="8" t="s">
        <v>128</v>
      </c>
      <c r="G12" s="7" t="s">
        <v>129</v>
      </c>
      <c r="H12" s="7" t="s">
        <v>130</v>
      </c>
      <c r="I12" s="7" t="s">
        <v>131</v>
      </c>
      <c r="J12" s="7"/>
      <c r="K12" s="7" t="s">
        <v>132</v>
      </c>
      <c r="L12" s="7" t="s">
        <v>133</v>
      </c>
      <c r="M12" s="7" t="s">
        <v>134</v>
      </c>
      <c r="N12" s="7" t="s">
        <v>135</v>
      </c>
      <c r="O12" s="7" t="s">
        <v>31</v>
      </c>
      <c r="P12" s="7" t="s">
        <v>136</v>
      </c>
      <c r="Q12" s="7" t="s">
        <v>137</v>
      </c>
      <c r="R12" s="7" t="s">
        <v>138</v>
      </c>
      <c r="S12" s="7" t="s">
        <v>139</v>
      </c>
      <c r="T12" s="7" t="s">
        <v>140</v>
      </c>
      <c r="U12" s="7"/>
      <c r="V12" s="7"/>
      <c r="W12" s="7"/>
      <c r="X12" s="7"/>
      <c r="Y12" s="7"/>
      <c r="Z12" s="7"/>
      <c r="AA12" s="7"/>
      <c r="AB12" s="7"/>
      <c r="AC12" s="7"/>
      <c r="AD12" s="7"/>
      <c r="AE12" s="7"/>
      <c r="AF12" s="7"/>
    </row>
    <row r="13" spans="1:32" ht="40.5" customHeight="1">
      <c r="A13" s="28">
        <v>4</v>
      </c>
      <c r="B13" s="32" t="s">
        <v>141</v>
      </c>
      <c r="C13" s="34" t="s">
        <v>142</v>
      </c>
      <c r="D13" s="7" t="s">
        <v>143</v>
      </c>
      <c r="E13" s="7" t="s">
        <v>144</v>
      </c>
      <c r="F13" s="8" t="s">
        <v>145</v>
      </c>
      <c r="G13" s="7" t="s">
        <v>146</v>
      </c>
      <c r="H13" s="7" t="s">
        <v>147</v>
      </c>
      <c r="I13" s="7" t="s">
        <v>148</v>
      </c>
      <c r="J13" s="7"/>
      <c r="K13" s="7" t="s">
        <v>149</v>
      </c>
      <c r="L13" s="7" t="s">
        <v>150</v>
      </c>
      <c r="M13" s="7" t="s">
        <v>151</v>
      </c>
      <c r="N13" s="7" t="s">
        <v>152</v>
      </c>
      <c r="O13" s="7" t="s">
        <v>125</v>
      </c>
      <c r="P13" s="7" t="s">
        <v>153</v>
      </c>
      <c r="Q13" s="7" t="s">
        <v>154</v>
      </c>
      <c r="R13" s="7" t="s">
        <v>155</v>
      </c>
      <c r="S13" s="7" t="s">
        <v>125</v>
      </c>
      <c r="T13" s="7" t="s">
        <v>125</v>
      </c>
      <c r="U13" s="7"/>
      <c r="V13" s="7"/>
      <c r="W13" s="7"/>
      <c r="X13" s="7"/>
      <c r="Y13" s="7"/>
      <c r="Z13" s="7"/>
      <c r="AA13" s="7"/>
      <c r="AB13" s="7"/>
      <c r="AC13" s="7"/>
      <c r="AD13" s="7"/>
      <c r="AE13" s="7"/>
      <c r="AF13" s="7"/>
    </row>
    <row r="14" spans="1:32" ht="48" customHeight="1">
      <c r="A14" s="28">
        <v>5</v>
      </c>
      <c r="B14" s="33" t="s">
        <v>156</v>
      </c>
      <c r="C14" s="34" t="s">
        <v>157</v>
      </c>
      <c r="D14" s="7"/>
      <c r="E14" s="7"/>
      <c r="F14" s="8" t="s">
        <v>158</v>
      </c>
      <c r="G14" s="7"/>
      <c r="H14" s="7"/>
      <c r="I14" s="7" t="s">
        <v>159</v>
      </c>
      <c r="J14" s="7"/>
      <c r="K14" s="7" t="s">
        <v>160</v>
      </c>
      <c r="L14" s="7" t="s">
        <v>161</v>
      </c>
      <c r="M14" s="7" t="s">
        <v>162</v>
      </c>
      <c r="N14" s="7"/>
      <c r="O14" s="7" t="s">
        <v>125</v>
      </c>
      <c r="P14" s="7" t="s">
        <v>163</v>
      </c>
      <c r="Q14" s="7" t="s">
        <v>164</v>
      </c>
      <c r="R14" s="7" t="s">
        <v>165</v>
      </c>
      <c r="S14" s="7" t="s">
        <v>162</v>
      </c>
      <c r="T14" s="7" t="s">
        <v>166</v>
      </c>
      <c r="U14" s="7"/>
      <c r="V14" s="7"/>
      <c r="W14" s="7"/>
      <c r="X14" s="7"/>
      <c r="Y14" s="7"/>
      <c r="Z14" s="7"/>
      <c r="AA14" s="7"/>
      <c r="AB14" s="7"/>
      <c r="AC14" s="7"/>
      <c r="AD14" s="7"/>
      <c r="AE14" s="7"/>
      <c r="AF14" s="7"/>
    </row>
    <row r="15" spans="1:32" ht="40.5" customHeight="1">
      <c r="A15" s="28">
        <v>6</v>
      </c>
      <c r="B15" s="33" t="s">
        <v>167</v>
      </c>
      <c r="C15" s="34" t="s">
        <v>142</v>
      </c>
      <c r="D15" s="7" t="s">
        <v>168</v>
      </c>
      <c r="E15" s="7" t="s">
        <v>169</v>
      </c>
      <c r="F15" s="8" t="s">
        <v>170</v>
      </c>
      <c r="G15" s="7" t="s">
        <v>171</v>
      </c>
      <c r="H15" s="7" t="s">
        <v>172</v>
      </c>
      <c r="I15" s="7" t="s">
        <v>173</v>
      </c>
      <c r="J15" s="7"/>
      <c r="K15" s="7" t="s">
        <v>174</v>
      </c>
      <c r="L15" s="7" t="s">
        <v>175</v>
      </c>
      <c r="M15" s="35" t="s">
        <v>176</v>
      </c>
      <c r="N15" s="7" t="s">
        <v>177</v>
      </c>
      <c r="O15" s="7" t="s">
        <v>178</v>
      </c>
      <c r="P15" s="7" t="s">
        <v>179</v>
      </c>
      <c r="Q15" s="7" t="s">
        <v>180</v>
      </c>
      <c r="R15" s="7" t="s">
        <v>181</v>
      </c>
      <c r="S15" s="7" t="s">
        <v>123</v>
      </c>
      <c r="T15" s="7" t="s">
        <v>123</v>
      </c>
      <c r="U15" s="7"/>
      <c r="V15" s="7"/>
      <c r="W15" s="7"/>
      <c r="X15" s="7"/>
      <c r="Y15" s="7"/>
      <c r="Z15" s="7"/>
      <c r="AA15" s="7"/>
      <c r="AB15" s="7"/>
      <c r="AC15" s="7"/>
      <c r="AD15" s="7"/>
      <c r="AE15" s="7"/>
      <c r="AF15" s="7"/>
    </row>
    <row r="16" spans="1:32" ht="40.5" customHeight="1">
      <c r="A16" s="28">
        <v>7</v>
      </c>
      <c r="B16" s="33" t="s">
        <v>182</v>
      </c>
      <c r="C16" s="34" t="s">
        <v>183</v>
      </c>
      <c r="D16" s="7"/>
      <c r="E16" s="7"/>
      <c r="F16" s="8"/>
      <c r="G16" s="7"/>
      <c r="H16" s="7"/>
      <c r="I16" s="7"/>
      <c r="J16" s="7"/>
      <c r="K16" s="7" t="s">
        <v>184</v>
      </c>
      <c r="L16" s="7" t="s">
        <v>185</v>
      </c>
      <c r="M16" s="7" t="s">
        <v>186</v>
      </c>
      <c r="N16" s="7"/>
      <c r="O16" s="7" t="s">
        <v>187</v>
      </c>
      <c r="P16" s="7" t="s">
        <v>188</v>
      </c>
      <c r="Q16" s="7" t="s">
        <v>189</v>
      </c>
      <c r="R16" s="7"/>
      <c r="S16" s="7" t="s">
        <v>190</v>
      </c>
      <c r="T16" s="7" t="s">
        <v>191</v>
      </c>
      <c r="U16" s="7"/>
      <c r="V16" s="7"/>
      <c r="W16" s="7"/>
      <c r="X16" s="7"/>
      <c r="Y16" s="7"/>
      <c r="Z16" s="7"/>
      <c r="AA16" s="7"/>
      <c r="AB16" s="7"/>
      <c r="AC16" s="7"/>
      <c r="AD16" s="7"/>
      <c r="AE16" s="7"/>
      <c r="AF16" s="7"/>
    </row>
    <row r="17" spans="1:32" ht="40.5" customHeight="1">
      <c r="A17" s="28">
        <v>8</v>
      </c>
      <c r="B17" s="33" t="s">
        <v>192</v>
      </c>
      <c r="C17" s="34" t="s">
        <v>142</v>
      </c>
      <c r="D17" s="7"/>
      <c r="E17" s="7"/>
      <c r="F17" s="8"/>
      <c r="G17" s="7"/>
      <c r="H17" s="7"/>
      <c r="I17" s="7"/>
      <c r="J17" s="7"/>
      <c r="K17" s="7" t="s">
        <v>193</v>
      </c>
      <c r="L17" s="7" t="s">
        <v>194</v>
      </c>
      <c r="M17" s="7" t="s">
        <v>195</v>
      </c>
      <c r="N17" s="7"/>
      <c r="O17" s="7" t="s">
        <v>196</v>
      </c>
      <c r="P17" s="7" t="s">
        <v>197</v>
      </c>
      <c r="Q17" s="35"/>
      <c r="R17" s="7" t="s">
        <v>198</v>
      </c>
      <c r="S17" s="7" t="s">
        <v>199</v>
      </c>
      <c r="T17" s="7" t="s">
        <v>200</v>
      </c>
      <c r="U17" s="7"/>
      <c r="V17" s="7"/>
      <c r="W17" s="7"/>
      <c r="X17" s="7"/>
      <c r="Y17" s="7"/>
      <c r="Z17" s="7"/>
      <c r="AA17" s="7"/>
      <c r="AB17" s="7"/>
      <c r="AC17" s="7"/>
      <c r="AD17" s="7"/>
      <c r="AE17" s="7"/>
      <c r="AF17" s="7"/>
    </row>
    <row r="18" spans="1:32" ht="40.5" customHeight="1">
      <c r="A18" s="28">
        <v>9</v>
      </c>
      <c r="B18" s="33" t="s">
        <v>201</v>
      </c>
      <c r="C18" s="36" t="s">
        <v>202</v>
      </c>
      <c r="D18" s="7" t="s">
        <v>203</v>
      </c>
      <c r="E18" s="35" t="s">
        <v>204</v>
      </c>
      <c r="F18" s="8" t="s">
        <v>205</v>
      </c>
      <c r="G18" s="7">
        <v>5</v>
      </c>
      <c r="H18" s="7">
        <v>1</v>
      </c>
      <c r="I18" s="7" t="s">
        <v>206</v>
      </c>
      <c r="J18" s="7"/>
      <c r="K18" s="7">
        <v>1</v>
      </c>
      <c r="L18" s="7" t="s">
        <v>207</v>
      </c>
      <c r="M18" s="37" t="s">
        <v>208</v>
      </c>
      <c r="N18" s="7" t="s">
        <v>209</v>
      </c>
      <c r="O18" s="7" t="s">
        <v>210</v>
      </c>
      <c r="P18" s="7" t="s">
        <v>211</v>
      </c>
      <c r="Q18" s="7">
        <v>5</v>
      </c>
      <c r="R18" s="7">
        <v>1</v>
      </c>
      <c r="S18" s="7">
        <v>4</v>
      </c>
      <c r="T18" s="7">
        <v>3</v>
      </c>
      <c r="U18" s="7"/>
      <c r="V18" s="7"/>
      <c r="W18" s="7"/>
      <c r="X18" s="7"/>
      <c r="Y18" s="7"/>
      <c r="Z18" s="7"/>
      <c r="AA18" s="7"/>
      <c r="AB18" s="7"/>
      <c r="AC18" s="7"/>
      <c r="AD18" s="7"/>
      <c r="AE18" s="7"/>
      <c r="AF18" s="7"/>
    </row>
    <row r="19" spans="1:32" ht="40.5" customHeight="1">
      <c r="A19" s="28">
        <v>10</v>
      </c>
      <c r="B19" s="33" t="s">
        <v>212</v>
      </c>
      <c r="C19" s="34" t="s">
        <v>202</v>
      </c>
      <c r="D19" s="7" t="s">
        <v>213</v>
      </c>
      <c r="E19" s="7" t="s">
        <v>214</v>
      </c>
      <c r="F19" s="8" t="s">
        <v>215</v>
      </c>
      <c r="G19" s="7">
        <v>5</v>
      </c>
      <c r="H19" s="7">
        <v>1</v>
      </c>
      <c r="I19" s="7" t="s">
        <v>216</v>
      </c>
      <c r="J19" s="7"/>
      <c r="K19" s="7">
        <v>1</v>
      </c>
      <c r="L19" s="7" t="s">
        <v>217</v>
      </c>
      <c r="M19" s="7" t="s">
        <v>218</v>
      </c>
      <c r="N19" s="7" t="s">
        <v>219</v>
      </c>
      <c r="O19" s="7" t="s">
        <v>220</v>
      </c>
      <c r="P19" s="7" t="s">
        <v>221</v>
      </c>
      <c r="Q19" s="7">
        <v>5</v>
      </c>
      <c r="R19" s="7">
        <v>2</v>
      </c>
      <c r="S19" s="7">
        <v>5</v>
      </c>
      <c r="T19" s="7">
        <v>3</v>
      </c>
      <c r="U19" s="7"/>
      <c r="V19" s="7"/>
      <c r="W19" s="7"/>
      <c r="X19" s="7"/>
      <c r="Y19" s="7"/>
      <c r="Z19" s="7"/>
      <c r="AA19" s="7"/>
      <c r="AB19" s="7"/>
      <c r="AC19" s="7"/>
      <c r="AD19" s="7"/>
      <c r="AE19" s="7"/>
      <c r="AF19" s="7"/>
    </row>
    <row r="20" spans="1:32" ht="40.5" customHeight="1">
      <c r="A20" s="38">
        <v>11</v>
      </c>
      <c r="B20" s="39" t="s">
        <v>222</v>
      </c>
      <c r="C20" s="40" t="s">
        <v>91</v>
      </c>
      <c r="D20" s="7"/>
      <c r="E20" s="7"/>
      <c r="F20" s="8" t="s">
        <v>223</v>
      </c>
      <c r="G20" s="7"/>
      <c r="H20" s="7"/>
      <c r="I20" s="7" t="s">
        <v>224</v>
      </c>
      <c r="J20" s="7"/>
      <c r="K20" s="7" t="s">
        <v>225</v>
      </c>
      <c r="L20" s="7" t="s">
        <v>226</v>
      </c>
      <c r="M20" s="7" t="s">
        <v>227</v>
      </c>
      <c r="N20" s="7" t="s">
        <v>228</v>
      </c>
      <c r="O20" s="7" t="s">
        <v>229</v>
      </c>
      <c r="P20" s="7" t="s">
        <v>230</v>
      </c>
      <c r="Q20" s="7" t="s">
        <v>231</v>
      </c>
      <c r="R20" s="7" t="s">
        <v>232</v>
      </c>
      <c r="S20" s="7" t="s">
        <v>232</v>
      </c>
      <c r="T20" s="7" t="s">
        <v>233</v>
      </c>
      <c r="U20" s="7"/>
      <c r="V20" s="7"/>
      <c r="W20" s="7"/>
      <c r="X20" s="7"/>
      <c r="Y20" s="7"/>
      <c r="Z20" s="7"/>
      <c r="AA20" s="7"/>
      <c r="AB20" s="7"/>
      <c r="AC20" s="7"/>
      <c r="AD20" s="7"/>
      <c r="AE20" s="7"/>
      <c r="AF20" s="7"/>
    </row>
    <row r="21" spans="1:32" ht="40.5" customHeight="1">
      <c r="A21" s="41">
        <v>12</v>
      </c>
      <c r="B21" s="42" t="s">
        <v>234</v>
      </c>
      <c r="C21" s="43" t="s">
        <v>202</v>
      </c>
      <c r="D21" s="37">
        <v>42067</v>
      </c>
      <c r="E21" s="7" t="s">
        <v>235</v>
      </c>
      <c r="F21" s="8" t="s">
        <v>236</v>
      </c>
      <c r="G21" s="37">
        <v>42099</v>
      </c>
      <c r="H21" s="7" t="s">
        <v>237</v>
      </c>
      <c r="I21" s="7" t="s">
        <v>238</v>
      </c>
      <c r="J21" s="7"/>
      <c r="K21" s="7">
        <v>1</v>
      </c>
      <c r="L21" s="7" t="s">
        <v>239</v>
      </c>
      <c r="M21" s="7" t="s">
        <v>240</v>
      </c>
      <c r="N21" s="7">
        <v>1</v>
      </c>
      <c r="O21" s="7">
        <v>2</v>
      </c>
      <c r="P21" s="7" t="s">
        <v>241</v>
      </c>
      <c r="Q21" s="7">
        <v>4</v>
      </c>
      <c r="R21" s="7">
        <v>2</v>
      </c>
      <c r="S21" s="7">
        <v>3</v>
      </c>
      <c r="T21" s="7">
        <v>1</v>
      </c>
      <c r="U21" s="7"/>
      <c r="V21" s="7"/>
      <c r="W21" s="7"/>
      <c r="X21" s="7"/>
      <c r="Y21" s="7"/>
      <c r="Z21" s="7"/>
      <c r="AA21" s="7"/>
      <c r="AB21" s="7"/>
      <c r="AC21" s="7"/>
      <c r="AD21" s="7"/>
      <c r="AE21" s="7"/>
      <c r="AF21" s="7"/>
    </row>
    <row r="22" spans="1:32" ht="40.5" customHeight="1">
      <c r="A22" s="41">
        <v>13</v>
      </c>
      <c r="B22" s="42" t="s">
        <v>242</v>
      </c>
      <c r="C22" s="43" t="s">
        <v>243</v>
      </c>
      <c r="D22" s="7"/>
      <c r="E22" s="7" t="s">
        <v>244</v>
      </c>
      <c r="F22" s="8" t="s">
        <v>245</v>
      </c>
      <c r="G22" s="7"/>
      <c r="H22" s="7"/>
      <c r="I22" s="7"/>
      <c r="J22" s="7"/>
      <c r="K22" s="7" t="s">
        <v>246</v>
      </c>
      <c r="L22" s="7" t="s">
        <v>247</v>
      </c>
      <c r="M22" s="7" t="s">
        <v>248</v>
      </c>
      <c r="N22" s="7" t="s">
        <v>249</v>
      </c>
      <c r="O22" s="35" t="s">
        <v>250</v>
      </c>
      <c r="P22" s="7" t="s">
        <v>251</v>
      </c>
      <c r="Q22" s="7" t="s">
        <v>252</v>
      </c>
      <c r="R22" s="7" t="s">
        <v>253</v>
      </c>
      <c r="S22" s="7" t="s">
        <v>254</v>
      </c>
      <c r="T22" s="7" t="s">
        <v>255</v>
      </c>
      <c r="U22" s="7"/>
      <c r="V22" s="7"/>
      <c r="W22" s="7"/>
      <c r="X22" s="7"/>
      <c r="Y22" s="7"/>
      <c r="Z22" s="7"/>
      <c r="AA22" s="7"/>
      <c r="AB22" s="7"/>
      <c r="AC22" s="7"/>
      <c r="AD22" s="7"/>
      <c r="AE22" s="7"/>
      <c r="AF22" s="7"/>
    </row>
    <row r="23" spans="1:32" ht="40.5" customHeight="1">
      <c r="A23" s="41">
        <v>14</v>
      </c>
      <c r="B23" s="42" t="s">
        <v>256</v>
      </c>
      <c r="C23" s="43" t="s">
        <v>202</v>
      </c>
      <c r="D23" s="7"/>
      <c r="E23" s="35" t="s">
        <v>257</v>
      </c>
      <c r="F23" s="8" t="s">
        <v>258</v>
      </c>
      <c r="G23" s="7"/>
      <c r="H23" s="7"/>
      <c r="I23" s="7" t="s">
        <v>259</v>
      </c>
      <c r="J23" s="7"/>
      <c r="K23" s="7">
        <v>1</v>
      </c>
      <c r="L23" s="7" t="s">
        <v>260</v>
      </c>
      <c r="M23" s="7" t="s">
        <v>261</v>
      </c>
      <c r="N23" s="7">
        <v>4</v>
      </c>
      <c r="O23" s="7"/>
      <c r="P23" s="7" t="s">
        <v>262</v>
      </c>
      <c r="Q23" s="7"/>
      <c r="R23" s="7">
        <v>3</v>
      </c>
      <c r="S23" s="7">
        <v>4</v>
      </c>
      <c r="T23" s="7">
        <v>5</v>
      </c>
      <c r="U23" s="7"/>
      <c r="V23" s="7"/>
      <c r="W23" s="7"/>
      <c r="X23" s="7"/>
      <c r="Y23" s="7"/>
      <c r="Z23" s="7"/>
      <c r="AA23" s="7"/>
      <c r="AB23" s="7"/>
      <c r="AC23" s="7"/>
      <c r="AD23" s="7"/>
      <c r="AE23" s="7"/>
      <c r="AF23" s="7"/>
    </row>
    <row r="24" spans="1:32" ht="40.5" customHeight="1">
      <c r="A24" s="41">
        <v>15</v>
      </c>
      <c r="B24" s="42" t="s">
        <v>263</v>
      </c>
      <c r="C24" s="43" t="s">
        <v>264</v>
      </c>
      <c r="D24" s="7"/>
      <c r="E24" s="35" t="s">
        <v>265</v>
      </c>
      <c r="F24" s="8" t="s">
        <v>266</v>
      </c>
      <c r="G24" s="7"/>
      <c r="H24" s="7" t="s">
        <v>267</v>
      </c>
      <c r="I24" s="7" t="s">
        <v>268</v>
      </c>
      <c r="J24" s="7"/>
      <c r="K24" s="7" t="s">
        <v>269</v>
      </c>
      <c r="L24" s="7" t="s">
        <v>270</v>
      </c>
      <c r="M24" s="7" t="s">
        <v>271</v>
      </c>
      <c r="N24" s="7" t="s">
        <v>272</v>
      </c>
      <c r="O24" s="35" t="s">
        <v>273</v>
      </c>
      <c r="P24" s="7" t="s">
        <v>274</v>
      </c>
      <c r="Q24" s="7"/>
      <c r="R24" s="7" t="s">
        <v>275</v>
      </c>
      <c r="S24" s="7" t="s">
        <v>276</v>
      </c>
      <c r="T24" s="7" t="s">
        <v>277</v>
      </c>
      <c r="U24" s="7"/>
      <c r="V24" s="7"/>
      <c r="W24" s="7"/>
      <c r="X24" s="7"/>
      <c r="Y24" s="7"/>
      <c r="Z24" s="7"/>
      <c r="AA24" s="7"/>
      <c r="AB24" s="7"/>
      <c r="AC24" s="7"/>
      <c r="AD24" s="7"/>
      <c r="AE24" s="7"/>
      <c r="AF24" s="7"/>
    </row>
    <row r="25" spans="1:32" ht="40.5" customHeight="1">
      <c r="A25" s="41">
        <v>16</v>
      </c>
      <c r="B25" s="42" t="s">
        <v>278</v>
      </c>
      <c r="C25" s="43" t="s">
        <v>264</v>
      </c>
      <c r="D25" s="7" t="s">
        <v>279</v>
      </c>
      <c r="E25" s="7" t="s">
        <v>280</v>
      </c>
      <c r="F25" s="8" t="s">
        <v>281</v>
      </c>
      <c r="G25" s="7"/>
      <c r="H25" s="7"/>
      <c r="I25" s="7" t="s">
        <v>282</v>
      </c>
      <c r="J25" s="7"/>
      <c r="K25" s="7" t="s">
        <v>283</v>
      </c>
      <c r="L25" s="7" t="s">
        <v>284</v>
      </c>
      <c r="M25" s="7" t="s">
        <v>285</v>
      </c>
      <c r="N25" s="7"/>
      <c r="O25" s="7"/>
      <c r="P25" s="31" t="s">
        <v>286</v>
      </c>
      <c r="Q25" s="7" t="s">
        <v>287</v>
      </c>
      <c r="R25" s="7" t="s">
        <v>288</v>
      </c>
      <c r="S25" s="7" t="s">
        <v>289</v>
      </c>
      <c r="T25" s="7" t="s">
        <v>290</v>
      </c>
      <c r="U25" s="7"/>
      <c r="V25" s="7"/>
      <c r="W25" s="7"/>
      <c r="X25" s="7"/>
      <c r="Y25" s="7"/>
      <c r="Z25" s="7"/>
      <c r="AA25" s="7"/>
      <c r="AB25" s="7"/>
      <c r="AC25" s="7"/>
      <c r="AD25" s="7"/>
      <c r="AE25" s="7"/>
      <c r="AF25" s="7"/>
    </row>
    <row r="26" spans="1:32" ht="40.5" customHeight="1">
      <c r="A26" s="41">
        <v>17</v>
      </c>
      <c r="B26" s="42" t="s">
        <v>291</v>
      </c>
      <c r="C26" s="43" t="s">
        <v>292</v>
      </c>
      <c r="D26" s="7"/>
      <c r="E26" s="7" t="s">
        <v>293</v>
      </c>
      <c r="F26" s="8"/>
      <c r="G26" s="7"/>
      <c r="H26" s="7"/>
      <c r="I26" s="7"/>
      <c r="J26" s="7"/>
      <c r="K26" s="44" t="s">
        <v>294</v>
      </c>
      <c r="L26" s="7" t="s">
        <v>295</v>
      </c>
      <c r="M26" s="7" t="s">
        <v>296</v>
      </c>
      <c r="N26" s="7"/>
      <c r="O26" s="7"/>
      <c r="P26" s="7" t="s">
        <v>297</v>
      </c>
      <c r="Q26" s="7" t="s">
        <v>298</v>
      </c>
      <c r="R26" s="7"/>
      <c r="S26" s="7" t="s">
        <v>299</v>
      </c>
      <c r="T26" s="7"/>
      <c r="U26" s="7"/>
      <c r="V26" s="7"/>
      <c r="W26" s="7"/>
      <c r="X26" s="7"/>
      <c r="Y26" s="7"/>
      <c r="Z26" s="7"/>
      <c r="AA26" s="7"/>
      <c r="AB26" s="7"/>
      <c r="AC26" s="7"/>
      <c r="AD26" s="7"/>
      <c r="AE26" s="7"/>
      <c r="AF26" s="7"/>
    </row>
    <row r="27" spans="1:32" ht="40.5" customHeight="1">
      <c r="A27" s="41">
        <v>18</v>
      </c>
      <c r="B27" s="42" t="s">
        <v>300</v>
      </c>
      <c r="C27" s="43" t="s">
        <v>292</v>
      </c>
      <c r="D27" s="7"/>
      <c r="E27" s="7"/>
      <c r="F27" s="8"/>
      <c r="G27" s="7"/>
      <c r="H27" s="7"/>
      <c r="I27" s="7"/>
      <c r="J27" s="7"/>
      <c r="K27" s="7" t="s">
        <v>301</v>
      </c>
      <c r="L27" s="7" t="s">
        <v>302</v>
      </c>
      <c r="M27" s="7" t="s">
        <v>303</v>
      </c>
      <c r="N27" s="7"/>
      <c r="O27" s="7"/>
      <c r="P27" s="7" t="s">
        <v>304</v>
      </c>
      <c r="Q27" s="7"/>
      <c r="R27" s="7"/>
      <c r="S27" s="7" t="s">
        <v>305</v>
      </c>
      <c r="T27" s="7" t="s">
        <v>306</v>
      </c>
      <c r="U27" s="7"/>
      <c r="V27" s="7"/>
      <c r="W27" s="7"/>
      <c r="X27" s="7"/>
      <c r="Y27" s="7"/>
      <c r="Z27" s="7"/>
      <c r="AA27" s="7"/>
      <c r="AB27" s="7"/>
      <c r="AC27" s="7"/>
      <c r="AD27" s="7"/>
      <c r="AE27" s="7"/>
      <c r="AF27" s="7"/>
    </row>
    <row r="28" spans="1:32" ht="40.5" customHeight="1">
      <c r="A28" s="45">
        <v>19</v>
      </c>
      <c r="B28" s="46" t="s">
        <v>307</v>
      </c>
      <c r="C28" s="47" t="s">
        <v>142</v>
      </c>
      <c r="D28" s="7" t="s">
        <v>308</v>
      </c>
      <c r="E28" s="7" t="s">
        <v>309</v>
      </c>
      <c r="F28" s="8" t="s">
        <v>310</v>
      </c>
      <c r="G28" s="7"/>
      <c r="H28" s="7"/>
      <c r="I28" s="7" t="s">
        <v>311</v>
      </c>
      <c r="J28" s="7"/>
      <c r="K28" s="7" t="s">
        <v>312</v>
      </c>
      <c r="L28" s="7" t="s">
        <v>313</v>
      </c>
      <c r="M28" s="7" t="s">
        <v>314</v>
      </c>
      <c r="N28" s="7"/>
      <c r="O28" s="7"/>
      <c r="P28" s="7"/>
      <c r="Q28" s="7" t="s">
        <v>315</v>
      </c>
      <c r="R28" s="7" t="s">
        <v>316</v>
      </c>
      <c r="S28" s="7" t="s">
        <v>317</v>
      </c>
      <c r="T28" s="7" t="s">
        <v>318</v>
      </c>
      <c r="U28" s="7"/>
      <c r="V28" s="7"/>
      <c r="W28" s="7"/>
      <c r="X28" s="7"/>
      <c r="Y28" s="7"/>
      <c r="Z28" s="7"/>
      <c r="AA28" s="7"/>
      <c r="AB28" s="7"/>
      <c r="AC28" s="7"/>
      <c r="AD28" s="7"/>
      <c r="AE28" s="7"/>
      <c r="AF28" s="7"/>
    </row>
    <row r="29" spans="1:32" ht="40.5" customHeight="1">
      <c r="A29" s="48">
        <v>20</v>
      </c>
      <c r="B29" s="49" t="s">
        <v>319</v>
      </c>
      <c r="C29" s="50" t="s">
        <v>320</v>
      </c>
      <c r="D29" s="7" t="s">
        <v>321</v>
      </c>
      <c r="E29" s="7" t="s">
        <v>322</v>
      </c>
      <c r="F29" s="8" t="s">
        <v>323</v>
      </c>
      <c r="G29" s="7"/>
      <c r="H29" s="7"/>
      <c r="I29" s="49" t="s">
        <v>324</v>
      </c>
      <c r="J29" s="7"/>
      <c r="K29" s="7" t="s">
        <v>325</v>
      </c>
      <c r="L29" s="7" t="s">
        <v>326</v>
      </c>
      <c r="M29" s="7" t="s">
        <v>327</v>
      </c>
      <c r="N29" s="7" t="s">
        <v>328</v>
      </c>
      <c r="O29" s="7" t="s">
        <v>329</v>
      </c>
      <c r="P29" s="7"/>
      <c r="Q29" s="7"/>
      <c r="R29" s="7" t="s">
        <v>330</v>
      </c>
      <c r="S29" s="7" t="s">
        <v>331</v>
      </c>
      <c r="T29" s="7" t="s">
        <v>332</v>
      </c>
      <c r="U29" s="7"/>
      <c r="V29" s="7"/>
      <c r="W29" s="7"/>
      <c r="X29" s="7"/>
      <c r="Y29" s="7"/>
      <c r="Z29" s="7"/>
      <c r="AA29" s="7"/>
      <c r="AB29" s="7"/>
      <c r="AC29" s="7"/>
      <c r="AD29" s="7"/>
      <c r="AE29" s="7"/>
      <c r="AF29" s="7"/>
    </row>
    <row r="30" spans="1:32" ht="40.5" customHeight="1">
      <c r="A30" s="48">
        <v>21</v>
      </c>
      <c r="B30" s="49" t="s">
        <v>333</v>
      </c>
      <c r="C30" s="50" t="s">
        <v>202</v>
      </c>
      <c r="D30" s="7">
        <v>2</v>
      </c>
      <c r="E30" s="35" t="s">
        <v>334</v>
      </c>
      <c r="F30" s="8">
        <v>1</v>
      </c>
      <c r="G30" s="7">
        <v>2</v>
      </c>
      <c r="H30" s="7">
        <v>1</v>
      </c>
      <c r="I30" s="7" t="s">
        <v>335</v>
      </c>
      <c r="J30" s="7">
        <v>1</v>
      </c>
      <c r="K30" s="7">
        <v>1</v>
      </c>
      <c r="L30" s="7">
        <v>1</v>
      </c>
      <c r="M30" s="7">
        <v>1</v>
      </c>
      <c r="N30" s="7">
        <v>1</v>
      </c>
      <c r="O30" s="7" t="s">
        <v>336</v>
      </c>
      <c r="P30" s="7">
        <v>2</v>
      </c>
      <c r="Q30" s="7">
        <v>1</v>
      </c>
      <c r="R30" s="7">
        <v>2</v>
      </c>
      <c r="S30" s="7">
        <v>3</v>
      </c>
      <c r="T30" s="7">
        <v>3</v>
      </c>
      <c r="U30" s="7"/>
      <c r="V30" s="7"/>
      <c r="W30" s="7"/>
      <c r="X30" s="7"/>
      <c r="Y30" s="7"/>
      <c r="Z30" s="7"/>
      <c r="AA30" s="7"/>
      <c r="AB30" s="7"/>
      <c r="AC30" s="7"/>
      <c r="AD30" s="7"/>
      <c r="AE30" s="7"/>
      <c r="AF30" s="7"/>
    </row>
    <row r="31" spans="1:32" ht="40.5" customHeight="1">
      <c r="A31" s="48">
        <v>22</v>
      </c>
      <c r="B31" s="49" t="s">
        <v>337</v>
      </c>
      <c r="C31" s="50" t="s">
        <v>264</v>
      </c>
      <c r="D31" s="7" t="s">
        <v>338</v>
      </c>
      <c r="E31" s="7"/>
      <c r="F31" s="8" t="s">
        <v>339</v>
      </c>
      <c r="G31" s="7"/>
      <c r="H31" s="7"/>
      <c r="I31" s="7" t="s">
        <v>340</v>
      </c>
      <c r="J31" s="7"/>
      <c r="K31" s="7" t="s">
        <v>341</v>
      </c>
      <c r="L31" s="44" t="s">
        <v>342</v>
      </c>
      <c r="M31" s="7" t="s">
        <v>343</v>
      </c>
      <c r="N31" s="7" t="s">
        <v>344</v>
      </c>
      <c r="O31" s="7"/>
      <c r="P31" s="7" t="s">
        <v>345</v>
      </c>
      <c r="Q31" s="7" t="s">
        <v>346</v>
      </c>
      <c r="R31" s="7" t="s">
        <v>347</v>
      </c>
      <c r="S31" s="7" t="s">
        <v>348</v>
      </c>
      <c r="T31" s="7" t="s">
        <v>349</v>
      </c>
      <c r="U31" s="7"/>
      <c r="V31" s="7"/>
      <c r="W31" s="7"/>
      <c r="X31" s="7"/>
      <c r="Y31" s="7"/>
      <c r="Z31" s="7"/>
      <c r="AA31" s="7"/>
      <c r="AB31" s="7"/>
      <c r="AC31" s="7"/>
      <c r="AD31" s="7"/>
      <c r="AE31" s="7"/>
      <c r="AF31" s="7"/>
    </row>
    <row r="32" spans="1:32" ht="40.5" customHeight="1">
      <c r="A32" s="48">
        <v>23</v>
      </c>
      <c r="B32" s="49" t="s">
        <v>350</v>
      </c>
      <c r="C32" s="50" t="s">
        <v>264</v>
      </c>
      <c r="D32" s="7" t="s">
        <v>351</v>
      </c>
      <c r="E32" s="7" t="s">
        <v>352</v>
      </c>
      <c r="F32" s="8"/>
      <c r="G32" s="7"/>
      <c r="H32" s="7"/>
      <c r="I32" s="7" t="s">
        <v>353</v>
      </c>
      <c r="J32" s="7"/>
      <c r="K32" s="7" t="s">
        <v>354</v>
      </c>
      <c r="L32" s="7" t="s">
        <v>355</v>
      </c>
      <c r="M32" s="7"/>
      <c r="N32" s="7"/>
      <c r="O32" s="7"/>
      <c r="P32" s="7" t="s">
        <v>356</v>
      </c>
      <c r="Q32" s="7"/>
      <c r="R32" s="7" t="s">
        <v>347</v>
      </c>
      <c r="S32" s="7" t="s">
        <v>357</v>
      </c>
      <c r="T32" s="7" t="s">
        <v>358</v>
      </c>
      <c r="U32" s="7"/>
      <c r="V32" s="7"/>
      <c r="W32" s="7"/>
      <c r="X32" s="7"/>
      <c r="Y32" s="7"/>
      <c r="Z32" s="7"/>
      <c r="AA32" s="7"/>
      <c r="AB32" s="7"/>
      <c r="AC32" s="7"/>
      <c r="AD32" s="7"/>
      <c r="AE32" s="7"/>
      <c r="AF32" s="7"/>
    </row>
    <row r="33" spans="1:32" ht="40.5" customHeight="1">
      <c r="A33" s="48">
        <v>24</v>
      </c>
      <c r="B33" s="49" t="s">
        <v>359</v>
      </c>
      <c r="C33" s="50" t="s">
        <v>264</v>
      </c>
      <c r="D33" s="7" t="s">
        <v>360</v>
      </c>
      <c r="E33" s="7"/>
      <c r="F33" s="8"/>
      <c r="G33" s="7"/>
      <c r="H33" s="7"/>
      <c r="I33" s="7"/>
      <c r="J33" s="7"/>
      <c r="K33" s="7" t="s">
        <v>361</v>
      </c>
      <c r="L33" s="35" t="s">
        <v>362</v>
      </c>
      <c r="M33" s="7" t="s">
        <v>363</v>
      </c>
      <c r="N33" s="7"/>
      <c r="O33" s="7"/>
      <c r="P33" s="7"/>
      <c r="Q33" s="7"/>
      <c r="R33" s="7" t="s">
        <v>364</v>
      </c>
      <c r="S33" s="7" t="s">
        <v>365</v>
      </c>
      <c r="T33" s="7" t="s">
        <v>366</v>
      </c>
      <c r="U33" s="7"/>
      <c r="V33" s="7"/>
      <c r="W33" s="7"/>
      <c r="X33" s="7"/>
      <c r="Y33" s="7"/>
      <c r="Z33" s="7"/>
      <c r="AA33" s="7"/>
      <c r="AB33" s="7"/>
      <c r="AC33" s="7"/>
      <c r="AD33" s="7"/>
      <c r="AE33" s="7"/>
      <c r="AF33" s="7"/>
    </row>
    <row r="34" spans="1:32" ht="40.5" customHeight="1">
      <c r="A34" s="48">
        <v>25</v>
      </c>
      <c r="B34" s="49" t="s">
        <v>367</v>
      </c>
      <c r="C34" s="50" t="s">
        <v>142</v>
      </c>
      <c r="D34" s="7" t="s">
        <v>368</v>
      </c>
      <c r="E34" s="7" t="s">
        <v>125</v>
      </c>
      <c r="F34" s="8" t="s">
        <v>369</v>
      </c>
      <c r="G34" s="7" t="s">
        <v>370</v>
      </c>
      <c r="H34" s="7" t="s">
        <v>125</v>
      </c>
      <c r="I34" s="7" t="s">
        <v>371</v>
      </c>
      <c r="J34" s="7"/>
      <c r="K34" s="7" t="s">
        <v>125</v>
      </c>
      <c r="L34" s="7" t="s">
        <v>125</v>
      </c>
      <c r="M34" s="7"/>
      <c r="N34" s="7"/>
      <c r="O34" s="7"/>
      <c r="P34" s="7" t="s">
        <v>372</v>
      </c>
      <c r="Q34" s="7"/>
      <c r="R34" s="7" t="s">
        <v>162</v>
      </c>
      <c r="S34" s="7" t="s">
        <v>373</v>
      </c>
      <c r="T34" s="7" t="s">
        <v>374</v>
      </c>
      <c r="U34" s="7"/>
      <c r="V34" s="7"/>
      <c r="W34" s="7"/>
      <c r="X34" s="7"/>
      <c r="Y34" s="7"/>
      <c r="Z34" s="7"/>
      <c r="AA34" s="7"/>
      <c r="AB34" s="7"/>
      <c r="AC34" s="7"/>
      <c r="AD34" s="7"/>
      <c r="AE34" s="7"/>
      <c r="AF34" s="7"/>
    </row>
    <row r="35" spans="1:32" ht="40.5" customHeight="1">
      <c r="A35" s="112"/>
      <c r="B35" s="113"/>
      <c r="C35" s="113"/>
      <c r="D35" s="7" t="s">
        <v>375</v>
      </c>
      <c r="E35" s="7" t="s">
        <v>376</v>
      </c>
      <c r="F35" s="8"/>
      <c r="G35" s="7" t="s">
        <v>377</v>
      </c>
      <c r="H35" s="7" t="s">
        <v>378</v>
      </c>
      <c r="I35" s="7" t="s">
        <v>379</v>
      </c>
      <c r="J35" s="7" t="s">
        <v>380</v>
      </c>
      <c r="K35" s="31"/>
      <c r="L35" s="7" t="s">
        <v>381</v>
      </c>
      <c r="M35" s="7" t="s">
        <v>382</v>
      </c>
      <c r="N35" s="7" t="s">
        <v>383</v>
      </c>
      <c r="O35" s="7"/>
      <c r="P35" s="7" t="s">
        <v>384</v>
      </c>
      <c r="Q35" s="7" t="s">
        <v>385</v>
      </c>
      <c r="R35" s="7"/>
      <c r="S35" s="7" t="s">
        <v>386</v>
      </c>
      <c r="T35" s="7" t="s">
        <v>387</v>
      </c>
      <c r="U35" s="7"/>
      <c r="V35" s="7"/>
      <c r="W35" s="7"/>
      <c r="X35" s="7"/>
      <c r="Y35" s="7"/>
      <c r="Z35" s="7"/>
      <c r="AA35" s="7"/>
      <c r="AB35" s="7"/>
      <c r="AC35" s="7"/>
      <c r="AD35" s="7"/>
      <c r="AE35" s="7"/>
      <c r="AF35" s="7"/>
    </row>
    <row r="36" spans="1:32" ht="114.75" customHeight="1">
      <c r="A36" s="114"/>
      <c r="B36" s="115"/>
      <c r="C36" s="114"/>
      <c r="D36" s="51"/>
      <c r="E36" s="35" t="s">
        <v>388</v>
      </c>
      <c r="F36" s="52" t="s">
        <v>389</v>
      </c>
      <c r="G36" s="35"/>
      <c r="H36" s="35" t="s">
        <v>390</v>
      </c>
      <c r="I36" s="35" t="s">
        <v>391</v>
      </c>
      <c r="J36" s="35" t="s">
        <v>392</v>
      </c>
      <c r="K36" s="35"/>
      <c r="L36" s="35" t="s">
        <v>393</v>
      </c>
      <c r="M36" s="35" t="s">
        <v>394</v>
      </c>
      <c r="N36" s="35" t="s">
        <v>395</v>
      </c>
      <c r="O36" s="31"/>
      <c r="P36" s="35" t="s">
        <v>396</v>
      </c>
      <c r="Q36" s="35" t="s">
        <v>397</v>
      </c>
      <c r="R36" s="35"/>
      <c r="S36" s="35"/>
      <c r="T36" s="35"/>
      <c r="U36" s="35"/>
      <c r="V36" s="35"/>
      <c r="W36" s="35"/>
      <c r="X36" s="35"/>
      <c r="Y36" s="35"/>
      <c r="Z36" s="35"/>
      <c r="AA36" s="35"/>
      <c r="AB36" s="35"/>
      <c r="AC36" s="35"/>
      <c r="AD36" s="35"/>
      <c r="AE36" s="35"/>
      <c r="AF36" s="35"/>
    </row>
    <row r="37" spans="1:32" ht="244.5" customHeight="1">
      <c r="A37" s="114"/>
      <c r="B37" s="115"/>
      <c r="C37" s="114"/>
      <c r="D37" s="51"/>
      <c r="E37" s="7" t="s">
        <v>398</v>
      </c>
      <c r="F37" s="52" t="s">
        <v>399</v>
      </c>
      <c r="G37" s="35"/>
      <c r="H37" s="35" t="s">
        <v>400</v>
      </c>
      <c r="I37" s="35" t="s">
        <v>401</v>
      </c>
      <c r="J37" s="35" t="s">
        <v>402</v>
      </c>
      <c r="K37" s="35"/>
      <c r="L37" s="35" t="s">
        <v>403</v>
      </c>
      <c r="M37" s="35"/>
      <c r="N37" s="35"/>
      <c r="O37" s="35" t="s">
        <v>404</v>
      </c>
      <c r="P37" s="35" t="s">
        <v>405</v>
      </c>
      <c r="Q37" s="35" t="s">
        <v>406</v>
      </c>
      <c r="R37" s="35"/>
      <c r="S37" s="35"/>
      <c r="T37" s="35"/>
      <c r="U37" s="35"/>
      <c r="V37" s="35"/>
      <c r="W37" s="35"/>
      <c r="X37" s="35"/>
      <c r="Y37" s="35"/>
      <c r="Z37" s="35"/>
      <c r="AA37" s="35"/>
      <c r="AB37" s="35"/>
      <c r="AC37" s="35"/>
      <c r="AD37" s="35"/>
      <c r="AE37" s="35"/>
      <c r="AF37" s="35"/>
    </row>
    <row r="38" spans="1:32" ht="244.5" customHeight="1">
      <c r="A38" s="114"/>
      <c r="B38" s="115"/>
      <c r="C38" s="114"/>
      <c r="D38" s="51"/>
      <c r="E38" s="35" t="s">
        <v>407</v>
      </c>
      <c r="F38" s="52" t="s">
        <v>408</v>
      </c>
      <c r="G38" s="35"/>
      <c r="H38" s="35" t="s">
        <v>409</v>
      </c>
      <c r="I38" s="35"/>
      <c r="J38" s="35" t="s">
        <v>410</v>
      </c>
      <c r="K38" s="35" t="s">
        <v>411</v>
      </c>
      <c r="L38" s="31"/>
      <c r="M38" s="35"/>
      <c r="N38" s="35"/>
      <c r="O38" s="31"/>
      <c r="P38" s="35" t="s">
        <v>412</v>
      </c>
      <c r="Q38" s="35" t="s">
        <v>413</v>
      </c>
      <c r="R38" s="35"/>
      <c r="S38" s="35"/>
      <c r="T38" s="35"/>
      <c r="U38" s="35"/>
      <c r="V38" s="35"/>
      <c r="W38" s="35"/>
      <c r="X38" s="35"/>
      <c r="Y38" s="35"/>
      <c r="Z38" s="35"/>
      <c r="AA38" s="35"/>
      <c r="AB38" s="35"/>
      <c r="AC38" s="35"/>
      <c r="AD38" s="35"/>
      <c r="AE38" s="35"/>
      <c r="AF38" s="35"/>
    </row>
    <row r="39" spans="1:32" ht="72" customHeight="1">
      <c r="A39" s="114"/>
      <c r="B39" s="115"/>
      <c r="C39" s="114"/>
      <c r="D39" s="53"/>
      <c r="E39" s="1"/>
      <c r="F39" s="1"/>
      <c r="G39" s="1"/>
      <c r="H39" s="1"/>
      <c r="I39" s="1"/>
      <c r="J39" s="35" t="s">
        <v>414</v>
      </c>
      <c r="K39" s="54"/>
      <c r="L39" s="54"/>
      <c r="M39" s="54"/>
      <c r="N39" s="54"/>
      <c r="O39" s="35"/>
      <c r="P39" s="35" t="s">
        <v>415</v>
      </c>
      <c r="Q39" s="35" t="s">
        <v>416</v>
      </c>
      <c r="R39" s="54"/>
      <c r="S39" s="54"/>
      <c r="T39" s="54"/>
      <c r="U39" s="54"/>
      <c r="V39" s="54"/>
      <c r="W39" s="54"/>
      <c r="X39" s="54"/>
      <c r="Y39" s="54"/>
      <c r="Z39" s="54"/>
      <c r="AA39" s="54"/>
      <c r="AB39" s="54"/>
      <c r="AC39" s="54"/>
      <c r="AD39" s="54"/>
      <c r="AE39" s="54"/>
      <c r="AF39" s="54"/>
    </row>
    <row r="40" spans="1:32" ht="57" customHeight="1">
      <c r="A40" s="114"/>
      <c r="B40" s="115"/>
      <c r="C40" s="114"/>
      <c r="D40" s="53"/>
      <c r="E40" s="1"/>
      <c r="F40" s="1"/>
      <c r="G40" s="1"/>
      <c r="H40" s="1"/>
      <c r="I40" s="1"/>
      <c r="J40" s="35" t="s">
        <v>417</v>
      </c>
      <c r="K40" s="54"/>
      <c r="L40" s="54"/>
      <c r="M40" s="54"/>
      <c r="N40" s="54"/>
      <c r="O40" s="35" t="s">
        <v>418</v>
      </c>
      <c r="P40" s="35" t="s">
        <v>419</v>
      </c>
      <c r="Q40" s="54"/>
      <c r="R40" s="54"/>
      <c r="S40" s="54"/>
      <c r="T40" s="54"/>
      <c r="U40" s="54"/>
      <c r="V40" s="54"/>
      <c r="W40" s="54"/>
      <c r="X40" s="54"/>
      <c r="Y40" s="54"/>
      <c r="Z40" s="54"/>
      <c r="AA40" s="54"/>
      <c r="AB40" s="54"/>
      <c r="AC40" s="54"/>
      <c r="AD40" s="54"/>
      <c r="AE40" s="54"/>
      <c r="AF40" s="54"/>
    </row>
    <row r="41" spans="1:32" ht="72" customHeight="1">
      <c r="A41" s="114"/>
      <c r="B41" s="114"/>
      <c r="C41" s="114"/>
      <c r="D41" s="53"/>
      <c r="E41" s="1"/>
      <c r="F41" s="1"/>
      <c r="G41" s="1"/>
      <c r="H41" s="1"/>
      <c r="I41" s="1"/>
      <c r="J41" s="35" t="s">
        <v>420</v>
      </c>
      <c r="K41" s="54"/>
      <c r="L41" s="54"/>
      <c r="M41" s="54"/>
      <c r="N41" s="54"/>
      <c r="O41" s="35" t="s">
        <v>421</v>
      </c>
      <c r="P41" s="31" t="s">
        <v>422</v>
      </c>
      <c r="Q41" s="54"/>
      <c r="R41" s="54"/>
      <c r="S41" s="54"/>
      <c r="T41" s="54"/>
      <c r="U41" s="54"/>
      <c r="V41" s="54"/>
      <c r="W41" s="54"/>
      <c r="X41" s="54"/>
      <c r="Y41" s="54"/>
      <c r="Z41" s="54"/>
      <c r="AA41" s="54"/>
      <c r="AB41" s="54"/>
      <c r="AC41" s="54"/>
      <c r="AD41" s="54"/>
      <c r="AE41" s="54"/>
      <c r="AF41" s="54"/>
    </row>
    <row r="42" spans="1:32" ht="14.25" customHeight="1">
      <c r="A42" s="1"/>
      <c r="B42" s="2"/>
      <c r="C42" s="2"/>
      <c r="D42" s="53"/>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spans="1:32" ht="14.25" customHeight="1">
      <c r="A43" s="1"/>
      <c r="B43" s="2"/>
      <c r="C43" s="2"/>
      <c r="D43" s="53"/>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ht="14.25" customHeight="1">
      <c r="A44" s="1"/>
      <c r="B44" s="2"/>
      <c r="C44" s="2"/>
      <c r="D44" s="53"/>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ht="14.25" customHeight="1">
      <c r="A45" s="1"/>
      <c r="B45" s="2"/>
      <c r="C45" s="2"/>
      <c r="D45" s="53"/>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spans="1:32" ht="14.25" customHeight="1">
      <c r="A46" s="1"/>
      <c r="B46" s="2"/>
      <c r="C46" s="2"/>
      <c r="D46" s="53"/>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spans="1:32" ht="14.25" customHeight="1">
      <c r="A47" s="1"/>
      <c r="B47" s="2"/>
      <c r="C47" s="2"/>
      <c r="D47" s="53"/>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spans="1:32" ht="14.25" customHeight="1">
      <c r="A48" s="1"/>
      <c r="B48" s="2"/>
      <c r="C48" s="2"/>
      <c r="D48" s="53"/>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1:32" ht="14.25" customHeight="1">
      <c r="A49" s="1"/>
      <c r="B49" s="2"/>
      <c r="C49" s="2"/>
      <c r="D49" s="53"/>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ht="14.25" customHeight="1">
      <c r="A50" s="1"/>
      <c r="B50" s="2"/>
      <c r="C50" s="2"/>
      <c r="D50" s="53"/>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4.25" customHeight="1">
      <c r="A51" s="1"/>
      <c r="B51" s="2"/>
      <c r="C51" s="2"/>
      <c r="D51" s="53"/>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14.25" customHeight="1">
      <c r="A52" s="1"/>
      <c r="B52" s="2"/>
      <c r="C52" s="2"/>
      <c r="D52" s="53"/>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ht="14.25" customHeight="1">
      <c r="A53" s="1"/>
      <c r="B53" s="2"/>
      <c r="C53" s="2"/>
      <c r="D53" s="53"/>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ht="14.25" customHeight="1">
      <c r="A54" s="1"/>
      <c r="B54" s="2"/>
      <c r="C54" s="2"/>
      <c r="D54" s="53"/>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1:32" ht="14.25" customHeight="1">
      <c r="A55" s="1"/>
      <c r="B55" s="2"/>
      <c r="C55" s="2"/>
      <c r="D55" s="53"/>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ht="14.25" customHeight="1">
      <c r="A56" s="1"/>
      <c r="B56" s="2"/>
      <c r="C56" s="2"/>
      <c r="D56" s="53"/>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1:32" ht="14.25" customHeight="1">
      <c r="A57" s="1"/>
      <c r="B57" s="2"/>
      <c r="C57" s="2"/>
      <c r="D57" s="53"/>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2" ht="14.25" customHeight="1">
      <c r="A58" s="1"/>
      <c r="B58" s="2"/>
      <c r="C58" s="2"/>
      <c r="D58" s="53"/>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2" ht="14.25" customHeight="1">
      <c r="A59" s="1"/>
      <c r="B59" s="2"/>
      <c r="C59" s="2"/>
      <c r="D59" s="53"/>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ht="14.25" customHeight="1">
      <c r="A60" s="1"/>
      <c r="B60" s="2"/>
      <c r="C60" s="2"/>
      <c r="D60" s="53"/>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ht="14.25" customHeight="1">
      <c r="A61" s="1"/>
      <c r="B61" s="2"/>
      <c r="C61" s="2"/>
      <c r="D61" s="53"/>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2" ht="14.25" customHeight="1">
      <c r="A62" s="1"/>
      <c r="B62" s="2"/>
      <c r="C62" s="2"/>
      <c r="D62" s="53"/>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2" ht="14.25" customHeight="1">
      <c r="A63" s="1"/>
      <c r="B63" s="2"/>
      <c r="C63" s="2"/>
      <c r="D63" s="53"/>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1:32" ht="14.25" customHeight="1">
      <c r="A64" s="1"/>
      <c r="B64" s="2"/>
      <c r="C64" s="2"/>
      <c r="D64" s="53"/>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14.25" customHeight="1">
      <c r="A65" s="1"/>
      <c r="B65" s="2"/>
      <c r="C65" s="2"/>
      <c r="D65" s="53"/>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1:32" ht="14.25" customHeight="1">
      <c r="A66" s="1"/>
      <c r="B66" s="2"/>
      <c r="C66" s="2"/>
      <c r="D66" s="53"/>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spans="1:32" ht="14.25" customHeight="1">
      <c r="A67" s="1"/>
      <c r="B67" s="2"/>
      <c r="C67" s="2"/>
      <c r="D67" s="53"/>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2" ht="14.25" customHeight="1">
      <c r="A68" s="1"/>
      <c r="B68" s="2"/>
      <c r="C68" s="2"/>
      <c r="D68" s="53"/>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1:32" ht="14.25" customHeight="1">
      <c r="A69" s="1"/>
      <c r="B69" s="2"/>
      <c r="C69" s="2"/>
      <c r="D69" s="53"/>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1:32" ht="14.25" customHeight="1">
      <c r="A70" s="1"/>
      <c r="B70" s="2"/>
      <c r="C70" s="2"/>
      <c r="D70" s="53"/>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14.25" customHeight="1">
      <c r="A71" s="1"/>
      <c r="B71" s="2"/>
      <c r="C71" s="2"/>
      <c r="D71" s="53"/>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spans="1:32" ht="14.25" customHeight="1">
      <c r="A72" s="1"/>
      <c r="B72" s="2"/>
      <c r="C72" s="2"/>
      <c r="D72" s="53"/>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spans="1:32" ht="14.25" customHeight="1">
      <c r="A73" s="1"/>
      <c r="B73" s="2"/>
      <c r="C73" s="2"/>
      <c r="D73" s="53"/>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spans="1:32" ht="14.25" customHeight="1">
      <c r="A74" s="1"/>
      <c r="B74" s="2"/>
      <c r="C74" s="2"/>
      <c r="D74" s="53"/>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ht="14.25" customHeight="1">
      <c r="A75" s="1"/>
      <c r="B75" s="2"/>
      <c r="C75" s="2"/>
      <c r="D75" s="53"/>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1:32" ht="14.25" customHeight="1">
      <c r="A76" s="1"/>
      <c r="B76" s="2"/>
      <c r="C76" s="2"/>
      <c r="D76" s="53"/>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2" ht="14.25" customHeight="1">
      <c r="A77" s="1"/>
      <c r="B77" s="2"/>
      <c r="C77" s="2"/>
      <c r="D77" s="53"/>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ht="14.25" customHeight="1">
      <c r="A78" s="1"/>
      <c r="B78" s="2"/>
      <c r="C78" s="2"/>
      <c r="D78" s="53"/>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2" ht="14.25" customHeight="1">
      <c r="A79" s="1"/>
      <c r="B79" s="2"/>
      <c r="C79" s="2"/>
      <c r="D79" s="53"/>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1:32" ht="14.25" customHeight="1">
      <c r="A80" s="1"/>
      <c r="B80" s="2"/>
      <c r="C80" s="2"/>
      <c r="D80" s="53"/>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ht="14.25" customHeight="1">
      <c r="A81" s="1"/>
      <c r="B81" s="2"/>
      <c r="C81" s="2"/>
      <c r="D81" s="53"/>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ht="14.25" customHeight="1">
      <c r="A82" s="1"/>
      <c r="B82" s="2"/>
      <c r="C82" s="2"/>
      <c r="D82" s="53"/>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ht="14.25" customHeight="1">
      <c r="A83" s="1"/>
      <c r="B83" s="2"/>
      <c r="C83" s="2"/>
      <c r="D83" s="53"/>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ht="14.25" customHeight="1">
      <c r="A84" s="1"/>
      <c r="B84" s="2"/>
      <c r="C84" s="2"/>
      <c r="D84" s="53"/>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ht="14.25" customHeight="1">
      <c r="A85" s="1"/>
      <c r="B85" s="2"/>
      <c r="C85" s="2"/>
      <c r="D85" s="53"/>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ht="14.25" customHeight="1">
      <c r="A86" s="1"/>
      <c r="B86" s="2"/>
      <c r="C86" s="2"/>
      <c r="D86" s="53"/>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ht="14.25" customHeight="1">
      <c r="A87" s="1"/>
      <c r="B87" s="2"/>
      <c r="C87" s="2"/>
      <c r="D87" s="53"/>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ht="14.25" customHeight="1">
      <c r="A88" s="1"/>
      <c r="B88" s="2"/>
      <c r="C88" s="2"/>
      <c r="D88" s="53"/>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ht="14.25" customHeight="1">
      <c r="A89" s="1"/>
      <c r="B89" s="2"/>
      <c r="C89" s="2"/>
      <c r="D89" s="53"/>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ht="14.25" customHeight="1">
      <c r="A90" s="1"/>
      <c r="B90" s="2"/>
      <c r="C90" s="2"/>
      <c r="D90" s="53"/>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ht="14.25" customHeight="1">
      <c r="A91" s="1"/>
      <c r="B91" s="2"/>
      <c r="C91" s="2"/>
      <c r="D91" s="53"/>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ht="14.25" customHeight="1">
      <c r="A92" s="1"/>
      <c r="B92" s="2"/>
      <c r="C92" s="2"/>
      <c r="D92" s="53"/>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ht="14.25" customHeight="1">
      <c r="A93" s="1"/>
      <c r="B93" s="2"/>
      <c r="C93" s="2"/>
      <c r="D93" s="53"/>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ht="14.25" customHeight="1">
      <c r="A94" s="1"/>
      <c r="B94" s="2"/>
      <c r="C94" s="2"/>
      <c r="D94" s="53"/>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ht="14.25" customHeight="1">
      <c r="A95" s="1"/>
      <c r="B95" s="2"/>
      <c r="C95" s="2"/>
      <c r="D95" s="53"/>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ht="14.25" customHeight="1">
      <c r="A96" s="1"/>
      <c r="B96" s="2"/>
      <c r="C96" s="2"/>
      <c r="D96" s="53"/>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ht="14.25" customHeight="1">
      <c r="A97" s="1"/>
      <c r="B97" s="2"/>
      <c r="C97" s="2"/>
      <c r="D97" s="53"/>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ht="14.25" customHeight="1">
      <c r="A98" s="1"/>
      <c r="B98" s="2"/>
      <c r="C98" s="2"/>
      <c r="D98" s="53"/>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ht="14.25" customHeight="1">
      <c r="A99" s="1"/>
      <c r="B99" s="2"/>
      <c r="C99" s="2"/>
      <c r="D99" s="53"/>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ht="14.25" customHeight="1">
      <c r="A100" s="1"/>
      <c r="B100" s="2"/>
      <c r="C100" s="2"/>
      <c r="D100" s="53"/>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ht="14.25" customHeight="1">
      <c r="A101" s="1"/>
      <c r="B101" s="2"/>
      <c r="C101" s="2"/>
      <c r="D101" s="53"/>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4.25" customHeight="1">
      <c r="A102" s="1"/>
      <c r="B102" s="2"/>
      <c r="C102" s="2"/>
      <c r="D102" s="53"/>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4.25" customHeight="1">
      <c r="A103" s="1"/>
      <c r="B103" s="2"/>
      <c r="C103" s="2"/>
      <c r="D103" s="53"/>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4.25" customHeight="1">
      <c r="A104" s="1"/>
      <c r="B104" s="2"/>
      <c r="C104" s="2"/>
      <c r="D104" s="53"/>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4.25" customHeight="1">
      <c r="A105" s="1"/>
      <c r="B105" s="2"/>
      <c r="C105" s="2"/>
      <c r="D105" s="53"/>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4.25" customHeight="1">
      <c r="A106" s="1"/>
      <c r="B106" s="2"/>
      <c r="C106" s="2"/>
      <c r="D106" s="53"/>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4.25" customHeight="1">
      <c r="A107" s="1"/>
      <c r="B107" s="2"/>
      <c r="C107" s="2"/>
      <c r="D107" s="53"/>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4.25" customHeight="1">
      <c r="A108" s="1"/>
      <c r="B108" s="2"/>
      <c r="C108" s="2"/>
      <c r="D108" s="53"/>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4.25" customHeight="1">
      <c r="A109" s="1"/>
      <c r="B109" s="2"/>
      <c r="C109" s="2"/>
      <c r="D109" s="53"/>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4.25" customHeight="1">
      <c r="A110" s="1"/>
      <c r="B110" s="2"/>
      <c r="C110" s="2"/>
      <c r="D110" s="53"/>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4.25" customHeight="1">
      <c r="A111" s="1"/>
      <c r="B111" s="2"/>
      <c r="C111" s="2"/>
      <c r="D111" s="53"/>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4.25" customHeight="1">
      <c r="A112" s="1"/>
      <c r="B112" s="2"/>
      <c r="C112" s="2"/>
      <c r="D112" s="53"/>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4.25" customHeight="1">
      <c r="A113" s="1"/>
      <c r="B113" s="2"/>
      <c r="C113" s="2"/>
      <c r="D113" s="53"/>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4.25" customHeight="1">
      <c r="A114" s="1"/>
      <c r="B114" s="2"/>
      <c r="C114" s="2"/>
      <c r="D114" s="53"/>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4.25" customHeight="1">
      <c r="A115" s="1"/>
      <c r="B115" s="2"/>
      <c r="C115" s="2"/>
      <c r="D115" s="53"/>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4.25" customHeight="1">
      <c r="A116" s="1"/>
      <c r="B116" s="2"/>
      <c r="C116" s="2"/>
      <c r="D116" s="53"/>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4.25" customHeight="1">
      <c r="A117" s="1"/>
      <c r="B117" s="2"/>
      <c r="C117" s="2"/>
      <c r="D117" s="53"/>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4.25" customHeight="1">
      <c r="A118" s="1"/>
      <c r="B118" s="2"/>
      <c r="C118" s="2"/>
      <c r="D118" s="53"/>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4.25" customHeight="1">
      <c r="A119" s="1"/>
      <c r="B119" s="2"/>
      <c r="C119" s="2"/>
      <c r="D119" s="53"/>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4.25" customHeight="1">
      <c r="A120" s="1"/>
      <c r="B120" s="2"/>
      <c r="C120" s="2"/>
      <c r="D120" s="53"/>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4.25" customHeight="1">
      <c r="A121" s="1"/>
      <c r="B121" s="2"/>
      <c r="C121" s="2"/>
      <c r="D121" s="53"/>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4.25" customHeight="1">
      <c r="A122" s="1"/>
      <c r="B122" s="2"/>
      <c r="C122" s="2"/>
      <c r="D122" s="53"/>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4.25" customHeight="1">
      <c r="A123" s="1"/>
      <c r="B123" s="2"/>
      <c r="C123" s="2"/>
      <c r="D123" s="53"/>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4.25" customHeight="1">
      <c r="A124" s="1"/>
      <c r="B124" s="2"/>
      <c r="C124" s="2"/>
      <c r="D124" s="53"/>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4.25" customHeight="1">
      <c r="A125" s="1"/>
      <c r="B125" s="2"/>
      <c r="C125" s="2"/>
      <c r="D125" s="53"/>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4.25" customHeight="1">
      <c r="A126" s="1"/>
      <c r="B126" s="2"/>
      <c r="C126" s="2"/>
      <c r="D126" s="53"/>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4.25" customHeight="1">
      <c r="A127" s="1"/>
      <c r="B127" s="2"/>
      <c r="C127" s="2"/>
      <c r="D127" s="53"/>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4.25" customHeight="1">
      <c r="A128" s="1"/>
      <c r="B128" s="2"/>
      <c r="C128" s="2"/>
      <c r="D128" s="53"/>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4.25" customHeight="1">
      <c r="A129" s="1"/>
      <c r="B129" s="2"/>
      <c r="C129" s="2"/>
      <c r="D129" s="53"/>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4.25" customHeight="1">
      <c r="A130" s="1"/>
      <c r="B130" s="2"/>
      <c r="C130" s="2"/>
      <c r="D130" s="53"/>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4.25" customHeight="1">
      <c r="A131" s="1"/>
      <c r="B131" s="2"/>
      <c r="C131" s="2"/>
      <c r="D131" s="53"/>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4.25" customHeight="1">
      <c r="A132" s="1"/>
      <c r="B132" s="2"/>
      <c r="C132" s="2"/>
      <c r="D132" s="53"/>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4.25" customHeight="1">
      <c r="A133" s="1"/>
      <c r="B133" s="2"/>
      <c r="C133" s="2"/>
      <c r="D133" s="5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4.25" customHeight="1">
      <c r="A134" s="1"/>
      <c r="B134" s="2"/>
      <c r="C134" s="2"/>
      <c r="D134" s="53"/>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4.25" customHeight="1">
      <c r="A135" s="1"/>
      <c r="B135" s="2"/>
      <c r="C135" s="2"/>
      <c r="D135" s="53"/>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4.25" customHeight="1">
      <c r="A136" s="1"/>
      <c r="B136" s="2"/>
      <c r="C136" s="2"/>
      <c r="D136" s="53"/>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4.25" customHeight="1">
      <c r="A137" s="1"/>
      <c r="B137" s="2"/>
      <c r="C137" s="2"/>
      <c r="D137" s="53"/>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4.25" customHeight="1">
      <c r="A138" s="1"/>
      <c r="B138" s="2"/>
      <c r="C138" s="2"/>
      <c r="D138" s="53"/>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4.25" customHeight="1">
      <c r="A139" s="1"/>
      <c r="B139" s="2"/>
      <c r="C139" s="2"/>
      <c r="D139" s="53"/>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4.25" customHeight="1">
      <c r="A140" s="1"/>
      <c r="B140" s="2"/>
      <c r="C140" s="2"/>
      <c r="D140" s="53"/>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4.25" customHeight="1">
      <c r="A141" s="1"/>
      <c r="B141" s="2"/>
      <c r="C141" s="2"/>
      <c r="D141" s="53"/>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4.25" customHeight="1">
      <c r="A142" s="1"/>
      <c r="B142" s="2"/>
      <c r="C142" s="2"/>
      <c r="D142" s="53"/>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4.25" customHeight="1">
      <c r="A143" s="1"/>
      <c r="B143" s="2"/>
      <c r="C143" s="2"/>
      <c r="D143" s="53"/>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4.25" customHeight="1">
      <c r="A144" s="1"/>
      <c r="B144" s="2"/>
      <c r="C144" s="2"/>
      <c r="D144" s="53"/>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4.25" customHeight="1">
      <c r="A145" s="1"/>
      <c r="B145" s="2"/>
      <c r="C145" s="2"/>
      <c r="D145" s="53"/>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4.25" customHeight="1">
      <c r="A146" s="1"/>
      <c r="B146" s="2"/>
      <c r="C146" s="2"/>
      <c r="D146" s="53"/>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4.25" customHeight="1">
      <c r="A147" s="1"/>
      <c r="B147" s="2"/>
      <c r="C147" s="2"/>
      <c r="D147" s="53"/>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4.25" customHeight="1">
      <c r="A148" s="1"/>
      <c r="B148" s="2"/>
      <c r="C148" s="2"/>
      <c r="D148" s="53"/>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4.25" customHeight="1">
      <c r="A149" s="1"/>
      <c r="B149" s="2"/>
      <c r="C149" s="2"/>
      <c r="D149" s="53"/>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4.25" customHeight="1">
      <c r="A150" s="1"/>
      <c r="B150" s="2"/>
      <c r="C150" s="2"/>
      <c r="D150" s="53"/>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4.25" customHeight="1">
      <c r="A151" s="1"/>
      <c r="B151" s="2"/>
      <c r="C151" s="2"/>
      <c r="D151" s="53"/>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4.25" customHeight="1">
      <c r="A152" s="1"/>
      <c r="B152" s="2"/>
      <c r="C152" s="2"/>
      <c r="D152" s="53"/>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4.25" customHeight="1">
      <c r="A153" s="1"/>
      <c r="B153" s="2"/>
      <c r="C153" s="2"/>
      <c r="D153" s="53"/>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4.25" customHeight="1">
      <c r="A154" s="1"/>
      <c r="B154" s="2"/>
      <c r="C154" s="2"/>
      <c r="D154" s="53"/>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4.25" customHeight="1">
      <c r="A155" s="1"/>
      <c r="B155" s="2"/>
      <c r="C155" s="2"/>
      <c r="D155" s="53"/>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4.25" customHeight="1">
      <c r="A156" s="1"/>
      <c r="B156" s="2"/>
      <c r="C156" s="2"/>
      <c r="D156" s="53"/>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4.25" customHeight="1">
      <c r="A157" s="1"/>
      <c r="B157" s="2"/>
      <c r="C157" s="2"/>
      <c r="D157" s="53"/>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4.25" customHeight="1">
      <c r="A158" s="1"/>
      <c r="B158" s="2"/>
      <c r="C158" s="2"/>
      <c r="D158" s="53"/>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4.25" customHeight="1">
      <c r="A159" s="1"/>
      <c r="B159" s="2"/>
      <c r="C159" s="2"/>
      <c r="D159" s="53"/>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4.25" customHeight="1">
      <c r="A160" s="1"/>
      <c r="B160" s="2"/>
      <c r="C160" s="2"/>
      <c r="D160" s="53"/>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4.25" customHeight="1">
      <c r="A161" s="1"/>
      <c r="B161" s="2"/>
      <c r="C161" s="2"/>
      <c r="D161" s="53"/>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4.25" customHeight="1">
      <c r="A162" s="1"/>
      <c r="B162" s="2"/>
      <c r="C162" s="2"/>
      <c r="D162" s="53"/>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4.25" customHeight="1">
      <c r="A163" s="1"/>
      <c r="B163" s="2"/>
      <c r="C163" s="2"/>
      <c r="D163" s="53"/>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4.25" customHeight="1">
      <c r="A164" s="1"/>
      <c r="B164" s="2"/>
      <c r="C164" s="2"/>
      <c r="D164" s="53"/>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4.25" customHeight="1">
      <c r="A165" s="1"/>
      <c r="B165" s="2"/>
      <c r="C165" s="2"/>
      <c r="D165" s="53"/>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4.25" customHeight="1">
      <c r="A166" s="1"/>
      <c r="B166" s="2"/>
      <c r="C166" s="2"/>
      <c r="D166" s="53"/>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4.25" customHeight="1">
      <c r="A167" s="1"/>
      <c r="B167" s="2"/>
      <c r="C167" s="2"/>
      <c r="D167" s="53"/>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4.25" customHeight="1">
      <c r="A168" s="1"/>
      <c r="B168" s="2"/>
      <c r="C168" s="2"/>
      <c r="D168" s="53"/>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4.25" customHeight="1">
      <c r="A169" s="1"/>
      <c r="B169" s="2"/>
      <c r="C169" s="2"/>
      <c r="D169" s="53"/>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4.25" customHeight="1">
      <c r="A170" s="1"/>
      <c r="B170" s="2"/>
      <c r="C170" s="2"/>
      <c r="D170" s="53"/>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4.25" customHeight="1">
      <c r="A171" s="1"/>
      <c r="B171" s="2"/>
      <c r="C171" s="2"/>
      <c r="D171" s="53"/>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4.25" customHeight="1">
      <c r="A172" s="1"/>
      <c r="B172" s="2"/>
      <c r="C172" s="2"/>
      <c r="D172" s="53"/>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4.25" customHeight="1">
      <c r="A173" s="1"/>
      <c r="B173" s="2"/>
      <c r="C173" s="2"/>
      <c r="D173" s="53"/>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4.25" customHeight="1">
      <c r="A174" s="1"/>
      <c r="B174" s="2"/>
      <c r="C174" s="2"/>
      <c r="D174" s="53"/>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4.25" customHeight="1">
      <c r="A175" s="1"/>
      <c r="B175" s="2"/>
      <c r="C175" s="2"/>
      <c r="D175" s="53"/>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4.25" customHeight="1">
      <c r="A176" s="1"/>
      <c r="B176" s="2"/>
      <c r="C176" s="2"/>
      <c r="D176" s="53"/>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4.25" customHeight="1">
      <c r="A177" s="1"/>
      <c r="B177" s="2"/>
      <c r="C177" s="2"/>
      <c r="D177" s="53"/>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4.25" customHeight="1">
      <c r="A178" s="1"/>
      <c r="B178" s="2"/>
      <c r="C178" s="2"/>
      <c r="D178" s="53"/>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4.25" customHeight="1">
      <c r="A179" s="1"/>
      <c r="B179" s="2"/>
      <c r="C179" s="2"/>
      <c r="D179" s="53"/>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4.25" customHeight="1">
      <c r="A180" s="1"/>
      <c r="B180" s="2"/>
      <c r="C180" s="2"/>
      <c r="D180" s="53"/>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4.25" customHeight="1">
      <c r="A181" s="1"/>
      <c r="B181" s="2"/>
      <c r="C181" s="2"/>
      <c r="D181" s="53"/>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4.25" customHeight="1">
      <c r="A182" s="1"/>
      <c r="B182" s="2"/>
      <c r="C182" s="2"/>
      <c r="D182" s="53"/>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4.25" customHeight="1">
      <c r="A183" s="1"/>
      <c r="B183" s="2"/>
      <c r="C183" s="2"/>
      <c r="D183" s="53"/>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4.25" customHeight="1">
      <c r="A184" s="1"/>
      <c r="B184" s="2"/>
      <c r="C184" s="2"/>
      <c r="D184" s="53"/>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4.25" customHeight="1">
      <c r="A185" s="1"/>
      <c r="B185" s="2"/>
      <c r="C185" s="2"/>
      <c r="D185" s="53"/>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4.25" customHeight="1">
      <c r="A186" s="1"/>
      <c r="B186" s="2"/>
      <c r="C186" s="2"/>
      <c r="D186" s="53"/>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4.25" customHeight="1">
      <c r="A187" s="1"/>
      <c r="B187" s="2"/>
      <c r="C187" s="2"/>
      <c r="D187" s="53"/>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4.25" customHeight="1">
      <c r="A188" s="1"/>
      <c r="B188" s="2"/>
      <c r="C188" s="2"/>
      <c r="D188" s="53"/>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4.25" customHeight="1">
      <c r="A189" s="1"/>
      <c r="B189" s="2"/>
      <c r="C189" s="2"/>
      <c r="D189" s="53"/>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4.25" customHeight="1">
      <c r="A190" s="1"/>
      <c r="B190" s="2"/>
      <c r="C190" s="2"/>
      <c r="D190" s="53"/>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4.25" customHeight="1">
      <c r="A191" s="1"/>
      <c r="B191" s="2"/>
      <c r="C191" s="2"/>
      <c r="D191" s="53"/>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4.25" customHeight="1">
      <c r="A192" s="1"/>
      <c r="B192" s="2"/>
      <c r="C192" s="2"/>
      <c r="D192" s="53"/>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4.25" customHeight="1">
      <c r="A193" s="1"/>
      <c r="B193" s="2"/>
      <c r="C193" s="2"/>
      <c r="D193" s="53"/>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4.25" customHeight="1">
      <c r="A194" s="1"/>
      <c r="B194" s="2"/>
      <c r="C194" s="2"/>
      <c r="D194" s="53"/>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4.25" customHeight="1">
      <c r="A195" s="1"/>
      <c r="B195" s="2"/>
      <c r="C195" s="2"/>
      <c r="D195" s="53"/>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4.25" customHeight="1">
      <c r="A196" s="1"/>
      <c r="B196" s="2"/>
      <c r="C196" s="2"/>
      <c r="D196" s="53"/>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4.25" customHeight="1">
      <c r="A197" s="1"/>
      <c r="B197" s="2"/>
      <c r="C197" s="2"/>
      <c r="D197" s="53"/>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4.25" customHeight="1">
      <c r="A198" s="1"/>
      <c r="B198" s="2"/>
      <c r="C198" s="2"/>
      <c r="D198" s="53"/>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4.25" customHeight="1">
      <c r="A199" s="1"/>
      <c r="B199" s="2"/>
      <c r="C199" s="2"/>
      <c r="D199" s="53"/>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4.25" customHeight="1">
      <c r="A200" s="1"/>
      <c r="B200" s="2"/>
      <c r="C200" s="2"/>
      <c r="D200" s="53"/>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4.25" customHeight="1">
      <c r="A201" s="1"/>
      <c r="B201" s="2"/>
      <c r="C201" s="2"/>
      <c r="D201" s="53"/>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4.25" customHeight="1">
      <c r="A202" s="1"/>
      <c r="B202" s="2"/>
      <c r="C202" s="2"/>
      <c r="D202" s="53"/>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4.25" customHeight="1">
      <c r="A203" s="1"/>
      <c r="B203" s="2"/>
      <c r="C203" s="2"/>
      <c r="D203" s="53"/>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4.25" customHeight="1">
      <c r="A204" s="1"/>
      <c r="B204" s="2"/>
      <c r="C204" s="2"/>
      <c r="D204" s="53"/>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4.25" customHeight="1">
      <c r="A205" s="1"/>
      <c r="B205" s="2"/>
      <c r="C205" s="2"/>
      <c r="D205" s="53"/>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4.25" customHeight="1">
      <c r="A206" s="1"/>
      <c r="B206" s="2"/>
      <c r="C206" s="2"/>
      <c r="D206" s="53"/>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4.25" customHeight="1">
      <c r="A207" s="1"/>
      <c r="B207" s="2"/>
      <c r="C207" s="2"/>
      <c r="D207" s="53"/>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4.25" customHeight="1">
      <c r="A208" s="1"/>
      <c r="B208" s="2"/>
      <c r="C208" s="2"/>
      <c r="D208" s="53"/>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4.25" customHeight="1">
      <c r="A209" s="1"/>
      <c r="B209" s="2"/>
      <c r="C209" s="2"/>
      <c r="D209" s="53"/>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4.25" customHeight="1">
      <c r="A210" s="1"/>
      <c r="B210" s="2"/>
      <c r="C210" s="2"/>
      <c r="D210" s="53"/>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4.25" customHeight="1">
      <c r="A211" s="1"/>
      <c r="B211" s="2"/>
      <c r="C211" s="2"/>
      <c r="D211" s="53"/>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4.25" customHeight="1">
      <c r="A212" s="1"/>
      <c r="B212" s="2"/>
      <c r="C212" s="2"/>
      <c r="D212" s="53"/>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4.25" customHeight="1">
      <c r="A213" s="1"/>
      <c r="B213" s="2"/>
      <c r="C213" s="2"/>
      <c r="D213" s="53"/>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4.25" customHeight="1">
      <c r="A214" s="1"/>
      <c r="B214" s="2"/>
      <c r="C214" s="2"/>
      <c r="D214" s="53"/>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4.25" customHeight="1">
      <c r="A215" s="1"/>
      <c r="B215" s="2"/>
      <c r="C215" s="2"/>
      <c r="D215" s="53"/>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4.25" customHeight="1">
      <c r="A216" s="1"/>
      <c r="B216" s="2"/>
      <c r="C216" s="2"/>
      <c r="D216" s="53"/>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4.25" customHeight="1">
      <c r="A217" s="1"/>
      <c r="B217" s="2"/>
      <c r="C217" s="2"/>
      <c r="D217" s="53"/>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4.25" customHeight="1">
      <c r="A218" s="1"/>
      <c r="B218" s="2"/>
      <c r="C218" s="2"/>
      <c r="D218" s="53"/>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4.25" customHeight="1">
      <c r="A219" s="1"/>
      <c r="B219" s="2"/>
      <c r="C219" s="2"/>
      <c r="D219" s="53"/>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4.25" customHeight="1">
      <c r="A220" s="1"/>
      <c r="B220" s="2"/>
      <c r="C220" s="2"/>
      <c r="D220" s="53"/>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4.25" customHeight="1">
      <c r="A221" s="1"/>
      <c r="B221" s="2"/>
      <c r="C221" s="2"/>
      <c r="D221" s="53"/>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ht="14.25" customHeight="1">
      <c r="A222" s="1"/>
      <c r="B222" s="2"/>
      <c r="C222" s="2"/>
      <c r="D222" s="53"/>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ht="14.25" customHeight="1">
      <c r="A223" s="1"/>
      <c r="B223" s="2"/>
      <c r="C223" s="2"/>
      <c r="D223" s="53"/>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ht="14.25" customHeight="1">
      <c r="A224" s="1"/>
      <c r="B224" s="2"/>
      <c r="C224" s="2"/>
      <c r="D224" s="53"/>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ht="14.25" customHeight="1">
      <c r="A225" s="1"/>
      <c r="B225" s="2"/>
      <c r="C225" s="2"/>
      <c r="D225" s="53"/>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ht="14.25" customHeight="1">
      <c r="A226" s="1"/>
      <c r="B226" s="2"/>
      <c r="C226" s="2"/>
      <c r="D226" s="53"/>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ht="14.25" customHeight="1">
      <c r="A227" s="1"/>
      <c r="B227" s="2"/>
      <c r="C227" s="2"/>
      <c r="D227" s="53"/>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ht="14.25" customHeight="1">
      <c r="A228" s="1"/>
      <c r="B228" s="2"/>
      <c r="C228" s="2"/>
      <c r="D228" s="53"/>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ht="14.25" customHeight="1">
      <c r="A229" s="1"/>
      <c r="B229" s="2"/>
      <c r="C229" s="2"/>
      <c r="D229" s="53"/>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ht="14.25" customHeight="1">
      <c r="A230" s="1"/>
      <c r="B230" s="2"/>
      <c r="C230" s="2"/>
      <c r="D230" s="53"/>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ht="14.25" customHeight="1">
      <c r="A231" s="1"/>
      <c r="B231" s="2"/>
      <c r="C231" s="2"/>
      <c r="D231" s="53"/>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ht="14.25" customHeight="1">
      <c r="A232" s="1"/>
      <c r="B232" s="2"/>
      <c r="C232" s="2"/>
      <c r="D232" s="53"/>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ht="14.25" customHeight="1">
      <c r="A233" s="1"/>
      <c r="B233" s="2"/>
      <c r="C233" s="2"/>
      <c r="D233" s="53"/>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ht="14.25" customHeight="1">
      <c r="A234" s="1"/>
      <c r="B234" s="2"/>
      <c r="C234" s="2"/>
      <c r="D234" s="53"/>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ht="14.25" customHeight="1">
      <c r="A235" s="1"/>
      <c r="B235" s="2"/>
      <c r="C235" s="2"/>
      <c r="D235" s="53"/>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ht="14.25" customHeight="1">
      <c r="A236" s="1"/>
      <c r="B236" s="2"/>
      <c r="C236" s="2"/>
      <c r="D236" s="53"/>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ht="14.25" customHeight="1">
      <c r="A237" s="1"/>
      <c r="B237" s="2"/>
      <c r="C237" s="2"/>
      <c r="D237" s="53"/>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ht="14.25" customHeight="1">
      <c r="A238" s="1"/>
      <c r="B238" s="2"/>
      <c r="C238" s="2"/>
      <c r="D238" s="53"/>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ht="14.25" customHeight="1">
      <c r="A239" s="1"/>
      <c r="B239" s="2"/>
      <c r="C239" s="2"/>
      <c r="D239" s="53"/>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ht="14.25" customHeight="1">
      <c r="A240" s="1"/>
      <c r="B240" s="2"/>
      <c r="C240" s="2"/>
      <c r="D240" s="53"/>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ht="14.25" customHeight="1">
      <c r="A241" s="1"/>
      <c r="B241" s="2"/>
      <c r="C241" s="2"/>
      <c r="D241" s="53"/>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ht="14.25" customHeight="1">
      <c r="A242" s="1"/>
      <c r="B242" s="2"/>
      <c r="C242" s="2"/>
      <c r="D242" s="53"/>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ht="14.25" customHeight="1">
      <c r="A243" s="1"/>
      <c r="B243" s="2"/>
      <c r="C243" s="2"/>
      <c r="D243" s="53"/>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ht="14.25" customHeight="1">
      <c r="A244" s="1"/>
      <c r="B244" s="2"/>
      <c r="C244" s="2"/>
      <c r="D244" s="53"/>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ht="14.25" customHeight="1">
      <c r="A245" s="1"/>
      <c r="B245" s="2"/>
      <c r="C245" s="2"/>
      <c r="D245" s="53"/>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ht="14.25" customHeight="1">
      <c r="A246" s="1"/>
      <c r="B246" s="2"/>
      <c r="C246" s="2"/>
      <c r="D246" s="53"/>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ht="14.25" customHeight="1">
      <c r="A247" s="1"/>
      <c r="B247" s="2"/>
      <c r="C247" s="2"/>
      <c r="D247" s="53"/>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ht="14.25" customHeight="1">
      <c r="A248" s="1"/>
      <c r="B248" s="2"/>
      <c r="C248" s="2"/>
      <c r="D248" s="53"/>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row>
    <row r="249" spans="1:32" ht="14.25" customHeight="1">
      <c r="A249" s="1"/>
      <c r="B249" s="2"/>
      <c r="C249" s="2"/>
      <c r="D249" s="53"/>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row>
    <row r="250" spans="1:32" ht="14.25" customHeight="1">
      <c r="A250" s="1"/>
      <c r="B250" s="2"/>
      <c r="C250" s="2"/>
      <c r="D250" s="53"/>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spans="1:32" ht="14.25" customHeight="1">
      <c r="A251" s="1"/>
      <c r="B251" s="2"/>
      <c r="C251" s="2"/>
      <c r="D251" s="53"/>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row>
    <row r="252" spans="1:32" ht="14.25" customHeight="1">
      <c r="A252" s="1"/>
      <c r="B252" s="2"/>
      <c r="C252" s="2"/>
      <c r="D252" s="53"/>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spans="1:32" ht="14.25" customHeight="1">
      <c r="A253" s="1"/>
      <c r="B253" s="2"/>
      <c r="C253" s="2"/>
      <c r="D253" s="53"/>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row>
    <row r="254" spans="1:32" ht="14.25" customHeight="1">
      <c r="A254" s="1"/>
      <c r="B254" s="2"/>
      <c r="C254" s="2"/>
      <c r="D254" s="53"/>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row>
    <row r="255" spans="1:32" ht="14.25" customHeight="1">
      <c r="A255" s="1"/>
      <c r="B255" s="2"/>
      <c r="C255" s="2"/>
      <c r="D255" s="53"/>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spans="1:32" ht="14.25" customHeight="1">
      <c r="A256" s="1"/>
      <c r="B256" s="2"/>
      <c r="C256" s="2"/>
      <c r="D256" s="53"/>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row>
    <row r="257" spans="1:32" ht="14.25" customHeight="1">
      <c r="A257" s="1"/>
      <c r="B257" s="2"/>
      <c r="C257" s="2"/>
      <c r="D257" s="53"/>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row>
    <row r="258" spans="1:32" ht="14.25" customHeight="1">
      <c r="A258" s="1"/>
      <c r="B258" s="2"/>
      <c r="C258" s="2"/>
      <c r="D258" s="53"/>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spans="1:32" ht="14.25" customHeight="1">
      <c r="A259" s="1"/>
      <c r="B259" s="2"/>
      <c r="C259" s="2"/>
      <c r="D259" s="53"/>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spans="1:32" ht="14.25" customHeight="1">
      <c r="A260" s="1"/>
      <c r="B260" s="2"/>
      <c r="C260" s="2"/>
      <c r="D260" s="53"/>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row>
    <row r="261" spans="1:32" ht="14.25" customHeight="1">
      <c r="A261" s="1"/>
      <c r="B261" s="2"/>
      <c r="C261" s="2"/>
      <c r="D261" s="53"/>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row>
    <row r="262" spans="1:32" ht="14.25" customHeight="1">
      <c r="A262" s="1"/>
      <c r="B262" s="2"/>
      <c r="C262" s="2"/>
      <c r="D262" s="53"/>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row>
    <row r="263" spans="1:32" ht="14.25" customHeight="1">
      <c r="A263" s="1"/>
      <c r="B263" s="2"/>
      <c r="C263" s="2"/>
      <c r="D263" s="53"/>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spans="1:32" ht="14.25" customHeight="1">
      <c r="A264" s="1"/>
      <c r="B264" s="2"/>
      <c r="C264" s="2"/>
      <c r="D264" s="53"/>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spans="1:32" ht="14.25" customHeight="1">
      <c r="A265" s="1"/>
      <c r="B265" s="2"/>
      <c r="C265" s="2"/>
      <c r="D265" s="53"/>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row>
    <row r="266" spans="1:32" ht="14.25" customHeight="1">
      <c r="A266" s="1"/>
      <c r="B266" s="2"/>
      <c r="C266" s="2"/>
      <c r="D266" s="53"/>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row>
    <row r="267" spans="1:32" ht="14.25" customHeight="1">
      <c r="A267" s="1"/>
      <c r="B267" s="2"/>
      <c r="C267" s="2"/>
      <c r="D267" s="53"/>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spans="1:32" ht="14.25" customHeight="1">
      <c r="A268" s="1"/>
      <c r="B268" s="2"/>
      <c r="C268" s="2"/>
      <c r="D268" s="53"/>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spans="1:32" ht="14.25" customHeight="1">
      <c r="A269" s="1"/>
      <c r="B269" s="2"/>
      <c r="C269" s="2"/>
      <c r="D269" s="53"/>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row>
    <row r="270" spans="1:32" ht="14.25" customHeight="1">
      <c r="A270" s="1"/>
      <c r="B270" s="2"/>
      <c r="C270" s="2"/>
      <c r="D270" s="53"/>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spans="1:32" ht="14.25" customHeight="1">
      <c r="A271" s="1"/>
      <c r="B271" s="2"/>
      <c r="C271" s="2"/>
      <c r="D271" s="53"/>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row>
    <row r="272" spans="1:32" ht="14.25" customHeight="1">
      <c r="A272" s="1"/>
      <c r="B272" s="2"/>
      <c r="C272" s="2"/>
      <c r="D272" s="53"/>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spans="1:32" ht="14.25" customHeight="1">
      <c r="A273" s="1"/>
      <c r="B273" s="2"/>
      <c r="C273" s="2"/>
      <c r="D273" s="53"/>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row>
    <row r="274" spans="1:32" ht="14.25" customHeight="1">
      <c r="A274" s="1"/>
      <c r="B274" s="2"/>
      <c r="C274" s="2"/>
      <c r="D274" s="53"/>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row>
    <row r="275" spans="1:32" ht="14.25" customHeight="1">
      <c r="A275" s="1"/>
      <c r="B275" s="2"/>
      <c r="C275" s="2"/>
      <c r="D275" s="53"/>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spans="1:32" ht="14.25" customHeight="1">
      <c r="A276" s="1"/>
      <c r="B276" s="2"/>
      <c r="C276" s="2"/>
      <c r="D276" s="53"/>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spans="1:32" ht="14.25" customHeight="1">
      <c r="A277" s="1"/>
      <c r="B277" s="2"/>
      <c r="C277" s="2"/>
      <c r="D277" s="53"/>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spans="1:32" ht="14.25" customHeight="1">
      <c r="A278" s="1"/>
      <c r="B278" s="2"/>
      <c r="C278" s="2"/>
      <c r="D278" s="53"/>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spans="1:32" ht="14.25" customHeight="1">
      <c r="A279" s="1"/>
      <c r="B279" s="2"/>
      <c r="C279" s="2"/>
      <c r="D279" s="53"/>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spans="1:32" ht="14.25" customHeight="1">
      <c r="A280" s="1"/>
      <c r="B280" s="2"/>
      <c r="C280" s="2"/>
      <c r="D280" s="53"/>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spans="1:32" ht="14.25" customHeight="1">
      <c r="A281" s="1"/>
      <c r="B281" s="2"/>
      <c r="C281" s="2"/>
      <c r="D281" s="53"/>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row>
    <row r="282" spans="1:32" ht="14.25" customHeight="1">
      <c r="A282" s="1"/>
      <c r="B282" s="2"/>
      <c r="C282" s="2"/>
      <c r="D282" s="53"/>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spans="1:32" ht="14.25" customHeight="1">
      <c r="A283" s="1"/>
      <c r="B283" s="2"/>
      <c r="C283" s="2"/>
      <c r="D283" s="53"/>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spans="1:32" ht="14.25" customHeight="1">
      <c r="A284" s="1"/>
      <c r="B284" s="2"/>
      <c r="C284" s="2"/>
      <c r="D284" s="53"/>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row>
    <row r="285" spans="1:32" ht="14.25" customHeight="1">
      <c r="A285" s="1"/>
      <c r="B285" s="2"/>
      <c r="C285" s="2"/>
      <c r="D285" s="53"/>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spans="1:32" ht="14.25" customHeight="1">
      <c r="A286" s="1"/>
      <c r="B286" s="2"/>
      <c r="C286" s="2"/>
      <c r="D286" s="53"/>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spans="1:32" ht="14.25" customHeight="1">
      <c r="A287" s="1"/>
      <c r="B287" s="2"/>
      <c r="C287" s="2"/>
      <c r="D287" s="53"/>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row>
    <row r="288" spans="1:32" ht="14.25" customHeight="1">
      <c r="A288" s="1"/>
      <c r="B288" s="2"/>
      <c r="C288" s="2"/>
      <c r="D288" s="53"/>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row>
    <row r="289" spans="1:32" ht="14.25" customHeight="1">
      <c r="A289" s="1"/>
      <c r="B289" s="2"/>
      <c r="C289" s="2"/>
      <c r="D289" s="53"/>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spans="1:32" ht="14.25" customHeight="1">
      <c r="A290" s="1"/>
      <c r="B290" s="2"/>
      <c r="C290" s="2"/>
      <c r="D290" s="53"/>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spans="1:32" ht="14.25" customHeight="1">
      <c r="A291" s="1"/>
      <c r="B291" s="2"/>
      <c r="C291" s="2"/>
      <c r="D291" s="53"/>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spans="1:32" ht="14.25" customHeight="1">
      <c r="A292" s="1"/>
      <c r="B292" s="2"/>
      <c r="C292" s="2"/>
      <c r="D292" s="53"/>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row>
    <row r="293" spans="1:32" ht="14.25" customHeight="1">
      <c r="A293" s="1"/>
      <c r="B293" s="2"/>
      <c r="C293" s="2"/>
      <c r="D293" s="53"/>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row>
    <row r="294" spans="1:32" ht="14.25" customHeight="1">
      <c r="A294" s="1"/>
      <c r="B294" s="2"/>
      <c r="C294" s="2"/>
      <c r="D294" s="53"/>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row>
    <row r="295" spans="1:32" ht="14.25" customHeight="1">
      <c r="A295" s="1"/>
      <c r="B295" s="2"/>
      <c r="C295" s="2"/>
      <c r="D295" s="53"/>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row>
    <row r="296" spans="1:32" ht="14.25" customHeight="1">
      <c r="A296" s="1"/>
      <c r="B296" s="2"/>
      <c r="C296" s="2"/>
      <c r="D296" s="53"/>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row>
    <row r="297" spans="1:32" ht="14.25" customHeight="1">
      <c r="A297" s="1"/>
      <c r="B297" s="2"/>
      <c r="C297" s="2"/>
      <c r="D297" s="53"/>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spans="1:32" ht="14.25" customHeight="1">
      <c r="A298" s="1"/>
      <c r="B298" s="2"/>
      <c r="C298" s="2"/>
      <c r="D298" s="53"/>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row>
    <row r="299" spans="1:32" ht="14.25" customHeight="1">
      <c r="A299" s="1"/>
      <c r="B299" s="2"/>
      <c r="C299" s="2"/>
      <c r="D299" s="53"/>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row>
    <row r="300" spans="1:32" ht="14.25" customHeight="1">
      <c r="A300" s="1"/>
      <c r="B300" s="2"/>
      <c r="C300" s="2"/>
      <c r="D300" s="53"/>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row>
    <row r="301" spans="1:32" ht="14.25" customHeight="1">
      <c r="A301" s="1"/>
      <c r="B301" s="2"/>
      <c r="C301" s="2"/>
      <c r="D301" s="53"/>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row>
    <row r="302" spans="1:32" ht="14.25" customHeight="1">
      <c r="A302" s="1"/>
      <c r="B302" s="2"/>
      <c r="C302" s="2"/>
      <c r="D302" s="53"/>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row>
    <row r="303" spans="1:32" ht="14.25" customHeight="1">
      <c r="A303" s="1"/>
      <c r="B303" s="2"/>
      <c r="C303" s="2"/>
      <c r="D303" s="53"/>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row>
    <row r="304" spans="1:32" ht="14.25" customHeight="1">
      <c r="A304" s="1"/>
      <c r="B304" s="2"/>
      <c r="C304" s="2"/>
      <c r="D304" s="53"/>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row>
    <row r="305" spans="1:32" ht="14.25" customHeight="1">
      <c r="A305" s="1"/>
      <c r="B305" s="2"/>
      <c r="C305" s="2"/>
      <c r="D305" s="53"/>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row>
    <row r="306" spans="1:32" ht="14.25" customHeight="1">
      <c r="A306" s="1"/>
      <c r="B306" s="2"/>
      <c r="C306" s="2"/>
      <c r="D306" s="53"/>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spans="1:32" ht="14.25" customHeight="1">
      <c r="A307" s="1"/>
      <c r="B307" s="2"/>
      <c r="C307" s="2"/>
      <c r="D307" s="53"/>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row>
    <row r="308" spans="1:32" ht="14.25" customHeight="1">
      <c r="A308" s="1"/>
      <c r="B308" s="2"/>
      <c r="C308" s="2"/>
      <c r="D308" s="53"/>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row>
    <row r="309" spans="1:32" ht="14.25" customHeight="1">
      <c r="A309" s="1"/>
      <c r="B309" s="2"/>
      <c r="C309" s="2"/>
      <c r="D309" s="53"/>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row>
    <row r="310" spans="1:32" ht="14.25" customHeight="1">
      <c r="A310" s="1"/>
      <c r="B310" s="2"/>
      <c r="C310" s="2"/>
      <c r="D310" s="53"/>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row>
    <row r="311" spans="1:32" ht="14.25" customHeight="1">
      <c r="A311" s="1"/>
      <c r="B311" s="2"/>
      <c r="C311" s="2"/>
      <c r="D311" s="53"/>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row>
    <row r="312" spans="1:32" ht="14.25" customHeight="1">
      <c r="A312" s="1"/>
      <c r="B312" s="2"/>
      <c r="C312" s="2"/>
      <c r="D312" s="53"/>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spans="1:32" ht="14.25" customHeight="1">
      <c r="A313" s="1"/>
      <c r="B313" s="2"/>
      <c r="C313" s="2"/>
      <c r="D313" s="53"/>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spans="1:32" ht="14.25" customHeight="1">
      <c r="A314" s="1"/>
      <c r="B314" s="2"/>
      <c r="C314" s="2"/>
      <c r="D314" s="53"/>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row>
    <row r="315" spans="1:32" ht="14.25" customHeight="1">
      <c r="A315" s="1"/>
      <c r="B315" s="2"/>
      <c r="C315" s="2"/>
      <c r="D315" s="53"/>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spans="1:32" ht="14.25" customHeight="1">
      <c r="A316" s="1"/>
      <c r="B316" s="2"/>
      <c r="C316" s="2"/>
      <c r="D316" s="53"/>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row>
    <row r="317" spans="1:32" ht="14.25" customHeight="1">
      <c r="A317" s="1"/>
      <c r="B317" s="2"/>
      <c r="C317" s="2"/>
      <c r="D317" s="53"/>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row>
    <row r="318" spans="1:32" ht="14.25" customHeight="1">
      <c r="A318" s="1"/>
      <c r="B318" s="2"/>
      <c r="C318" s="2"/>
      <c r="D318" s="53"/>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row>
    <row r="319" spans="1:32" ht="14.25" customHeight="1">
      <c r="A319" s="1"/>
      <c r="B319" s="2"/>
      <c r="C319" s="2"/>
      <c r="D319" s="53"/>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row>
    <row r="320" spans="1:32" ht="14.25" customHeight="1">
      <c r="A320" s="1"/>
      <c r="B320" s="2"/>
      <c r="C320" s="2"/>
      <c r="D320" s="53"/>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row>
    <row r="321" spans="1:32" ht="14.25" customHeight="1">
      <c r="A321" s="1"/>
      <c r="B321" s="2"/>
      <c r="C321" s="2"/>
      <c r="D321" s="53"/>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spans="1:32" ht="14.25" customHeight="1">
      <c r="A322" s="1"/>
      <c r="B322" s="2"/>
      <c r="C322" s="2"/>
      <c r="D322" s="53"/>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row>
    <row r="323" spans="1:32" ht="14.25" customHeight="1">
      <c r="A323" s="1"/>
      <c r="B323" s="2"/>
      <c r="C323" s="2"/>
      <c r="D323" s="53"/>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spans="1:32" ht="14.25" customHeight="1">
      <c r="A324" s="1"/>
      <c r="B324" s="2"/>
      <c r="C324" s="2"/>
      <c r="D324" s="53"/>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spans="1:32" ht="14.25" customHeight="1">
      <c r="A325" s="1"/>
      <c r="B325" s="2"/>
      <c r="C325" s="2"/>
      <c r="D325" s="53"/>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row>
    <row r="326" spans="1:32" ht="14.25" customHeight="1">
      <c r="A326" s="1"/>
      <c r="B326" s="2"/>
      <c r="C326" s="2"/>
      <c r="D326" s="53"/>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row>
    <row r="327" spans="1:32" ht="14.25" customHeight="1">
      <c r="A327" s="1"/>
      <c r="B327" s="2"/>
      <c r="C327" s="2"/>
      <c r="D327" s="53"/>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row>
    <row r="328" spans="1:32" ht="14.25" customHeight="1">
      <c r="A328" s="1"/>
      <c r="B328" s="2"/>
      <c r="C328" s="2"/>
      <c r="D328" s="53"/>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row>
    <row r="329" spans="1:32" ht="14.25" customHeight="1">
      <c r="A329" s="1"/>
      <c r="B329" s="2"/>
      <c r="C329" s="2"/>
      <c r="D329" s="53"/>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row>
    <row r="330" spans="1:32" ht="14.25" customHeight="1">
      <c r="A330" s="1"/>
      <c r="B330" s="2"/>
      <c r="C330" s="2"/>
      <c r="D330" s="53"/>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spans="1:32" ht="14.25" customHeight="1">
      <c r="A331" s="1"/>
      <c r="B331" s="2"/>
      <c r="C331" s="2"/>
      <c r="D331" s="53"/>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row>
    <row r="332" spans="1:32" ht="14.25" customHeight="1">
      <c r="A332" s="1"/>
      <c r="B332" s="2"/>
      <c r="C332" s="2"/>
      <c r="D332" s="53"/>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row>
    <row r="333" spans="1:32" ht="14.25" customHeight="1">
      <c r="A333" s="1"/>
      <c r="B333" s="2"/>
      <c r="C333" s="2"/>
      <c r="D333" s="53"/>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row>
    <row r="334" spans="1:32" ht="14.25" customHeight="1">
      <c r="A334" s="1"/>
      <c r="B334" s="2"/>
      <c r="C334" s="2"/>
      <c r="D334" s="53"/>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row>
    <row r="335" spans="1:32" ht="14.25" customHeight="1">
      <c r="A335" s="1"/>
      <c r="B335" s="2"/>
      <c r="C335" s="2"/>
      <c r="D335" s="53"/>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row>
    <row r="336" spans="1:32" ht="14.25" customHeight="1">
      <c r="A336" s="1"/>
      <c r="B336" s="2"/>
      <c r="C336" s="2"/>
      <c r="D336" s="53"/>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row>
    <row r="337" spans="1:32" ht="14.25" customHeight="1">
      <c r="A337" s="1"/>
      <c r="B337" s="2"/>
      <c r="C337" s="2"/>
      <c r="D337" s="53"/>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spans="1:32" ht="14.25" customHeight="1">
      <c r="A338" s="1"/>
      <c r="B338" s="2"/>
      <c r="C338" s="2"/>
      <c r="D338" s="53"/>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row>
    <row r="339" spans="1:32" ht="14.25" customHeight="1">
      <c r="A339" s="1"/>
      <c r="B339" s="2"/>
      <c r="C339" s="2"/>
      <c r="D339" s="53"/>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row>
    <row r="340" spans="1:32" ht="14.25" customHeight="1">
      <c r="A340" s="1"/>
      <c r="B340" s="2"/>
      <c r="C340" s="2"/>
      <c r="D340" s="53"/>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spans="1:32" ht="14.25" customHeight="1">
      <c r="A341" s="1"/>
      <c r="B341" s="2"/>
      <c r="C341" s="2"/>
      <c r="D341" s="53"/>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spans="1:32" ht="14.25" customHeight="1">
      <c r="A342" s="1"/>
      <c r="B342" s="2"/>
      <c r="C342" s="2"/>
      <c r="D342" s="53"/>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row>
    <row r="343" spans="1:32" ht="14.25" customHeight="1">
      <c r="A343" s="1"/>
      <c r="B343" s="2"/>
      <c r="C343" s="2"/>
      <c r="D343" s="53"/>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2" ht="14.25" customHeight="1">
      <c r="A344" s="1"/>
      <c r="B344" s="2"/>
      <c r="C344" s="2"/>
      <c r="D344" s="53"/>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row>
    <row r="345" spans="1:32" ht="14.25" customHeight="1">
      <c r="A345" s="1"/>
      <c r="B345" s="2"/>
      <c r="C345" s="2"/>
      <c r="D345" s="53"/>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row>
    <row r="346" spans="1:32" ht="14.25" customHeight="1">
      <c r="A346" s="1"/>
      <c r="B346" s="2"/>
      <c r="C346" s="2"/>
      <c r="D346" s="53"/>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2" ht="14.25" customHeight="1">
      <c r="A347" s="1"/>
      <c r="B347" s="2"/>
      <c r="C347" s="2"/>
      <c r="D347" s="53"/>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row>
    <row r="348" spans="1:32" ht="14.25" customHeight="1">
      <c r="A348" s="1"/>
      <c r="B348" s="2"/>
      <c r="C348" s="2"/>
      <c r="D348" s="53"/>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row>
    <row r="349" spans="1:32" ht="14.25" customHeight="1">
      <c r="A349" s="1"/>
      <c r="B349" s="2"/>
      <c r="C349" s="2"/>
      <c r="D349" s="53"/>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row>
    <row r="350" spans="1:32" ht="14.25" customHeight="1">
      <c r="A350" s="1"/>
      <c r="B350" s="2"/>
      <c r="C350" s="2"/>
      <c r="D350" s="53"/>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row>
    <row r="351" spans="1:32" ht="14.25" customHeight="1">
      <c r="A351" s="1"/>
      <c r="B351" s="2"/>
      <c r="C351" s="2"/>
      <c r="D351" s="53"/>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row>
    <row r="352" spans="1:32" ht="14.25" customHeight="1">
      <c r="A352" s="1"/>
      <c r="B352" s="2"/>
      <c r="C352" s="2"/>
      <c r="D352" s="53"/>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row>
    <row r="353" spans="1:32" ht="14.25" customHeight="1">
      <c r="A353" s="1"/>
      <c r="B353" s="2"/>
      <c r="C353" s="2"/>
      <c r="D353" s="53"/>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row>
    <row r="354" spans="1:32" ht="14.25" customHeight="1">
      <c r="A354" s="1"/>
      <c r="B354" s="2"/>
      <c r="C354" s="2"/>
      <c r="D354" s="53"/>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row>
    <row r="355" spans="1:32" ht="14.25" customHeight="1">
      <c r="A355" s="1"/>
      <c r="B355" s="2"/>
      <c r="C355" s="2"/>
      <c r="D355" s="53"/>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row>
    <row r="356" spans="1:32" ht="14.25" customHeight="1">
      <c r="A356" s="1"/>
      <c r="B356" s="2"/>
      <c r="C356" s="2"/>
      <c r="D356" s="53"/>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row>
    <row r="357" spans="1:32" ht="14.25" customHeight="1">
      <c r="A357" s="1"/>
      <c r="B357" s="2"/>
      <c r="C357" s="2"/>
      <c r="D357" s="53"/>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row>
    <row r="358" spans="1:32" ht="14.25" customHeight="1">
      <c r="A358" s="1"/>
      <c r="B358" s="2"/>
      <c r="C358" s="2"/>
      <c r="D358" s="53"/>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row>
    <row r="359" spans="1:32" ht="14.25" customHeight="1">
      <c r="A359" s="1"/>
      <c r="B359" s="2"/>
      <c r="C359" s="2"/>
      <c r="D359" s="53"/>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row>
    <row r="360" spans="1:32" ht="14.25" customHeight="1">
      <c r="A360" s="1"/>
      <c r="B360" s="2"/>
      <c r="C360" s="2"/>
      <c r="D360" s="53"/>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row>
    <row r="361" spans="1:32" ht="14.25" customHeight="1">
      <c r="A361" s="1"/>
      <c r="B361" s="2"/>
      <c r="C361" s="2"/>
      <c r="D361" s="53"/>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row>
    <row r="362" spans="1:32" ht="14.25" customHeight="1">
      <c r="A362" s="1"/>
      <c r="B362" s="2"/>
      <c r="C362" s="2"/>
      <c r="D362" s="53"/>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row>
    <row r="363" spans="1:32" ht="14.25" customHeight="1">
      <c r="A363" s="1"/>
      <c r="B363" s="2"/>
      <c r="C363" s="2"/>
      <c r="D363" s="53"/>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row>
    <row r="364" spans="1:32" ht="14.25" customHeight="1">
      <c r="A364" s="1"/>
      <c r="B364" s="2"/>
      <c r="C364" s="2"/>
      <c r="D364" s="53"/>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row>
    <row r="365" spans="1:32" ht="14.25" customHeight="1">
      <c r="A365" s="1"/>
      <c r="B365" s="2"/>
      <c r="C365" s="2"/>
      <c r="D365" s="53"/>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row>
    <row r="366" spans="1:32" ht="14.25" customHeight="1">
      <c r="A366" s="1"/>
      <c r="B366" s="2"/>
      <c r="C366" s="2"/>
      <c r="D366" s="53"/>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row>
    <row r="367" spans="1:32" ht="14.25" customHeight="1">
      <c r="A367" s="1"/>
      <c r="B367" s="2"/>
      <c r="C367" s="2"/>
      <c r="D367" s="53"/>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row>
    <row r="368" spans="1:32" ht="14.25" customHeight="1">
      <c r="A368" s="1"/>
      <c r="B368" s="2"/>
      <c r="C368" s="2"/>
      <c r="D368" s="53"/>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row>
    <row r="369" spans="1:32" ht="14.25" customHeight="1">
      <c r="A369" s="1"/>
      <c r="B369" s="2"/>
      <c r="C369" s="2"/>
      <c r="D369" s="53"/>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row>
    <row r="370" spans="1:32" ht="14.25" customHeight="1">
      <c r="A370" s="1"/>
      <c r="B370" s="2"/>
      <c r="C370" s="2"/>
      <c r="D370" s="53"/>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row>
    <row r="371" spans="1:32" ht="14.25" customHeight="1">
      <c r="A371" s="1"/>
      <c r="B371" s="2"/>
      <c r="C371" s="2"/>
      <c r="D371" s="53"/>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row>
    <row r="372" spans="1:32" ht="14.25" customHeight="1">
      <c r="A372" s="1"/>
      <c r="B372" s="2"/>
      <c r="C372" s="2"/>
      <c r="D372" s="53"/>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row>
    <row r="373" spans="1:32" ht="14.25" customHeight="1">
      <c r="A373" s="1"/>
      <c r="B373" s="2"/>
      <c r="C373" s="2"/>
      <c r="D373" s="53"/>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row>
    <row r="374" spans="1:32" ht="14.25" customHeight="1">
      <c r="A374" s="1"/>
      <c r="B374" s="2"/>
      <c r="C374" s="2"/>
      <c r="D374" s="53"/>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row>
    <row r="375" spans="1:32" ht="14.25" customHeight="1">
      <c r="A375" s="1"/>
      <c r="B375" s="2"/>
      <c r="C375" s="2"/>
      <c r="D375" s="53"/>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row>
    <row r="376" spans="1:32" ht="14.25" customHeight="1">
      <c r="A376" s="1"/>
      <c r="B376" s="2"/>
      <c r="C376" s="2"/>
      <c r="D376" s="53"/>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row>
    <row r="377" spans="1:32" ht="14.25" customHeight="1">
      <c r="A377" s="1"/>
      <c r="B377" s="2"/>
      <c r="C377" s="2"/>
      <c r="D377" s="53"/>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row>
    <row r="378" spans="1:32" ht="14.25" customHeight="1">
      <c r="A378" s="1"/>
      <c r="B378" s="2"/>
      <c r="C378" s="2"/>
      <c r="D378" s="53"/>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row>
    <row r="379" spans="1:32" ht="14.25" customHeight="1">
      <c r="A379" s="1"/>
      <c r="B379" s="2"/>
      <c r="C379" s="2"/>
      <c r="D379" s="53"/>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row>
    <row r="380" spans="1:32" ht="14.25" customHeight="1">
      <c r="A380" s="1"/>
      <c r="B380" s="2"/>
      <c r="C380" s="2"/>
      <c r="D380" s="53"/>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row>
    <row r="381" spans="1:32" ht="14.25" customHeight="1">
      <c r="A381" s="1"/>
      <c r="B381" s="2"/>
      <c r="C381" s="2"/>
      <c r="D381" s="53"/>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row>
    <row r="382" spans="1:32" ht="14.25" customHeight="1">
      <c r="A382" s="1"/>
      <c r="B382" s="2"/>
      <c r="C382" s="2"/>
      <c r="D382" s="53"/>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row>
    <row r="383" spans="1:32" ht="14.25" customHeight="1">
      <c r="A383" s="1"/>
      <c r="B383" s="2"/>
      <c r="C383" s="2"/>
      <c r="D383" s="53"/>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row>
    <row r="384" spans="1:32" ht="14.25" customHeight="1">
      <c r="A384" s="1"/>
      <c r="B384" s="2"/>
      <c r="C384" s="2"/>
      <c r="D384" s="53"/>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row>
    <row r="385" spans="1:32" ht="14.25" customHeight="1">
      <c r="A385" s="1"/>
      <c r="B385" s="2"/>
      <c r="C385" s="2"/>
      <c r="D385" s="53"/>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row>
    <row r="386" spans="1:32" ht="14.25" customHeight="1">
      <c r="A386" s="1"/>
      <c r="B386" s="2"/>
      <c r="C386" s="2"/>
      <c r="D386" s="53"/>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row>
    <row r="387" spans="1:32" ht="14.25" customHeight="1">
      <c r="A387" s="1"/>
      <c r="B387" s="2"/>
      <c r="C387" s="2"/>
      <c r="D387" s="53"/>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row>
    <row r="388" spans="1:32" ht="14.25" customHeight="1">
      <c r="A388" s="1"/>
      <c r="B388" s="2"/>
      <c r="C388" s="2"/>
      <c r="D388" s="53"/>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row>
    <row r="389" spans="1:32" ht="14.25" customHeight="1">
      <c r="A389" s="1"/>
      <c r="B389" s="2"/>
      <c r="C389" s="2"/>
      <c r="D389" s="53"/>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row>
    <row r="390" spans="1:32" ht="14.25" customHeight="1">
      <c r="A390" s="1"/>
      <c r="B390" s="2"/>
      <c r="C390" s="2"/>
      <c r="D390" s="53"/>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row>
    <row r="391" spans="1:32" ht="14.25" customHeight="1">
      <c r="A391" s="1"/>
      <c r="B391" s="2"/>
      <c r="C391" s="2"/>
      <c r="D391" s="53"/>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row>
    <row r="392" spans="1:32" ht="14.25" customHeight="1">
      <c r="A392" s="1"/>
      <c r="B392" s="2"/>
      <c r="C392" s="2"/>
      <c r="D392" s="53"/>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row>
    <row r="393" spans="1:32" ht="14.25" customHeight="1">
      <c r="A393" s="1"/>
      <c r="B393" s="2"/>
      <c r="C393" s="2"/>
      <c r="D393" s="53"/>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row>
    <row r="394" spans="1:32" ht="14.25" customHeight="1">
      <c r="A394" s="1"/>
      <c r="B394" s="2"/>
      <c r="C394" s="2"/>
      <c r="D394" s="53"/>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row>
    <row r="395" spans="1:32" ht="14.25" customHeight="1">
      <c r="A395" s="1"/>
      <c r="B395" s="2"/>
      <c r="C395" s="2"/>
      <c r="D395" s="53"/>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row>
    <row r="396" spans="1:32" ht="14.25" customHeight="1">
      <c r="A396" s="1"/>
      <c r="B396" s="2"/>
      <c r="C396" s="2"/>
      <c r="D396" s="53"/>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row>
    <row r="397" spans="1:32" ht="14.25" customHeight="1">
      <c r="A397" s="1"/>
      <c r="B397" s="2"/>
      <c r="C397" s="2"/>
      <c r="D397" s="53"/>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row>
    <row r="398" spans="1:32" ht="14.25" customHeight="1">
      <c r="A398" s="1"/>
      <c r="B398" s="2"/>
      <c r="C398" s="2"/>
      <c r="D398" s="53"/>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row>
    <row r="399" spans="1:32" ht="14.25" customHeight="1">
      <c r="A399" s="1"/>
      <c r="B399" s="2"/>
      <c r="C399" s="2"/>
      <c r="D399" s="53"/>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row>
    <row r="400" spans="1:32" ht="14.25" customHeight="1">
      <c r="A400" s="1"/>
      <c r="B400" s="2"/>
      <c r="C400" s="2"/>
      <c r="D400" s="53"/>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row>
    <row r="401" spans="1:32" ht="14.25" customHeight="1">
      <c r="A401" s="1"/>
      <c r="B401" s="2"/>
      <c r="C401" s="2"/>
      <c r="D401" s="53"/>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row>
    <row r="402" spans="1:32" ht="14.25" customHeight="1">
      <c r="A402" s="1"/>
      <c r="B402" s="2"/>
      <c r="C402" s="2"/>
      <c r="D402" s="53"/>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row>
    <row r="403" spans="1:32" ht="14.25" customHeight="1">
      <c r="A403" s="1"/>
      <c r="B403" s="2"/>
      <c r="C403" s="2"/>
      <c r="D403" s="53"/>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row>
    <row r="404" spans="1:32" ht="14.25" customHeight="1">
      <c r="A404" s="1"/>
      <c r="B404" s="2"/>
      <c r="C404" s="2"/>
      <c r="D404" s="53"/>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row>
    <row r="405" spans="1:32" ht="14.25" customHeight="1">
      <c r="A405" s="1"/>
      <c r="B405" s="2"/>
      <c r="C405" s="2"/>
      <c r="D405" s="53"/>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row>
    <row r="406" spans="1:32" ht="14.25" customHeight="1">
      <c r="A406" s="1"/>
      <c r="B406" s="2"/>
      <c r="C406" s="2"/>
      <c r="D406" s="53"/>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row>
    <row r="407" spans="1:32" ht="14.25" customHeight="1">
      <c r="A407" s="1"/>
      <c r="B407" s="2"/>
      <c r="C407" s="2"/>
      <c r="D407" s="53"/>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row>
    <row r="408" spans="1:32" ht="14.25" customHeight="1">
      <c r="A408" s="1"/>
      <c r="B408" s="2"/>
      <c r="C408" s="2"/>
      <c r="D408" s="53"/>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row>
    <row r="409" spans="1:32" ht="14.25" customHeight="1">
      <c r="A409" s="1"/>
      <c r="B409" s="2"/>
      <c r="C409" s="2"/>
      <c r="D409" s="53"/>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row>
    <row r="410" spans="1:32" ht="14.25" customHeight="1">
      <c r="A410" s="1"/>
      <c r="B410" s="2"/>
      <c r="C410" s="2"/>
      <c r="D410" s="53"/>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row>
    <row r="411" spans="1:32" ht="14.25" customHeight="1">
      <c r="A411" s="1"/>
      <c r="B411" s="2"/>
      <c r="C411" s="2"/>
      <c r="D411" s="53"/>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row>
    <row r="412" spans="1:32" ht="14.25" customHeight="1">
      <c r="A412" s="1"/>
      <c r="B412" s="2"/>
      <c r="C412" s="2"/>
      <c r="D412" s="53"/>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row>
    <row r="413" spans="1:32" ht="14.25" customHeight="1">
      <c r="A413" s="1"/>
      <c r="B413" s="2"/>
      <c r="C413" s="2"/>
      <c r="D413" s="53"/>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row>
    <row r="414" spans="1:32" ht="14.25" customHeight="1">
      <c r="A414" s="1"/>
      <c r="B414" s="2"/>
      <c r="C414" s="2"/>
      <c r="D414" s="53"/>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row>
    <row r="415" spans="1:32" ht="14.25" customHeight="1">
      <c r="A415" s="1"/>
      <c r="B415" s="2"/>
      <c r="C415" s="2"/>
      <c r="D415" s="53"/>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row>
    <row r="416" spans="1:32" ht="14.25" customHeight="1">
      <c r="A416" s="1"/>
      <c r="B416" s="2"/>
      <c r="C416" s="2"/>
      <c r="D416" s="53"/>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row>
    <row r="417" spans="1:32" ht="14.25" customHeight="1">
      <c r="A417" s="1"/>
      <c r="B417" s="2"/>
      <c r="C417" s="2"/>
      <c r="D417" s="53"/>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row>
    <row r="418" spans="1:32" ht="14.25" customHeight="1">
      <c r="A418" s="1"/>
      <c r="B418" s="2"/>
      <c r="C418" s="2"/>
      <c r="D418" s="53"/>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row>
    <row r="419" spans="1:32" ht="14.25" customHeight="1">
      <c r="A419" s="1"/>
      <c r="B419" s="2"/>
      <c r="C419" s="2"/>
      <c r="D419" s="53"/>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row>
    <row r="420" spans="1:32" ht="14.25" customHeight="1">
      <c r="A420" s="1"/>
      <c r="B420" s="2"/>
      <c r="C420" s="2"/>
      <c r="D420" s="53"/>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row>
    <row r="421" spans="1:32" ht="14.25" customHeight="1">
      <c r="A421" s="1"/>
      <c r="B421" s="2"/>
      <c r="C421" s="2"/>
      <c r="D421" s="53"/>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row>
    <row r="422" spans="1:32" ht="14.25" customHeight="1">
      <c r="A422" s="1"/>
      <c r="B422" s="2"/>
      <c r="C422" s="2"/>
      <c r="D422" s="53"/>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row>
    <row r="423" spans="1:32" ht="14.25" customHeight="1">
      <c r="A423" s="1"/>
      <c r="B423" s="2"/>
      <c r="C423" s="2"/>
      <c r="D423" s="53"/>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row>
    <row r="424" spans="1:32" ht="14.25" customHeight="1">
      <c r="A424" s="1"/>
      <c r="B424" s="2"/>
      <c r="C424" s="2"/>
      <c r="D424" s="53"/>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row>
    <row r="425" spans="1:32" ht="14.25" customHeight="1">
      <c r="A425" s="1"/>
      <c r="B425" s="2"/>
      <c r="C425" s="2"/>
      <c r="D425" s="53"/>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row>
    <row r="426" spans="1:32" ht="14.25" customHeight="1">
      <c r="A426" s="1"/>
      <c r="B426" s="2"/>
      <c r="C426" s="2"/>
      <c r="D426" s="53"/>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row>
    <row r="427" spans="1:32" ht="14.25" customHeight="1">
      <c r="A427" s="1"/>
      <c r="B427" s="2"/>
      <c r="C427" s="2"/>
      <c r="D427" s="53"/>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row>
    <row r="428" spans="1:32" ht="14.25" customHeight="1">
      <c r="A428" s="1"/>
      <c r="B428" s="2"/>
      <c r="C428" s="2"/>
      <c r="D428" s="53"/>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row>
    <row r="429" spans="1:32" ht="14.25" customHeight="1">
      <c r="A429" s="1"/>
      <c r="B429" s="2"/>
      <c r="C429" s="2"/>
      <c r="D429" s="53"/>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row>
    <row r="430" spans="1:32" ht="14.25" customHeight="1">
      <c r="A430" s="1"/>
      <c r="B430" s="2"/>
      <c r="C430" s="2"/>
      <c r="D430" s="53"/>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row>
    <row r="431" spans="1:32" ht="14.25" customHeight="1">
      <c r="A431" s="1"/>
      <c r="B431" s="2"/>
      <c r="C431" s="2"/>
      <c r="D431" s="53"/>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row>
    <row r="432" spans="1:32" ht="14.25" customHeight="1">
      <c r="A432" s="1"/>
      <c r="B432" s="2"/>
      <c r="C432" s="2"/>
      <c r="D432" s="53"/>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row>
    <row r="433" spans="1:32" ht="14.25" customHeight="1">
      <c r="A433" s="1"/>
      <c r="B433" s="2"/>
      <c r="C433" s="2"/>
      <c r="D433" s="53"/>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row>
    <row r="434" spans="1:32" ht="14.25" customHeight="1">
      <c r="A434" s="1"/>
      <c r="B434" s="2"/>
      <c r="C434" s="2"/>
      <c r="D434" s="53"/>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row>
    <row r="435" spans="1:32" ht="14.25" customHeight="1">
      <c r="A435" s="1"/>
      <c r="B435" s="2"/>
      <c r="C435" s="2"/>
      <c r="D435" s="53"/>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row>
    <row r="436" spans="1:32" ht="14.25" customHeight="1">
      <c r="A436" s="1"/>
      <c r="B436" s="2"/>
      <c r="C436" s="2"/>
      <c r="D436" s="53"/>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row>
    <row r="437" spans="1:32" ht="14.25" customHeight="1">
      <c r="A437" s="1"/>
      <c r="B437" s="2"/>
      <c r="C437" s="2"/>
      <c r="D437" s="53"/>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row>
    <row r="438" spans="1:32" ht="14.25" customHeight="1">
      <c r="A438" s="1"/>
      <c r="B438" s="2"/>
      <c r="C438" s="2"/>
      <c r="D438" s="53"/>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row>
    <row r="439" spans="1:32" ht="14.25" customHeight="1">
      <c r="A439" s="1"/>
      <c r="B439" s="2"/>
      <c r="C439" s="2"/>
      <c r="D439" s="53"/>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row>
    <row r="440" spans="1:32" ht="14.25" customHeight="1">
      <c r="A440" s="1"/>
      <c r="B440" s="2"/>
      <c r="C440" s="2"/>
      <c r="D440" s="53"/>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row>
    <row r="441" spans="1:32" ht="14.25" customHeight="1">
      <c r="A441" s="1"/>
      <c r="B441" s="2"/>
      <c r="C441" s="2"/>
      <c r="D441" s="53"/>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row>
    <row r="442" spans="1:32" ht="14.25" customHeight="1">
      <c r="A442" s="1"/>
      <c r="B442" s="2"/>
      <c r="C442" s="2"/>
      <c r="D442" s="53"/>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row>
    <row r="443" spans="1:32" ht="14.25" customHeight="1">
      <c r="A443" s="1"/>
      <c r="B443" s="2"/>
      <c r="C443" s="2"/>
      <c r="D443" s="53"/>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row>
    <row r="444" spans="1:32" ht="14.25" customHeight="1">
      <c r="A444" s="1"/>
      <c r="B444" s="2"/>
      <c r="C444" s="2"/>
      <c r="D444" s="53"/>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row>
    <row r="445" spans="1:32" ht="14.25" customHeight="1">
      <c r="A445" s="1"/>
      <c r="B445" s="2"/>
      <c r="C445" s="2"/>
      <c r="D445" s="53"/>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row>
    <row r="446" spans="1:32" ht="14.25" customHeight="1">
      <c r="A446" s="1"/>
      <c r="B446" s="2"/>
      <c r="C446" s="2"/>
      <c r="D446" s="53"/>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row>
    <row r="447" spans="1:32" ht="14.25" customHeight="1">
      <c r="A447" s="1"/>
      <c r="B447" s="2"/>
      <c r="C447" s="2"/>
      <c r="D447" s="53"/>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row>
    <row r="448" spans="1:32" ht="14.25" customHeight="1">
      <c r="A448" s="1"/>
      <c r="B448" s="2"/>
      <c r="C448" s="2"/>
      <c r="D448" s="53"/>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row>
    <row r="449" spans="1:32" ht="14.25" customHeight="1">
      <c r="A449" s="1"/>
      <c r="B449" s="2"/>
      <c r="C449" s="2"/>
      <c r="D449" s="53"/>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row>
    <row r="450" spans="1:32" ht="14.25" customHeight="1">
      <c r="A450" s="1"/>
      <c r="B450" s="2"/>
      <c r="C450" s="2"/>
      <c r="D450" s="53"/>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row>
    <row r="451" spans="1:32" ht="14.25" customHeight="1">
      <c r="A451" s="1"/>
      <c r="B451" s="2"/>
      <c r="C451" s="2"/>
      <c r="D451" s="53"/>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row>
    <row r="452" spans="1:32" ht="14.25" customHeight="1">
      <c r="A452" s="1"/>
      <c r="B452" s="2"/>
      <c r="C452" s="2"/>
      <c r="D452" s="53"/>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row>
    <row r="453" spans="1:32" ht="14.25" customHeight="1">
      <c r="A453" s="1"/>
      <c r="B453" s="2"/>
      <c r="C453" s="2"/>
      <c r="D453" s="53"/>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row>
    <row r="454" spans="1:32" ht="14.25" customHeight="1">
      <c r="A454" s="1"/>
      <c r="B454" s="2"/>
      <c r="C454" s="2"/>
      <c r="D454" s="53"/>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row>
    <row r="455" spans="1:32" ht="14.25" customHeight="1">
      <c r="A455" s="1"/>
      <c r="B455" s="2"/>
      <c r="C455" s="2"/>
      <c r="D455" s="53"/>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row>
    <row r="456" spans="1:32" ht="14.25" customHeight="1">
      <c r="A456" s="1"/>
      <c r="B456" s="2"/>
      <c r="C456" s="2"/>
      <c r="D456" s="53"/>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row>
    <row r="457" spans="1:32" ht="14.25" customHeight="1">
      <c r="A457" s="1"/>
      <c r="B457" s="2"/>
      <c r="C457" s="2"/>
      <c r="D457" s="53"/>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row>
    <row r="458" spans="1:32" ht="14.25" customHeight="1">
      <c r="A458" s="1"/>
      <c r="B458" s="2"/>
      <c r="C458" s="2"/>
      <c r="D458" s="53"/>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row>
    <row r="459" spans="1:32" ht="14.25" customHeight="1">
      <c r="A459" s="1"/>
      <c r="B459" s="2"/>
      <c r="C459" s="2"/>
      <c r="D459" s="53"/>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row>
    <row r="460" spans="1:32" ht="14.25" customHeight="1">
      <c r="A460" s="1"/>
      <c r="B460" s="2"/>
      <c r="C460" s="2"/>
      <c r="D460" s="53"/>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row>
    <row r="461" spans="1:32" ht="14.25" customHeight="1">
      <c r="A461" s="1"/>
      <c r="B461" s="2"/>
      <c r="C461" s="2"/>
      <c r="D461" s="53"/>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row>
    <row r="462" spans="1:32" ht="14.25" customHeight="1">
      <c r="A462" s="1"/>
      <c r="B462" s="2"/>
      <c r="C462" s="2"/>
      <c r="D462" s="53"/>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row>
    <row r="463" spans="1:32" ht="14.25" customHeight="1">
      <c r="A463" s="1"/>
      <c r="B463" s="2"/>
      <c r="C463" s="2"/>
      <c r="D463" s="53"/>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row>
    <row r="464" spans="1:32" ht="14.25" customHeight="1">
      <c r="A464" s="1"/>
      <c r="B464" s="2"/>
      <c r="C464" s="2"/>
      <c r="D464" s="53"/>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row>
    <row r="465" spans="1:32" ht="14.25" customHeight="1">
      <c r="A465" s="1"/>
      <c r="B465" s="2"/>
      <c r="C465" s="2"/>
      <c r="D465" s="53"/>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row>
    <row r="466" spans="1:32" ht="14.25" customHeight="1">
      <c r="A466" s="1"/>
      <c r="B466" s="2"/>
      <c r="C466" s="2"/>
      <c r="D466" s="53"/>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row>
    <row r="467" spans="1:32" ht="14.25" customHeight="1">
      <c r="A467" s="1"/>
      <c r="B467" s="2"/>
      <c r="C467" s="2"/>
      <c r="D467" s="53"/>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row>
    <row r="468" spans="1:32" ht="14.25" customHeight="1">
      <c r="A468" s="1"/>
      <c r="B468" s="2"/>
      <c r="C468" s="2"/>
      <c r="D468" s="53"/>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row>
    <row r="469" spans="1:32" ht="14.25" customHeight="1">
      <c r="A469" s="1"/>
      <c r="B469" s="2"/>
      <c r="C469" s="2"/>
      <c r="D469" s="53"/>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row>
    <row r="470" spans="1:32" ht="14.25" customHeight="1">
      <c r="A470" s="1"/>
      <c r="B470" s="2"/>
      <c r="C470" s="2"/>
      <c r="D470" s="53"/>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row>
    <row r="471" spans="1:32" ht="14.25" customHeight="1">
      <c r="A471" s="1"/>
      <c r="B471" s="2"/>
      <c r="C471" s="2"/>
      <c r="D471" s="53"/>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row>
    <row r="472" spans="1:32" ht="14.25" customHeight="1">
      <c r="A472" s="1"/>
      <c r="B472" s="2"/>
      <c r="C472" s="2"/>
      <c r="D472" s="53"/>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row>
    <row r="473" spans="1:32" ht="14.25" customHeight="1">
      <c r="A473" s="1"/>
      <c r="B473" s="2"/>
      <c r="C473" s="2"/>
      <c r="D473" s="53"/>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row>
    <row r="474" spans="1:32" ht="14.25" customHeight="1">
      <c r="A474" s="1"/>
      <c r="B474" s="2"/>
      <c r="C474" s="2"/>
      <c r="D474" s="53"/>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row>
    <row r="475" spans="1:32" ht="14.25" customHeight="1">
      <c r="A475" s="1"/>
      <c r="B475" s="2"/>
      <c r="C475" s="2"/>
      <c r="D475" s="53"/>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row>
    <row r="476" spans="1:32" ht="14.25" customHeight="1">
      <c r="A476" s="1"/>
      <c r="B476" s="2"/>
      <c r="C476" s="2"/>
      <c r="D476" s="53"/>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row>
    <row r="477" spans="1:32" ht="14.25" customHeight="1">
      <c r="A477" s="1"/>
      <c r="B477" s="2"/>
      <c r="C477" s="2"/>
      <c r="D477" s="53"/>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row>
    <row r="478" spans="1:32" ht="14.25" customHeight="1">
      <c r="A478" s="1"/>
      <c r="B478" s="2"/>
      <c r="C478" s="2"/>
      <c r="D478" s="53"/>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row>
    <row r="479" spans="1:32" ht="14.25" customHeight="1">
      <c r="A479" s="1"/>
      <c r="B479" s="2"/>
      <c r="C479" s="2"/>
      <c r="D479" s="53"/>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row>
    <row r="480" spans="1:32" ht="14.25" customHeight="1">
      <c r="A480" s="1"/>
      <c r="B480" s="2"/>
      <c r="C480" s="2"/>
      <c r="D480" s="53"/>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row>
    <row r="481" spans="1:32" ht="14.25" customHeight="1">
      <c r="A481" s="1"/>
      <c r="B481" s="2"/>
      <c r="C481" s="2"/>
      <c r="D481" s="53"/>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row>
    <row r="482" spans="1:32" ht="14.25" customHeight="1">
      <c r="A482" s="1"/>
      <c r="B482" s="2"/>
      <c r="C482" s="2"/>
      <c r="D482" s="53"/>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row>
    <row r="483" spans="1:32" ht="14.25" customHeight="1">
      <c r="A483" s="1"/>
      <c r="B483" s="2"/>
      <c r="C483" s="2"/>
      <c r="D483" s="53"/>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row>
    <row r="484" spans="1:32" ht="14.25" customHeight="1">
      <c r="A484" s="1"/>
      <c r="B484" s="2"/>
      <c r="C484" s="2"/>
      <c r="D484" s="53"/>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row>
    <row r="485" spans="1:32" ht="14.25" customHeight="1">
      <c r="A485" s="1"/>
      <c r="B485" s="2"/>
      <c r="C485" s="2"/>
      <c r="D485" s="53"/>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row>
    <row r="486" spans="1:32" ht="14.25" customHeight="1">
      <c r="A486" s="1"/>
      <c r="B486" s="2"/>
      <c r="C486" s="2"/>
      <c r="D486" s="53"/>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row>
    <row r="487" spans="1:32" ht="14.25" customHeight="1">
      <c r="A487" s="1"/>
      <c r="B487" s="2"/>
      <c r="C487" s="2"/>
      <c r="D487" s="53"/>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row>
    <row r="488" spans="1:32" ht="14.25" customHeight="1">
      <c r="A488" s="1"/>
      <c r="B488" s="2"/>
      <c r="C488" s="2"/>
      <c r="D488" s="53"/>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row>
    <row r="489" spans="1:32" ht="14.25" customHeight="1">
      <c r="A489" s="1"/>
      <c r="B489" s="2"/>
      <c r="C489" s="2"/>
      <c r="D489" s="53"/>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row>
    <row r="490" spans="1:32" ht="14.25" customHeight="1">
      <c r="A490" s="1"/>
      <c r="B490" s="2"/>
      <c r="C490" s="2"/>
      <c r="D490" s="53"/>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row>
    <row r="491" spans="1:32" ht="14.25" customHeight="1">
      <c r="A491" s="1"/>
      <c r="B491" s="2"/>
      <c r="C491" s="2"/>
      <c r="D491" s="53"/>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row>
    <row r="492" spans="1:32" ht="14.25" customHeight="1">
      <c r="A492" s="1"/>
      <c r="B492" s="2"/>
      <c r="C492" s="2"/>
      <c r="D492" s="53"/>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row>
    <row r="493" spans="1:32" ht="14.25" customHeight="1">
      <c r="A493" s="1"/>
      <c r="B493" s="2"/>
      <c r="C493" s="2"/>
      <c r="D493" s="53"/>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row>
    <row r="494" spans="1:32" ht="14.25" customHeight="1">
      <c r="A494" s="1"/>
      <c r="B494" s="2"/>
      <c r="C494" s="2"/>
      <c r="D494" s="53"/>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row>
    <row r="495" spans="1:32" ht="14.25" customHeight="1">
      <c r="A495" s="1"/>
      <c r="B495" s="2"/>
      <c r="C495" s="2"/>
      <c r="D495" s="53"/>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row>
    <row r="496" spans="1:32" ht="14.25" customHeight="1">
      <c r="A496" s="1"/>
      <c r="B496" s="2"/>
      <c r="C496" s="2"/>
      <c r="D496" s="53"/>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row>
    <row r="497" spans="1:32" ht="14.25" customHeight="1">
      <c r="A497" s="1"/>
      <c r="B497" s="2"/>
      <c r="C497" s="2"/>
      <c r="D497" s="53"/>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row>
    <row r="498" spans="1:32" ht="14.25" customHeight="1">
      <c r="A498" s="1"/>
      <c r="B498" s="2"/>
      <c r="C498" s="2"/>
      <c r="D498" s="53"/>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row>
    <row r="499" spans="1:32" ht="14.25" customHeight="1">
      <c r="A499" s="1"/>
      <c r="B499" s="2"/>
      <c r="C499" s="2"/>
      <c r="D499" s="53"/>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row>
    <row r="500" spans="1:32" ht="14.25" customHeight="1">
      <c r="A500" s="1"/>
      <c r="B500" s="2"/>
      <c r="C500" s="2"/>
      <c r="D500" s="53"/>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row>
    <row r="501" spans="1:32" ht="14.25" customHeight="1">
      <c r="A501" s="1"/>
      <c r="B501" s="2"/>
      <c r="C501" s="2"/>
      <c r="D501" s="53"/>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row>
    <row r="502" spans="1:32" ht="14.25" customHeight="1">
      <c r="A502" s="1"/>
      <c r="B502" s="2"/>
      <c r="C502" s="2"/>
      <c r="D502" s="53"/>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row>
    <row r="503" spans="1:32" ht="14.25" customHeight="1">
      <c r="A503" s="1"/>
      <c r="B503" s="2"/>
      <c r="C503" s="2"/>
      <c r="D503" s="53"/>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row>
    <row r="504" spans="1:32" ht="14.25" customHeight="1">
      <c r="A504" s="1"/>
      <c r="B504" s="2"/>
      <c r="C504" s="2"/>
      <c r="D504" s="53"/>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row>
    <row r="505" spans="1:32" ht="14.25" customHeight="1">
      <c r="A505" s="1"/>
      <c r="B505" s="2"/>
      <c r="C505" s="2"/>
      <c r="D505" s="53"/>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row>
    <row r="506" spans="1:32" ht="14.25" customHeight="1">
      <c r="A506" s="1"/>
      <c r="B506" s="2"/>
      <c r="C506" s="2"/>
      <c r="D506" s="53"/>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row>
    <row r="507" spans="1:32" ht="14.25" customHeight="1">
      <c r="A507" s="1"/>
      <c r="B507" s="2"/>
      <c r="C507" s="2"/>
      <c r="D507" s="53"/>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row>
    <row r="508" spans="1:32" ht="14.25" customHeight="1">
      <c r="A508" s="1"/>
      <c r="B508" s="2"/>
      <c r="C508" s="2"/>
      <c r="D508" s="53"/>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row>
    <row r="509" spans="1:32" ht="14.25" customHeight="1">
      <c r="A509" s="1"/>
      <c r="B509" s="2"/>
      <c r="C509" s="2"/>
      <c r="D509" s="53"/>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row>
    <row r="510" spans="1:32" ht="14.25" customHeight="1">
      <c r="A510" s="1"/>
      <c r="B510" s="2"/>
      <c r="C510" s="2"/>
      <c r="D510" s="53"/>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row>
    <row r="511" spans="1:32" ht="14.25" customHeight="1">
      <c r="A511" s="1"/>
      <c r="B511" s="2"/>
      <c r="C511" s="2"/>
      <c r="D511" s="53"/>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row>
    <row r="512" spans="1:32" ht="14.25" customHeight="1">
      <c r="A512" s="1"/>
      <c r="B512" s="2"/>
      <c r="C512" s="2"/>
      <c r="D512" s="53"/>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row>
    <row r="513" spans="1:32" ht="14.25" customHeight="1">
      <c r="A513" s="1"/>
      <c r="B513" s="2"/>
      <c r="C513" s="2"/>
      <c r="D513" s="53"/>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row>
    <row r="514" spans="1:32" ht="14.25" customHeight="1">
      <c r="A514" s="1"/>
      <c r="B514" s="2"/>
      <c r="C514" s="2"/>
      <c r="D514" s="53"/>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row>
    <row r="515" spans="1:32" ht="14.25" customHeight="1">
      <c r="A515" s="1"/>
      <c r="B515" s="2"/>
      <c r="C515" s="2"/>
      <c r="D515" s="53"/>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row>
    <row r="516" spans="1:32" ht="14.25" customHeight="1">
      <c r="A516" s="1"/>
      <c r="B516" s="2"/>
      <c r="C516" s="2"/>
      <c r="D516" s="53"/>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row>
    <row r="517" spans="1:32" ht="14.25" customHeight="1">
      <c r="A517" s="1"/>
      <c r="B517" s="2"/>
      <c r="C517" s="2"/>
      <c r="D517" s="53"/>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row>
    <row r="518" spans="1:32" ht="14.25" customHeight="1">
      <c r="A518" s="1"/>
      <c r="B518" s="2"/>
      <c r="C518" s="2"/>
      <c r="D518" s="53"/>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row>
    <row r="519" spans="1:32" ht="14.25" customHeight="1">
      <c r="A519" s="1"/>
      <c r="B519" s="2"/>
      <c r="C519" s="2"/>
      <c r="D519" s="53"/>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row>
    <row r="520" spans="1:32" ht="14.25" customHeight="1">
      <c r="A520" s="1"/>
      <c r="B520" s="2"/>
      <c r="C520" s="2"/>
      <c r="D520" s="53"/>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row>
    <row r="521" spans="1:32" ht="14.25" customHeight="1">
      <c r="A521" s="1"/>
      <c r="B521" s="2"/>
      <c r="C521" s="2"/>
      <c r="D521" s="53"/>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row>
    <row r="522" spans="1:32" ht="14.25" customHeight="1">
      <c r="A522" s="1"/>
      <c r="B522" s="2"/>
      <c r="C522" s="2"/>
      <c r="D522" s="53"/>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row>
    <row r="523" spans="1:32" ht="14.25" customHeight="1">
      <c r="A523" s="1"/>
      <c r="B523" s="2"/>
      <c r="C523" s="2"/>
      <c r="D523" s="53"/>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row>
    <row r="524" spans="1:32" ht="14.25" customHeight="1">
      <c r="A524" s="1"/>
      <c r="B524" s="2"/>
      <c r="C524" s="2"/>
      <c r="D524" s="53"/>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row>
    <row r="525" spans="1:32" ht="14.25" customHeight="1">
      <c r="A525" s="1"/>
      <c r="B525" s="2"/>
      <c r="C525" s="2"/>
      <c r="D525" s="53"/>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row>
    <row r="526" spans="1:32" ht="14.25" customHeight="1">
      <c r="A526" s="1"/>
      <c r="B526" s="2"/>
      <c r="C526" s="2"/>
      <c r="D526" s="53"/>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row>
    <row r="527" spans="1:32" ht="14.25" customHeight="1">
      <c r="A527" s="1"/>
      <c r="B527" s="2"/>
      <c r="C527" s="2"/>
      <c r="D527" s="53"/>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row>
    <row r="528" spans="1:32" ht="14.25" customHeight="1">
      <c r="A528" s="1"/>
      <c r="B528" s="2"/>
      <c r="C528" s="2"/>
      <c r="D528" s="53"/>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row>
    <row r="529" spans="1:32" ht="14.25" customHeight="1">
      <c r="A529" s="1"/>
      <c r="B529" s="2"/>
      <c r="C529" s="2"/>
      <c r="D529" s="53"/>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row>
    <row r="530" spans="1:32" ht="14.25" customHeight="1">
      <c r="A530" s="1"/>
      <c r="B530" s="2"/>
      <c r="C530" s="2"/>
      <c r="D530" s="53"/>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row>
    <row r="531" spans="1:32" ht="14.25" customHeight="1">
      <c r="A531" s="1"/>
      <c r="B531" s="2"/>
      <c r="C531" s="2"/>
      <c r="D531" s="53"/>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row>
    <row r="532" spans="1:32" ht="14.25" customHeight="1">
      <c r="A532" s="1"/>
      <c r="B532" s="2"/>
      <c r="C532" s="2"/>
      <c r="D532" s="53"/>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row>
    <row r="533" spans="1:32" ht="14.25" customHeight="1">
      <c r="A533" s="1"/>
      <c r="B533" s="2"/>
      <c r="C533" s="2"/>
      <c r="D533" s="53"/>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row>
    <row r="534" spans="1:32" ht="14.25" customHeight="1">
      <c r="A534" s="1"/>
      <c r="B534" s="2"/>
      <c r="C534" s="2"/>
      <c r="D534" s="53"/>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row>
    <row r="535" spans="1:32" ht="14.25" customHeight="1">
      <c r="A535" s="1"/>
      <c r="B535" s="2"/>
      <c r="C535" s="2"/>
      <c r="D535" s="53"/>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row>
    <row r="536" spans="1:32" ht="14.25" customHeight="1">
      <c r="A536" s="1"/>
      <c r="B536" s="2"/>
      <c r="C536" s="2"/>
      <c r="D536" s="53"/>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row>
    <row r="537" spans="1:32" ht="14.25" customHeight="1">
      <c r="A537" s="1"/>
      <c r="B537" s="2"/>
      <c r="C537" s="2"/>
      <c r="D537" s="53"/>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row>
    <row r="538" spans="1:32" ht="14.25" customHeight="1">
      <c r="A538" s="1"/>
      <c r="B538" s="2"/>
      <c r="C538" s="2"/>
      <c r="D538" s="53"/>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row>
    <row r="539" spans="1:32" ht="14.25" customHeight="1">
      <c r="A539" s="1"/>
      <c r="B539" s="2"/>
      <c r="C539" s="2"/>
      <c r="D539" s="53"/>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row>
    <row r="540" spans="1:32" ht="14.25" customHeight="1">
      <c r="A540" s="1"/>
      <c r="B540" s="2"/>
      <c r="C540" s="2"/>
      <c r="D540" s="53"/>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row>
    <row r="541" spans="1:32" ht="14.25" customHeight="1">
      <c r="A541" s="1"/>
      <c r="B541" s="2"/>
      <c r="C541" s="2"/>
      <c r="D541" s="53"/>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row>
    <row r="542" spans="1:32" ht="14.25" customHeight="1">
      <c r="A542" s="1"/>
      <c r="B542" s="2"/>
      <c r="C542" s="2"/>
      <c r="D542" s="53"/>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row>
    <row r="543" spans="1:32" ht="14.25" customHeight="1">
      <c r="A543" s="1"/>
      <c r="B543" s="2"/>
      <c r="C543" s="2"/>
      <c r="D543" s="53"/>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row>
    <row r="544" spans="1:32" ht="14.25" customHeight="1">
      <c r="A544" s="1"/>
      <c r="B544" s="2"/>
      <c r="C544" s="2"/>
      <c r="D544" s="53"/>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row>
    <row r="545" spans="1:32" ht="14.25" customHeight="1">
      <c r="A545" s="1"/>
      <c r="B545" s="2"/>
      <c r="C545" s="2"/>
      <c r="D545" s="53"/>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row>
    <row r="546" spans="1:32" ht="14.25" customHeight="1">
      <c r="A546" s="1"/>
      <c r="B546" s="2"/>
      <c r="C546" s="2"/>
      <c r="D546" s="53"/>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row>
    <row r="547" spans="1:32" ht="14.25" customHeight="1">
      <c r="A547" s="1"/>
      <c r="B547" s="2"/>
      <c r="C547" s="2"/>
      <c r="D547" s="53"/>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row>
    <row r="548" spans="1:32" ht="14.25" customHeight="1">
      <c r="A548" s="1"/>
      <c r="B548" s="2"/>
      <c r="C548" s="2"/>
      <c r="D548" s="53"/>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row>
    <row r="549" spans="1:32" ht="14.25" customHeight="1">
      <c r="A549" s="1"/>
      <c r="B549" s="2"/>
      <c r="C549" s="2"/>
      <c r="D549" s="53"/>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row>
    <row r="550" spans="1:32" ht="14.25" customHeight="1">
      <c r="A550" s="1"/>
      <c r="B550" s="2"/>
      <c r="C550" s="2"/>
      <c r="D550" s="53"/>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row>
    <row r="551" spans="1:32" ht="14.25" customHeight="1">
      <c r="A551" s="1"/>
      <c r="B551" s="2"/>
      <c r="C551" s="2"/>
      <c r="D551" s="53"/>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row>
    <row r="552" spans="1:32" ht="14.25" customHeight="1">
      <c r="A552" s="1"/>
      <c r="B552" s="2"/>
      <c r="C552" s="2"/>
      <c r="D552" s="53"/>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row>
    <row r="553" spans="1:32" ht="14.25" customHeight="1">
      <c r="A553" s="1"/>
      <c r="B553" s="2"/>
      <c r="C553" s="2"/>
      <c r="D553" s="53"/>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row>
    <row r="554" spans="1:32" ht="14.25" customHeight="1">
      <c r="A554" s="1"/>
      <c r="B554" s="2"/>
      <c r="C554" s="2"/>
      <c r="D554" s="53"/>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row>
    <row r="555" spans="1:32" ht="14.25" customHeight="1">
      <c r="A555" s="1"/>
      <c r="B555" s="2"/>
      <c r="C555" s="2"/>
      <c r="D555" s="53"/>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row>
    <row r="556" spans="1:32" ht="14.25" customHeight="1">
      <c r="A556" s="1"/>
      <c r="B556" s="2"/>
      <c r="C556" s="2"/>
      <c r="D556" s="53"/>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row>
    <row r="557" spans="1:32" ht="14.25" customHeight="1">
      <c r="A557" s="1"/>
      <c r="B557" s="2"/>
      <c r="C557" s="2"/>
      <c r="D557" s="53"/>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row>
    <row r="558" spans="1:32" ht="14.25" customHeight="1">
      <c r="A558" s="1"/>
      <c r="B558" s="2"/>
      <c r="C558" s="2"/>
      <c r="D558" s="53"/>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row>
    <row r="559" spans="1:32" ht="14.25" customHeight="1">
      <c r="A559" s="1"/>
      <c r="B559" s="2"/>
      <c r="C559" s="2"/>
      <c r="D559" s="53"/>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row>
    <row r="560" spans="1:32" ht="14.25" customHeight="1">
      <c r="A560" s="1"/>
      <c r="B560" s="2"/>
      <c r="C560" s="2"/>
      <c r="D560" s="53"/>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row>
    <row r="561" spans="1:32" ht="14.25" customHeight="1">
      <c r="A561" s="1"/>
      <c r="B561" s="2"/>
      <c r="C561" s="2"/>
      <c r="D561" s="53"/>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row>
    <row r="562" spans="1:32" ht="14.25" customHeight="1">
      <c r="A562" s="1"/>
      <c r="B562" s="2"/>
      <c r="C562" s="2"/>
      <c r="D562" s="53"/>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row>
    <row r="563" spans="1:32" ht="14.25" customHeight="1">
      <c r="A563" s="1"/>
      <c r="B563" s="2"/>
      <c r="C563" s="2"/>
      <c r="D563" s="53"/>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row>
    <row r="564" spans="1:32" ht="14.25" customHeight="1">
      <c r="A564" s="1"/>
      <c r="B564" s="2"/>
      <c r="C564" s="2"/>
      <c r="D564" s="53"/>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row>
    <row r="565" spans="1:32" ht="14.25" customHeight="1">
      <c r="A565" s="1"/>
      <c r="B565" s="2"/>
      <c r="C565" s="2"/>
      <c r="D565" s="53"/>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row>
    <row r="566" spans="1:32" ht="14.25" customHeight="1">
      <c r="A566" s="1"/>
      <c r="B566" s="2"/>
      <c r="C566" s="2"/>
      <c r="D566" s="53"/>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row>
    <row r="567" spans="1:32" ht="14.25" customHeight="1">
      <c r="A567" s="1"/>
      <c r="B567" s="2"/>
      <c r="C567" s="2"/>
      <c r="D567" s="53"/>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row>
    <row r="568" spans="1:32" ht="14.25" customHeight="1">
      <c r="A568" s="1"/>
      <c r="B568" s="2"/>
      <c r="C568" s="2"/>
      <c r="D568" s="53"/>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row>
    <row r="569" spans="1:32" ht="14.25" customHeight="1">
      <c r="A569" s="1"/>
      <c r="B569" s="2"/>
      <c r="C569" s="2"/>
      <c r="D569" s="53"/>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row>
    <row r="570" spans="1:32" ht="14.25" customHeight="1">
      <c r="A570" s="1"/>
      <c r="B570" s="2"/>
      <c r="C570" s="2"/>
      <c r="D570" s="53"/>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row>
    <row r="571" spans="1:32" ht="14.25" customHeight="1">
      <c r="A571" s="1"/>
      <c r="B571" s="2"/>
      <c r="C571" s="2"/>
      <c r="D571" s="53"/>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row>
    <row r="572" spans="1:32" ht="14.25" customHeight="1">
      <c r="A572" s="1"/>
      <c r="B572" s="2"/>
      <c r="C572" s="2"/>
      <c r="D572" s="53"/>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row>
    <row r="573" spans="1:32" ht="14.25" customHeight="1">
      <c r="A573" s="1"/>
      <c r="B573" s="2"/>
      <c r="C573" s="2"/>
      <c r="D573" s="53"/>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row>
    <row r="574" spans="1:32" ht="14.25" customHeight="1">
      <c r="A574" s="1"/>
      <c r="B574" s="2"/>
      <c r="C574" s="2"/>
      <c r="D574" s="53"/>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row>
    <row r="575" spans="1:32" ht="14.25" customHeight="1">
      <c r="A575" s="1"/>
      <c r="B575" s="2"/>
      <c r="C575" s="2"/>
      <c r="D575" s="53"/>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row>
    <row r="576" spans="1:32" ht="14.25" customHeight="1">
      <c r="A576" s="1"/>
      <c r="B576" s="2"/>
      <c r="C576" s="2"/>
      <c r="D576" s="53"/>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row>
    <row r="577" spans="1:32" ht="14.25" customHeight="1">
      <c r="A577" s="1"/>
      <c r="B577" s="2"/>
      <c r="C577" s="2"/>
      <c r="D577" s="53"/>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row>
    <row r="578" spans="1:32" ht="14.25" customHeight="1">
      <c r="A578" s="1"/>
      <c r="B578" s="2"/>
      <c r="C578" s="2"/>
      <c r="D578" s="53"/>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row>
    <row r="579" spans="1:32" ht="14.25" customHeight="1">
      <c r="A579" s="1"/>
      <c r="B579" s="2"/>
      <c r="C579" s="2"/>
      <c r="D579" s="53"/>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row>
    <row r="580" spans="1:32" ht="14.25" customHeight="1">
      <c r="A580" s="1"/>
      <c r="B580" s="2"/>
      <c r="C580" s="2"/>
      <c r="D580" s="53"/>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row>
    <row r="581" spans="1:32" ht="14.25" customHeight="1">
      <c r="A581" s="1"/>
      <c r="B581" s="2"/>
      <c r="C581" s="2"/>
      <c r="D581" s="53"/>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row>
    <row r="582" spans="1:32" ht="14.25" customHeight="1">
      <c r="A582" s="1"/>
      <c r="B582" s="2"/>
      <c r="C582" s="2"/>
      <c r="D582" s="53"/>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row>
    <row r="583" spans="1:32" ht="14.25" customHeight="1">
      <c r="A583" s="1"/>
      <c r="B583" s="2"/>
      <c r="C583" s="2"/>
      <c r="D583" s="53"/>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row>
    <row r="584" spans="1:32" ht="14.25" customHeight="1">
      <c r="A584" s="1"/>
      <c r="B584" s="2"/>
      <c r="C584" s="2"/>
      <c r="D584" s="53"/>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row>
    <row r="585" spans="1:32" ht="14.25" customHeight="1">
      <c r="A585" s="1"/>
      <c r="B585" s="2"/>
      <c r="C585" s="2"/>
      <c r="D585" s="53"/>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row>
    <row r="586" spans="1:32" ht="14.25" customHeight="1">
      <c r="A586" s="1"/>
      <c r="B586" s="2"/>
      <c r="C586" s="2"/>
      <c r="D586" s="53"/>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row>
    <row r="587" spans="1:32" ht="14.25" customHeight="1">
      <c r="A587" s="1"/>
      <c r="B587" s="2"/>
      <c r="C587" s="2"/>
      <c r="D587" s="53"/>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row>
    <row r="588" spans="1:32" ht="14.25" customHeight="1">
      <c r="A588" s="1"/>
      <c r="B588" s="2"/>
      <c r="C588" s="2"/>
      <c r="D588" s="53"/>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row>
    <row r="589" spans="1:32" ht="14.25" customHeight="1">
      <c r="A589" s="1"/>
      <c r="B589" s="2"/>
      <c r="C589" s="2"/>
      <c r="D589" s="53"/>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row>
    <row r="590" spans="1:32" ht="14.25" customHeight="1">
      <c r="A590" s="1"/>
      <c r="B590" s="2"/>
      <c r="C590" s="2"/>
      <c r="D590" s="53"/>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row>
    <row r="591" spans="1:32" ht="14.25" customHeight="1">
      <c r="A591" s="1"/>
      <c r="B591" s="2"/>
      <c r="C591" s="2"/>
      <c r="D591" s="53"/>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row>
    <row r="592" spans="1:32" ht="14.25" customHeight="1">
      <c r="A592" s="1"/>
      <c r="B592" s="2"/>
      <c r="C592" s="2"/>
      <c r="D592" s="53"/>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row>
    <row r="593" spans="1:32" ht="14.25" customHeight="1">
      <c r="A593" s="1"/>
      <c r="B593" s="2"/>
      <c r="C593" s="2"/>
      <c r="D593" s="53"/>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row>
    <row r="594" spans="1:32" ht="14.25" customHeight="1">
      <c r="A594" s="1"/>
      <c r="B594" s="2"/>
      <c r="C594" s="2"/>
      <c r="D594" s="53"/>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row>
    <row r="595" spans="1:32" ht="14.25" customHeight="1">
      <c r="A595" s="1"/>
      <c r="B595" s="2"/>
      <c r="C595" s="2"/>
      <c r="D595" s="53"/>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row>
    <row r="596" spans="1:32" ht="14.25" customHeight="1">
      <c r="A596" s="1"/>
      <c r="B596" s="2"/>
      <c r="C596" s="2"/>
      <c r="D596" s="53"/>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row>
    <row r="597" spans="1:32" ht="14.25" customHeight="1">
      <c r="A597" s="1"/>
      <c r="B597" s="2"/>
      <c r="C597" s="2"/>
      <c r="D597" s="53"/>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row>
    <row r="598" spans="1:32" ht="14.25" customHeight="1">
      <c r="A598" s="1"/>
      <c r="B598" s="2"/>
      <c r="C598" s="2"/>
      <c r="D598" s="53"/>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row>
    <row r="599" spans="1:32" ht="14.25" customHeight="1">
      <c r="A599" s="1"/>
      <c r="B599" s="2"/>
      <c r="C599" s="2"/>
      <c r="D599" s="53"/>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row>
    <row r="600" spans="1:32" ht="14.25" customHeight="1">
      <c r="A600" s="1"/>
      <c r="B600" s="2"/>
      <c r="C600" s="2"/>
      <c r="D600" s="53"/>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row>
    <row r="601" spans="1:32" ht="14.25" customHeight="1">
      <c r="A601" s="1"/>
      <c r="B601" s="2"/>
      <c r="C601" s="2"/>
      <c r="D601" s="53"/>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row>
    <row r="602" spans="1:32" ht="14.25" customHeight="1">
      <c r="A602" s="1"/>
      <c r="B602" s="2"/>
      <c r="C602" s="2"/>
      <c r="D602" s="53"/>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row>
    <row r="603" spans="1:32" ht="14.25" customHeight="1">
      <c r="A603" s="1"/>
      <c r="B603" s="2"/>
      <c r="C603" s="2"/>
      <c r="D603" s="53"/>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row>
    <row r="604" spans="1:32" ht="14.25" customHeight="1">
      <c r="A604" s="1"/>
      <c r="B604" s="2"/>
      <c r="C604" s="2"/>
      <c r="D604" s="53"/>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row>
    <row r="605" spans="1:32" ht="14.25" customHeight="1">
      <c r="A605" s="1"/>
      <c r="B605" s="2"/>
      <c r="C605" s="2"/>
      <c r="D605" s="53"/>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row>
    <row r="606" spans="1:32" ht="14.25" customHeight="1">
      <c r="A606" s="1"/>
      <c r="B606" s="2"/>
      <c r="C606" s="2"/>
      <c r="D606" s="53"/>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row>
    <row r="607" spans="1:32" ht="14.25" customHeight="1">
      <c r="A607" s="1"/>
      <c r="B607" s="2"/>
      <c r="C607" s="2"/>
      <c r="D607" s="53"/>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row>
    <row r="608" spans="1:32" ht="14.25" customHeight="1">
      <c r="A608" s="1"/>
      <c r="B608" s="2"/>
      <c r="C608" s="2"/>
      <c r="D608" s="53"/>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row>
    <row r="609" spans="1:32" ht="14.25" customHeight="1">
      <c r="A609" s="1"/>
      <c r="B609" s="2"/>
      <c r="C609" s="2"/>
      <c r="D609" s="53"/>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row>
    <row r="610" spans="1:32" ht="14.25" customHeight="1">
      <c r="A610" s="1"/>
      <c r="B610" s="2"/>
      <c r="C610" s="2"/>
      <c r="D610" s="53"/>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row>
    <row r="611" spans="1:32" ht="14.25" customHeight="1">
      <c r="A611" s="1"/>
      <c r="B611" s="2"/>
      <c r="C611" s="2"/>
      <c r="D611" s="53"/>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row>
    <row r="612" spans="1:32" ht="14.25" customHeight="1">
      <c r="A612" s="1"/>
      <c r="B612" s="2"/>
      <c r="C612" s="2"/>
      <c r="D612" s="53"/>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row>
    <row r="613" spans="1:32" ht="14.25" customHeight="1">
      <c r="A613" s="1"/>
      <c r="B613" s="2"/>
      <c r="C613" s="2"/>
      <c r="D613" s="53"/>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row>
    <row r="614" spans="1:32" ht="14.25" customHeight="1">
      <c r="A614" s="1"/>
      <c r="B614" s="2"/>
      <c r="C614" s="2"/>
      <c r="D614" s="53"/>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row>
    <row r="615" spans="1:32" ht="14.25" customHeight="1">
      <c r="A615" s="1"/>
      <c r="B615" s="2"/>
      <c r="C615" s="2"/>
      <c r="D615" s="53"/>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row>
    <row r="616" spans="1:32" ht="14.25" customHeight="1">
      <c r="A616" s="1"/>
      <c r="B616" s="2"/>
      <c r="C616" s="2"/>
      <c r="D616" s="53"/>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row>
    <row r="617" spans="1:32" ht="14.25" customHeight="1">
      <c r="A617" s="1"/>
      <c r="B617" s="2"/>
      <c r="C617" s="2"/>
      <c r="D617" s="53"/>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row>
    <row r="618" spans="1:32" ht="14.25" customHeight="1">
      <c r="A618" s="1"/>
      <c r="B618" s="2"/>
      <c r="C618" s="2"/>
      <c r="D618" s="53"/>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row>
    <row r="619" spans="1:32" ht="14.25" customHeight="1">
      <c r="A619" s="1"/>
      <c r="B619" s="2"/>
      <c r="C619" s="2"/>
      <c r="D619" s="53"/>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row>
    <row r="620" spans="1:32" ht="14.25" customHeight="1">
      <c r="A620" s="1"/>
      <c r="B620" s="2"/>
      <c r="C620" s="2"/>
      <c r="D620" s="53"/>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row>
    <row r="621" spans="1:32" ht="14.25" customHeight="1">
      <c r="A621" s="1"/>
      <c r="B621" s="2"/>
      <c r="C621" s="2"/>
      <c r="D621" s="53"/>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row>
    <row r="622" spans="1:32" ht="14.25" customHeight="1">
      <c r="A622" s="1"/>
      <c r="B622" s="2"/>
      <c r="C622" s="2"/>
      <c r="D622" s="53"/>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row>
    <row r="623" spans="1:32" ht="14.25" customHeight="1">
      <c r="A623" s="1"/>
      <c r="B623" s="2"/>
      <c r="C623" s="2"/>
      <c r="D623" s="53"/>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row>
    <row r="624" spans="1:32" ht="14.25" customHeight="1">
      <c r="A624" s="1"/>
      <c r="B624" s="2"/>
      <c r="C624" s="2"/>
      <c r="D624" s="53"/>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row>
    <row r="625" spans="1:32" ht="14.25" customHeight="1">
      <c r="A625" s="1"/>
      <c r="B625" s="2"/>
      <c r="C625" s="2"/>
      <c r="D625" s="53"/>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row>
    <row r="626" spans="1:32" ht="14.25" customHeight="1">
      <c r="A626" s="1"/>
      <c r="B626" s="2"/>
      <c r="C626" s="2"/>
      <c r="D626" s="53"/>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row>
    <row r="627" spans="1:32" ht="14.25" customHeight="1">
      <c r="A627" s="1"/>
      <c r="B627" s="2"/>
      <c r="C627" s="2"/>
      <c r="D627" s="53"/>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row>
    <row r="628" spans="1:32" ht="14.25" customHeight="1">
      <c r="A628" s="1"/>
      <c r="B628" s="2"/>
      <c r="C628" s="2"/>
      <c r="D628" s="53"/>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row>
    <row r="629" spans="1:32" ht="14.25" customHeight="1">
      <c r="A629" s="1"/>
      <c r="B629" s="2"/>
      <c r="C629" s="2"/>
      <c r="D629" s="53"/>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row>
    <row r="630" spans="1:32" ht="14.25" customHeight="1">
      <c r="A630" s="1"/>
      <c r="B630" s="2"/>
      <c r="C630" s="2"/>
      <c r="D630" s="53"/>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row>
    <row r="631" spans="1:32" ht="14.25" customHeight="1">
      <c r="A631" s="1"/>
      <c r="B631" s="2"/>
      <c r="C631" s="2"/>
      <c r="D631" s="53"/>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row>
    <row r="632" spans="1:32" ht="14.25" customHeight="1">
      <c r="A632" s="1"/>
      <c r="B632" s="2"/>
      <c r="C632" s="2"/>
      <c r="D632" s="53"/>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row>
    <row r="633" spans="1:32" ht="14.25" customHeight="1">
      <c r="A633" s="1"/>
      <c r="B633" s="2"/>
      <c r="C633" s="2"/>
      <c r="D633" s="53"/>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row>
    <row r="634" spans="1:32" ht="14.25" customHeight="1">
      <c r="A634" s="1"/>
      <c r="B634" s="2"/>
      <c r="C634" s="2"/>
      <c r="D634" s="53"/>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row>
    <row r="635" spans="1:32" ht="14.25" customHeight="1">
      <c r="A635" s="1"/>
      <c r="B635" s="2"/>
      <c r="C635" s="2"/>
      <c r="D635" s="53"/>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row>
    <row r="636" spans="1:32" ht="14.25" customHeight="1">
      <c r="A636" s="1"/>
      <c r="B636" s="2"/>
      <c r="C636" s="2"/>
      <c r="D636" s="53"/>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row>
    <row r="637" spans="1:32" ht="14.25" customHeight="1">
      <c r="A637" s="1"/>
      <c r="B637" s="2"/>
      <c r="C637" s="2"/>
      <c r="D637" s="53"/>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row>
    <row r="638" spans="1:32" ht="14.25" customHeight="1">
      <c r="A638" s="1"/>
      <c r="B638" s="2"/>
      <c r="C638" s="2"/>
      <c r="D638" s="53"/>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row>
    <row r="639" spans="1:32" ht="14.25" customHeight="1">
      <c r="A639" s="1"/>
      <c r="B639" s="2"/>
      <c r="C639" s="2"/>
      <c r="D639" s="53"/>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row>
    <row r="640" spans="1:32" ht="14.25" customHeight="1">
      <c r="A640" s="1"/>
      <c r="B640" s="2"/>
      <c r="C640" s="2"/>
      <c r="D640" s="53"/>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row>
    <row r="641" spans="1:32" ht="14.25" customHeight="1">
      <c r="A641" s="1"/>
      <c r="B641" s="2"/>
      <c r="C641" s="2"/>
      <c r="D641" s="53"/>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row>
    <row r="642" spans="1:32" ht="14.25" customHeight="1">
      <c r="A642" s="1"/>
      <c r="B642" s="2"/>
      <c r="C642" s="2"/>
      <c r="D642" s="53"/>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row>
    <row r="643" spans="1:32" ht="14.25" customHeight="1">
      <c r="A643" s="1"/>
      <c r="B643" s="2"/>
      <c r="C643" s="2"/>
      <c r="D643" s="53"/>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row>
    <row r="644" spans="1:32" ht="14.25" customHeight="1">
      <c r="A644" s="1"/>
      <c r="B644" s="2"/>
      <c r="C644" s="2"/>
      <c r="D644" s="53"/>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row>
    <row r="645" spans="1:32" ht="14.25" customHeight="1">
      <c r="A645" s="1"/>
      <c r="B645" s="2"/>
      <c r="C645" s="2"/>
      <c r="D645" s="53"/>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row>
    <row r="646" spans="1:32" ht="14.25" customHeight="1">
      <c r="A646" s="1"/>
      <c r="B646" s="2"/>
      <c r="C646" s="2"/>
      <c r="D646" s="53"/>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row>
    <row r="647" spans="1:32" ht="14.25" customHeight="1">
      <c r="A647" s="1"/>
      <c r="B647" s="2"/>
      <c r="C647" s="2"/>
      <c r="D647" s="53"/>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row>
    <row r="648" spans="1:32" ht="14.25" customHeight="1">
      <c r="A648" s="1"/>
      <c r="B648" s="2"/>
      <c r="C648" s="2"/>
      <c r="D648" s="53"/>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row>
    <row r="649" spans="1:32" ht="14.25" customHeight="1">
      <c r="A649" s="1"/>
      <c r="B649" s="2"/>
      <c r="C649" s="2"/>
      <c r="D649" s="53"/>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row>
    <row r="650" spans="1:32" ht="14.25" customHeight="1">
      <c r="A650" s="1"/>
      <c r="B650" s="2"/>
      <c r="C650" s="2"/>
      <c r="D650" s="53"/>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row>
    <row r="651" spans="1:32" ht="14.25" customHeight="1">
      <c r="A651" s="1"/>
      <c r="B651" s="2"/>
      <c r="C651" s="2"/>
      <c r="D651" s="53"/>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row>
    <row r="652" spans="1:32" ht="14.25" customHeight="1">
      <c r="A652" s="1"/>
      <c r="B652" s="2"/>
      <c r="C652" s="2"/>
      <c r="D652" s="53"/>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row>
    <row r="653" spans="1:32" ht="14.25" customHeight="1">
      <c r="A653" s="1"/>
      <c r="B653" s="2"/>
      <c r="C653" s="2"/>
      <c r="D653" s="53"/>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row>
    <row r="654" spans="1:32" ht="14.25" customHeight="1">
      <c r="A654" s="1"/>
      <c r="B654" s="2"/>
      <c r="C654" s="2"/>
      <c r="D654" s="53"/>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row>
    <row r="655" spans="1:32" ht="14.25" customHeight="1">
      <c r="A655" s="1"/>
      <c r="B655" s="2"/>
      <c r="C655" s="2"/>
      <c r="D655" s="53"/>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row>
    <row r="656" spans="1:32" ht="14.25" customHeight="1">
      <c r="A656" s="1"/>
      <c r="B656" s="2"/>
      <c r="C656" s="2"/>
      <c r="D656" s="53"/>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row>
    <row r="657" spans="1:32" ht="14.25" customHeight="1">
      <c r="A657" s="1"/>
      <c r="B657" s="2"/>
      <c r="C657" s="2"/>
      <c r="D657" s="53"/>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row>
    <row r="658" spans="1:32" ht="14.25" customHeight="1">
      <c r="A658" s="1"/>
      <c r="B658" s="2"/>
      <c r="C658" s="2"/>
      <c r="D658" s="53"/>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row>
    <row r="659" spans="1:32" ht="14.25" customHeight="1">
      <c r="A659" s="1"/>
      <c r="B659" s="2"/>
      <c r="C659" s="2"/>
      <c r="D659" s="53"/>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row>
    <row r="660" spans="1:32" ht="14.25" customHeight="1">
      <c r="A660" s="1"/>
      <c r="B660" s="2"/>
      <c r="C660" s="2"/>
      <c r="D660" s="53"/>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row>
    <row r="661" spans="1:32" ht="14.25" customHeight="1">
      <c r="A661" s="1"/>
      <c r="B661" s="2"/>
      <c r="C661" s="2"/>
      <c r="D661" s="53"/>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row>
    <row r="662" spans="1:32" ht="14.25" customHeight="1">
      <c r="A662" s="1"/>
      <c r="B662" s="2"/>
      <c r="C662" s="2"/>
      <c r="D662" s="53"/>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row>
    <row r="663" spans="1:32" ht="14.25" customHeight="1">
      <c r="A663" s="1"/>
      <c r="B663" s="2"/>
      <c r="C663" s="2"/>
      <c r="D663" s="53"/>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row>
    <row r="664" spans="1:32" ht="14.25" customHeight="1">
      <c r="A664" s="1"/>
      <c r="B664" s="2"/>
      <c r="C664" s="2"/>
      <c r="D664" s="53"/>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row>
    <row r="665" spans="1:32" ht="14.25" customHeight="1">
      <c r="A665" s="1"/>
      <c r="B665" s="2"/>
      <c r="C665" s="2"/>
      <c r="D665" s="53"/>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row>
    <row r="666" spans="1:32" ht="14.25" customHeight="1">
      <c r="A666" s="1"/>
      <c r="B666" s="2"/>
      <c r="C666" s="2"/>
      <c r="D666" s="53"/>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row>
    <row r="667" spans="1:32" ht="14.25" customHeight="1">
      <c r="A667" s="1"/>
      <c r="B667" s="2"/>
      <c r="C667" s="2"/>
      <c r="D667" s="53"/>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row>
    <row r="668" spans="1:32" ht="14.25" customHeight="1">
      <c r="A668" s="1"/>
      <c r="B668" s="2"/>
      <c r="C668" s="2"/>
      <c r="D668" s="53"/>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row>
    <row r="669" spans="1:32" ht="14.25" customHeight="1">
      <c r="A669" s="1"/>
      <c r="B669" s="2"/>
      <c r="C669" s="2"/>
      <c r="D669" s="53"/>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row>
    <row r="670" spans="1:32" ht="14.25" customHeight="1">
      <c r="A670" s="1"/>
      <c r="B670" s="2"/>
      <c r="C670" s="2"/>
      <c r="D670" s="53"/>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row>
    <row r="671" spans="1:32" ht="14.25" customHeight="1">
      <c r="A671" s="1"/>
      <c r="B671" s="2"/>
      <c r="C671" s="2"/>
      <c r="D671" s="53"/>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row>
    <row r="672" spans="1:32" ht="14.25" customHeight="1">
      <c r="A672" s="1"/>
      <c r="B672" s="2"/>
      <c r="C672" s="2"/>
      <c r="D672" s="53"/>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row>
    <row r="673" spans="1:32" ht="14.25" customHeight="1">
      <c r="A673" s="1"/>
      <c r="B673" s="2"/>
      <c r="C673" s="2"/>
      <c r="D673" s="53"/>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row>
    <row r="674" spans="1:32" ht="14.25" customHeight="1">
      <c r="A674" s="1"/>
      <c r="B674" s="2"/>
      <c r="C674" s="2"/>
      <c r="D674" s="53"/>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row>
    <row r="675" spans="1:32" ht="14.25" customHeight="1">
      <c r="A675" s="1"/>
      <c r="B675" s="2"/>
      <c r="C675" s="2"/>
      <c r="D675" s="53"/>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row>
    <row r="676" spans="1:32" ht="14.25" customHeight="1">
      <c r="A676" s="1"/>
      <c r="B676" s="2"/>
      <c r="C676" s="2"/>
      <c r="D676" s="53"/>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row>
    <row r="677" spans="1:32" ht="14.25" customHeight="1">
      <c r="A677" s="1"/>
      <c r="B677" s="2"/>
      <c r="C677" s="2"/>
      <c r="D677" s="53"/>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row>
    <row r="678" spans="1:32" ht="14.25" customHeight="1">
      <c r="A678" s="1"/>
      <c r="B678" s="2"/>
      <c r="C678" s="2"/>
      <c r="D678" s="53"/>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row>
    <row r="679" spans="1:32" ht="14.25" customHeight="1">
      <c r="A679" s="1"/>
      <c r="B679" s="2"/>
      <c r="C679" s="2"/>
      <c r="D679" s="53"/>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row>
    <row r="680" spans="1:32" ht="14.25" customHeight="1">
      <c r="A680" s="1"/>
      <c r="B680" s="2"/>
      <c r="C680" s="2"/>
      <c r="D680" s="53"/>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row>
    <row r="681" spans="1:32" ht="14.25" customHeight="1">
      <c r="A681" s="1"/>
      <c r="B681" s="2"/>
      <c r="C681" s="2"/>
      <c r="D681" s="53"/>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row>
    <row r="682" spans="1:32" ht="14.25" customHeight="1">
      <c r="A682" s="1"/>
      <c r="B682" s="2"/>
      <c r="C682" s="2"/>
      <c r="D682" s="53"/>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row>
    <row r="683" spans="1:32" ht="14.25" customHeight="1">
      <c r="A683" s="1"/>
      <c r="B683" s="2"/>
      <c r="C683" s="2"/>
      <c r="D683" s="53"/>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row>
    <row r="684" spans="1:32" ht="14.25" customHeight="1">
      <c r="A684" s="1"/>
      <c r="B684" s="2"/>
      <c r="C684" s="2"/>
      <c r="D684" s="53"/>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row>
    <row r="685" spans="1:32" ht="14.25" customHeight="1">
      <c r="A685" s="1"/>
      <c r="B685" s="2"/>
      <c r="C685" s="2"/>
      <c r="D685" s="53"/>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row>
    <row r="686" spans="1:32" ht="14.25" customHeight="1">
      <c r="A686" s="1"/>
      <c r="B686" s="2"/>
      <c r="C686" s="2"/>
      <c r="D686" s="53"/>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row>
    <row r="687" spans="1:32" ht="14.25" customHeight="1">
      <c r="A687" s="1"/>
      <c r="B687" s="2"/>
      <c r="C687" s="2"/>
      <c r="D687" s="53"/>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row>
    <row r="688" spans="1:32" ht="14.25" customHeight="1">
      <c r="A688" s="1"/>
      <c r="B688" s="2"/>
      <c r="C688" s="2"/>
      <c r="D688" s="53"/>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row>
    <row r="689" spans="1:32" ht="14.25" customHeight="1">
      <c r="A689" s="1"/>
      <c r="B689" s="2"/>
      <c r="C689" s="2"/>
      <c r="D689" s="53"/>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row>
    <row r="690" spans="1:32" ht="14.25" customHeight="1">
      <c r="A690" s="1"/>
      <c r="B690" s="2"/>
      <c r="C690" s="2"/>
      <c r="D690" s="53"/>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row>
    <row r="691" spans="1:32" ht="14.25" customHeight="1">
      <c r="A691" s="1"/>
      <c r="B691" s="2"/>
      <c r="C691" s="2"/>
      <c r="D691" s="53"/>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row>
    <row r="692" spans="1:32" ht="14.25" customHeight="1">
      <c r="A692" s="1"/>
      <c r="B692" s="2"/>
      <c r="C692" s="2"/>
      <c r="D692" s="53"/>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row>
    <row r="693" spans="1:32" ht="14.25" customHeight="1">
      <c r="A693" s="1"/>
      <c r="B693" s="2"/>
      <c r="C693" s="2"/>
      <c r="D693" s="53"/>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row>
    <row r="694" spans="1:32" ht="14.25" customHeight="1">
      <c r="A694" s="1"/>
      <c r="B694" s="2"/>
      <c r="C694" s="2"/>
      <c r="D694" s="53"/>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row>
    <row r="695" spans="1:32" ht="14.25" customHeight="1">
      <c r="A695" s="1"/>
      <c r="B695" s="2"/>
      <c r="C695" s="2"/>
      <c r="D695" s="53"/>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row>
    <row r="696" spans="1:32" ht="14.25" customHeight="1">
      <c r="A696" s="1"/>
      <c r="B696" s="2"/>
      <c r="C696" s="2"/>
      <c r="D696" s="53"/>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row>
    <row r="697" spans="1:32" ht="14.25" customHeight="1">
      <c r="A697" s="1"/>
      <c r="B697" s="2"/>
      <c r="C697" s="2"/>
      <c r="D697" s="53"/>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row>
    <row r="698" spans="1:32" ht="14.25" customHeight="1">
      <c r="A698" s="1"/>
      <c r="B698" s="2"/>
      <c r="C698" s="2"/>
      <c r="D698" s="53"/>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row>
    <row r="699" spans="1:32" ht="14.25" customHeight="1">
      <c r="A699" s="1"/>
      <c r="B699" s="2"/>
      <c r="C699" s="2"/>
      <c r="D699" s="53"/>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row>
    <row r="700" spans="1:32" ht="14.25" customHeight="1">
      <c r="A700" s="1"/>
      <c r="B700" s="2"/>
      <c r="C700" s="2"/>
      <c r="D700" s="53"/>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row>
    <row r="701" spans="1:32" ht="14.25" customHeight="1">
      <c r="A701" s="1"/>
      <c r="B701" s="2"/>
      <c r="C701" s="2"/>
      <c r="D701" s="53"/>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row>
    <row r="702" spans="1:32" ht="14.25" customHeight="1">
      <c r="A702" s="1"/>
      <c r="B702" s="2"/>
      <c r="C702" s="2"/>
      <c r="D702" s="53"/>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row>
    <row r="703" spans="1:32" ht="14.25" customHeight="1">
      <c r="A703" s="1"/>
      <c r="B703" s="2"/>
      <c r="C703" s="2"/>
      <c r="D703" s="53"/>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row>
    <row r="704" spans="1:32" ht="14.25" customHeight="1">
      <c r="A704" s="1"/>
      <c r="B704" s="2"/>
      <c r="C704" s="2"/>
      <c r="D704" s="53"/>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row>
    <row r="705" spans="1:32" ht="14.25" customHeight="1">
      <c r="A705" s="1"/>
      <c r="B705" s="2"/>
      <c r="C705" s="2"/>
      <c r="D705" s="53"/>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row>
    <row r="706" spans="1:32" ht="14.25" customHeight="1">
      <c r="A706" s="1"/>
      <c r="B706" s="2"/>
      <c r="C706" s="2"/>
      <c r="D706" s="53"/>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row>
    <row r="707" spans="1:32" ht="14.25" customHeight="1">
      <c r="A707" s="1"/>
      <c r="B707" s="2"/>
      <c r="C707" s="2"/>
      <c r="D707" s="53"/>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row>
    <row r="708" spans="1:32" ht="14.25" customHeight="1">
      <c r="A708" s="1"/>
      <c r="B708" s="2"/>
      <c r="C708" s="2"/>
      <c r="D708" s="53"/>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row>
    <row r="709" spans="1:32" ht="14.25" customHeight="1">
      <c r="A709" s="1"/>
      <c r="B709" s="2"/>
      <c r="C709" s="2"/>
      <c r="D709" s="53"/>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row>
    <row r="710" spans="1:32" ht="14.25" customHeight="1">
      <c r="A710" s="1"/>
      <c r="B710" s="2"/>
      <c r="C710" s="2"/>
      <c r="D710" s="53"/>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row>
    <row r="711" spans="1:32" ht="14.25" customHeight="1">
      <c r="A711" s="1"/>
      <c r="B711" s="2"/>
      <c r="C711" s="2"/>
      <c r="D711" s="53"/>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row>
    <row r="712" spans="1:32" ht="14.25" customHeight="1">
      <c r="A712" s="1"/>
      <c r="B712" s="2"/>
      <c r="C712" s="2"/>
      <c r="D712" s="53"/>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row>
    <row r="713" spans="1:32" ht="14.25" customHeight="1">
      <c r="A713" s="1"/>
      <c r="B713" s="2"/>
      <c r="C713" s="2"/>
      <c r="D713" s="53"/>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row>
    <row r="714" spans="1:32" ht="14.25" customHeight="1">
      <c r="A714" s="1"/>
      <c r="B714" s="2"/>
      <c r="C714" s="2"/>
      <c r="D714" s="53"/>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row>
    <row r="715" spans="1:32" ht="14.25" customHeight="1">
      <c r="A715" s="1"/>
      <c r="B715" s="2"/>
      <c r="C715" s="2"/>
      <c r="D715" s="53"/>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row>
    <row r="716" spans="1:32" ht="14.25" customHeight="1">
      <c r="A716" s="1"/>
      <c r="B716" s="2"/>
      <c r="C716" s="2"/>
      <c r="D716" s="53"/>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row>
    <row r="717" spans="1:32" ht="14.25" customHeight="1">
      <c r="A717" s="1"/>
      <c r="B717" s="2"/>
      <c r="C717" s="2"/>
      <c r="D717" s="53"/>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row>
    <row r="718" spans="1:32" ht="14.25" customHeight="1">
      <c r="A718" s="1"/>
      <c r="B718" s="2"/>
      <c r="C718" s="2"/>
      <c r="D718" s="53"/>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row>
    <row r="719" spans="1:32" ht="14.25" customHeight="1">
      <c r="A719" s="1"/>
      <c r="B719" s="2"/>
      <c r="C719" s="2"/>
      <c r="D719" s="53"/>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row>
    <row r="720" spans="1:32" ht="14.25" customHeight="1">
      <c r="A720" s="1"/>
      <c r="B720" s="2"/>
      <c r="C720" s="2"/>
      <c r="D720" s="53"/>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row>
    <row r="721" spans="1:32" ht="14.25" customHeight="1">
      <c r="A721" s="1"/>
      <c r="B721" s="2"/>
      <c r="C721" s="2"/>
      <c r="D721" s="53"/>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row>
    <row r="722" spans="1:32" ht="14.25" customHeight="1">
      <c r="A722" s="1"/>
      <c r="B722" s="2"/>
      <c r="C722" s="2"/>
      <c r="D722" s="53"/>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row>
    <row r="723" spans="1:32" ht="14.25" customHeight="1">
      <c r="A723" s="1"/>
      <c r="B723" s="2"/>
      <c r="C723" s="2"/>
      <c r="D723" s="53"/>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row>
    <row r="724" spans="1:32" ht="14.25" customHeight="1">
      <c r="A724" s="1"/>
      <c r="B724" s="2"/>
      <c r="C724" s="2"/>
      <c r="D724" s="53"/>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row>
    <row r="725" spans="1:32" ht="14.25" customHeight="1">
      <c r="A725" s="1"/>
      <c r="B725" s="2"/>
      <c r="C725" s="2"/>
      <c r="D725" s="53"/>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row>
    <row r="726" spans="1:32" ht="14.25" customHeight="1">
      <c r="A726" s="1"/>
      <c r="B726" s="2"/>
      <c r="C726" s="2"/>
      <c r="D726" s="53"/>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row>
    <row r="727" spans="1:32" ht="14.25" customHeight="1">
      <c r="A727" s="1"/>
      <c r="B727" s="2"/>
      <c r="C727" s="2"/>
      <c r="D727" s="53"/>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row>
    <row r="728" spans="1:32" ht="14.25" customHeight="1">
      <c r="A728" s="1"/>
      <c r="B728" s="2"/>
      <c r="C728" s="2"/>
      <c r="D728" s="53"/>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row>
    <row r="729" spans="1:32" ht="14.25" customHeight="1">
      <c r="A729" s="1"/>
      <c r="B729" s="2"/>
      <c r="C729" s="2"/>
      <c r="D729" s="53"/>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row>
    <row r="730" spans="1:32" ht="14.25" customHeight="1">
      <c r="A730" s="1"/>
      <c r="B730" s="2"/>
      <c r="C730" s="2"/>
      <c r="D730" s="53"/>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row>
    <row r="731" spans="1:32" ht="14.25" customHeight="1">
      <c r="A731" s="1"/>
      <c r="B731" s="2"/>
      <c r="C731" s="2"/>
      <c r="D731" s="53"/>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row>
    <row r="732" spans="1:32" ht="14.25" customHeight="1">
      <c r="A732" s="1"/>
      <c r="B732" s="2"/>
      <c r="C732" s="2"/>
      <c r="D732" s="53"/>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row>
    <row r="733" spans="1:32" ht="14.25" customHeight="1">
      <c r="A733" s="1"/>
      <c r="B733" s="2"/>
      <c r="C733" s="2"/>
      <c r="D733" s="53"/>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row>
    <row r="734" spans="1:32" ht="14.25" customHeight="1">
      <c r="A734" s="1"/>
      <c r="B734" s="2"/>
      <c r="C734" s="2"/>
      <c r="D734" s="53"/>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row>
    <row r="735" spans="1:32" ht="14.25" customHeight="1">
      <c r="A735" s="1"/>
      <c r="B735" s="2"/>
      <c r="C735" s="2"/>
      <c r="D735" s="53"/>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row>
    <row r="736" spans="1:32" ht="14.25" customHeight="1">
      <c r="A736" s="1"/>
      <c r="B736" s="2"/>
      <c r="C736" s="2"/>
      <c r="D736" s="53"/>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row>
    <row r="737" spans="1:32" ht="14.25" customHeight="1">
      <c r="A737" s="1"/>
      <c r="B737" s="2"/>
      <c r="C737" s="2"/>
      <c r="D737" s="53"/>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row>
    <row r="738" spans="1:32" ht="14.25" customHeight="1">
      <c r="A738" s="1"/>
      <c r="B738" s="2"/>
      <c r="C738" s="2"/>
      <c r="D738" s="53"/>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row>
    <row r="739" spans="1:32" ht="14.25" customHeight="1">
      <c r="A739" s="1"/>
      <c r="B739" s="2"/>
      <c r="C739" s="2"/>
      <c r="D739" s="53"/>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row>
    <row r="740" spans="1:32" ht="14.25" customHeight="1">
      <c r="A740" s="1"/>
      <c r="B740" s="2"/>
      <c r="C740" s="2"/>
      <c r="D740" s="53"/>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row>
    <row r="741" spans="1:32" ht="14.25" customHeight="1">
      <c r="A741" s="1"/>
      <c r="B741" s="2"/>
      <c r="C741" s="2"/>
      <c r="D741" s="53"/>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row>
    <row r="742" spans="1:32" ht="14.25" customHeight="1">
      <c r="A742" s="1"/>
      <c r="B742" s="2"/>
      <c r="C742" s="2"/>
      <c r="D742" s="53"/>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row>
    <row r="743" spans="1:32" ht="14.25" customHeight="1">
      <c r="A743" s="1"/>
      <c r="B743" s="2"/>
      <c r="C743" s="2"/>
      <c r="D743" s="53"/>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row>
    <row r="744" spans="1:32" ht="14.25" customHeight="1">
      <c r="A744" s="1"/>
      <c r="B744" s="2"/>
      <c r="C744" s="2"/>
      <c r="D744" s="53"/>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row>
    <row r="745" spans="1:32" ht="14.25" customHeight="1">
      <c r="A745" s="1"/>
      <c r="B745" s="2"/>
      <c r="C745" s="2"/>
      <c r="D745" s="53"/>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row>
    <row r="746" spans="1:32" ht="14.25" customHeight="1">
      <c r="A746" s="1"/>
      <c r="B746" s="2"/>
      <c r="C746" s="2"/>
      <c r="D746" s="53"/>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row>
    <row r="747" spans="1:32" ht="14.25" customHeight="1">
      <c r="A747" s="1"/>
      <c r="B747" s="2"/>
      <c r="C747" s="2"/>
      <c r="D747" s="53"/>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row>
    <row r="748" spans="1:32" ht="14.25" customHeight="1">
      <c r="A748" s="1"/>
      <c r="B748" s="2"/>
      <c r="C748" s="2"/>
      <c r="D748" s="53"/>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row>
    <row r="749" spans="1:32" ht="14.25" customHeight="1">
      <c r="A749" s="1"/>
      <c r="B749" s="2"/>
      <c r="C749" s="2"/>
      <c r="D749" s="53"/>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row>
    <row r="750" spans="1:32" ht="14.25" customHeight="1">
      <c r="A750" s="1"/>
      <c r="B750" s="2"/>
      <c r="C750" s="2"/>
      <c r="D750" s="53"/>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row>
    <row r="751" spans="1:32" ht="14.25" customHeight="1">
      <c r="A751" s="1"/>
      <c r="B751" s="2"/>
      <c r="C751" s="2"/>
      <c r="D751" s="53"/>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row>
    <row r="752" spans="1:32" ht="14.25" customHeight="1">
      <c r="A752" s="1"/>
      <c r="B752" s="2"/>
      <c r="C752" s="2"/>
      <c r="D752" s="53"/>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row>
    <row r="753" spans="1:32" ht="14.25" customHeight="1">
      <c r="A753" s="1"/>
      <c r="B753" s="2"/>
      <c r="C753" s="2"/>
      <c r="D753" s="53"/>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row>
    <row r="754" spans="1:32" ht="14.25" customHeight="1">
      <c r="A754" s="1"/>
      <c r="B754" s="2"/>
      <c r="C754" s="2"/>
      <c r="D754" s="53"/>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row>
    <row r="755" spans="1:32" ht="14.25" customHeight="1">
      <c r="A755" s="1"/>
      <c r="B755" s="2"/>
      <c r="C755" s="2"/>
      <c r="D755" s="53"/>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row>
    <row r="756" spans="1:32" ht="14.25" customHeight="1">
      <c r="A756" s="1"/>
      <c r="B756" s="2"/>
      <c r="C756" s="2"/>
      <c r="D756" s="53"/>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row>
    <row r="757" spans="1:32" ht="14.25" customHeight="1">
      <c r="A757" s="1"/>
      <c r="B757" s="2"/>
      <c r="C757" s="2"/>
      <c r="D757" s="53"/>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row>
    <row r="758" spans="1:32" ht="14.25" customHeight="1">
      <c r="A758" s="1"/>
      <c r="B758" s="2"/>
      <c r="C758" s="2"/>
      <c r="D758" s="53"/>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row>
    <row r="759" spans="1:32" ht="14.25" customHeight="1">
      <c r="A759" s="1"/>
      <c r="B759" s="2"/>
      <c r="C759" s="2"/>
      <c r="D759" s="53"/>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row>
    <row r="760" spans="1:32" ht="14.25" customHeight="1">
      <c r="A760" s="1"/>
      <c r="B760" s="2"/>
      <c r="C760" s="2"/>
      <c r="D760" s="53"/>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row>
    <row r="761" spans="1:32" ht="14.25" customHeight="1">
      <c r="A761" s="1"/>
      <c r="B761" s="2"/>
      <c r="C761" s="2"/>
      <c r="D761" s="53"/>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row>
    <row r="762" spans="1:32" ht="14.25" customHeight="1">
      <c r="A762" s="1"/>
      <c r="B762" s="2"/>
      <c r="C762" s="2"/>
      <c r="D762" s="53"/>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row>
    <row r="763" spans="1:32" ht="14.25" customHeight="1">
      <c r="A763" s="1"/>
      <c r="B763" s="2"/>
      <c r="C763" s="2"/>
      <c r="D763" s="53"/>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row>
    <row r="764" spans="1:32" ht="14.25" customHeight="1">
      <c r="A764" s="1"/>
      <c r="B764" s="2"/>
      <c r="C764" s="2"/>
      <c r="D764" s="53"/>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row>
    <row r="765" spans="1:32" ht="14.25" customHeight="1">
      <c r="A765" s="1"/>
      <c r="B765" s="2"/>
      <c r="C765" s="2"/>
      <c r="D765" s="53"/>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row>
    <row r="766" spans="1:32" ht="14.25" customHeight="1">
      <c r="A766" s="1"/>
      <c r="B766" s="2"/>
      <c r="C766" s="2"/>
      <c r="D766" s="53"/>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row>
    <row r="767" spans="1:32" ht="14.25" customHeight="1">
      <c r="A767" s="1"/>
      <c r="B767" s="2"/>
      <c r="C767" s="2"/>
      <c r="D767" s="53"/>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row>
    <row r="768" spans="1:32" ht="14.25" customHeight="1">
      <c r="A768" s="1"/>
      <c r="B768" s="2"/>
      <c r="C768" s="2"/>
      <c r="D768" s="53"/>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row>
    <row r="769" spans="1:32" ht="14.25" customHeight="1">
      <c r="A769" s="1"/>
      <c r="B769" s="2"/>
      <c r="C769" s="2"/>
      <c r="D769" s="53"/>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row>
    <row r="770" spans="1:32" ht="14.25" customHeight="1">
      <c r="A770" s="1"/>
      <c r="B770" s="2"/>
      <c r="C770" s="2"/>
      <c r="D770" s="53"/>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row>
    <row r="771" spans="1:32" ht="14.25" customHeight="1">
      <c r="A771" s="1"/>
      <c r="B771" s="2"/>
      <c r="C771" s="2"/>
      <c r="D771" s="53"/>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row>
    <row r="772" spans="1:32" ht="14.25" customHeight="1">
      <c r="A772" s="1"/>
      <c r="B772" s="2"/>
      <c r="C772" s="2"/>
      <c r="D772" s="53"/>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row>
    <row r="773" spans="1:32" ht="14.25" customHeight="1">
      <c r="A773" s="1"/>
      <c r="B773" s="2"/>
      <c r="C773" s="2"/>
      <c r="D773" s="53"/>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row>
    <row r="774" spans="1:32" ht="14.25" customHeight="1">
      <c r="A774" s="1"/>
      <c r="B774" s="2"/>
      <c r="C774" s="2"/>
      <c r="D774" s="53"/>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row>
    <row r="775" spans="1:32" ht="14.25" customHeight="1">
      <c r="A775" s="1"/>
      <c r="B775" s="2"/>
      <c r="C775" s="2"/>
      <c r="D775" s="53"/>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row>
    <row r="776" spans="1:32" ht="14.25" customHeight="1">
      <c r="A776" s="1"/>
      <c r="B776" s="2"/>
      <c r="C776" s="2"/>
      <c r="D776" s="53"/>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row>
    <row r="777" spans="1:32" ht="14.25" customHeight="1">
      <c r="A777" s="1"/>
      <c r="B777" s="2"/>
      <c r="C777" s="2"/>
      <c r="D777" s="53"/>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row>
    <row r="778" spans="1:32" ht="14.25" customHeight="1">
      <c r="A778" s="1"/>
      <c r="B778" s="2"/>
      <c r="C778" s="2"/>
      <c r="D778" s="53"/>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row>
    <row r="779" spans="1:32" ht="14.25" customHeight="1">
      <c r="A779" s="1"/>
      <c r="B779" s="2"/>
      <c r="C779" s="2"/>
      <c r="D779" s="53"/>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row>
    <row r="780" spans="1:32" ht="14.25" customHeight="1">
      <c r="A780" s="1"/>
      <c r="B780" s="2"/>
      <c r="C780" s="2"/>
      <c r="D780" s="53"/>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row>
    <row r="781" spans="1:32" ht="14.25" customHeight="1">
      <c r="A781" s="1"/>
      <c r="B781" s="2"/>
      <c r="C781" s="2"/>
      <c r="D781" s="53"/>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row>
    <row r="782" spans="1:32" ht="14.25" customHeight="1">
      <c r="A782" s="1"/>
      <c r="B782" s="2"/>
      <c r="C782" s="2"/>
      <c r="D782" s="53"/>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row>
    <row r="783" spans="1:32" ht="14.25" customHeight="1">
      <c r="A783" s="1"/>
      <c r="B783" s="2"/>
      <c r="C783" s="2"/>
      <c r="D783" s="53"/>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row>
    <row r="784" spans="1:32" ht="14.25" customHeight="1">
      <c r="A784" s="1"/>
      <c r="B784" s="2"/>
      <c r="C784" s="2"/>
      <c r="D784" s="53"/>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row>
    <row r="785" spans="1:32" ht="14.25" customHeight="1">
      <c r="A785" s="1"/>
      <c r="B785" s="2"/>
      <c r="C785" s="2"/>
      <c r="D785" s="53"/>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row>
    <row r="786" spans="1:32" ht="14.25" customHeight="1">
      <c r="A786" s="1"/>
      <c r="B786" s="2"/>
      <c r="C786" s="2"/>
      <c r="D786" s="53"/>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row>
    <row r="787" spans="1:32" ht="14.25" customHeight="1">
      <c r="A787" s="1"/>
      <c r="B787" s="2"/>
      <c r="C787" s="2"/>
      <c r="D787" s="53"/>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row>
    <row r="788" spans="1:32" ht="14.25" customHeight="1">
      <c r="A788" s="1"/>
      <c r="B788" s="2"/>
      <c r="C788" s="2"/>
      <c r="D788" s="53"/>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row>
    <row r="789" spans="1:32" ht="14.25" customHeight="1">
      <c r="A789" s="1"/>
      <c r="B789" s="2"/>
      <c r="C789" s="2"/>
      <c r="D789" s="53"/>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row>
    <row r="790" spans="1:32" ht="14.25" customHeight="1">
      <c r="A790" s="1"/>
      <c r="B790" s="2"/>
      <c r="C790" s="2"/>
      <c r="D790" s="53"/>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row>
    <row r="791" spans="1:32" ht="14.25" customHeight="1">
      <c r="A791" s="1"/>
      <c r="B791" s="2"/>
      <c r="C791" s="2"/>
      <c r="D791" s="53"/>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row>
    <row r="792" spans="1:32" ht="14.25" customHeight="1">
      <c r="A792" s="1"/>
      <c r="B792" s="2"/>
      <c r="C792" s="2"/>
      <c r="D792" s="53"/>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row>
    <row r="793" spans="1:32" ht="14.25" customHeight="1">
      <c r="A793" s="1"/>
      <c r="B793" s="2"/>
      <c r="C793" s="2"/>
      <c r="D793" s="53"/>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row>
    <row r="794" spans="1:32" ht="14.25" customHeight="1">
      <c r="A794" s="1"/>
      <c r="B794" s="2"/>
      <c r="C794" s="2"/>
      <c r="D794" s="53"/>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row>
    <row r="795" spans="1:32" ht="14.25" customHeight="1">
      <c r="A795" s="1"/>
      <c r="B795" s="2"/>
      <c r="C795" s="2"/>
      <c r="D795" s="53"/>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row>
    <row r="796" spans="1:32" ht="14.25" customHeight="1">
      <c r="A796" s="1"/>
      <c r="B796" s="2"/>
      <c r="C796" s="2"/>
      <c r="D796" s="53"/>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row>
    <row r="797" spans="1:32" ht="14.25" customHeight="1">
      <c r="A797" s="1"/>
      <c r="B797" s="2"/>
      <c r="C797" s="2"/>
      <c r="D797" s="53"/>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row>
    <row r="798" spans="1:32" ht="14.25" customHeight="1">
      <c r="A798" s="1"/>
      <c r="B798" s="2"/>
      <c r="C798" s="2"/>
      <c r="D798" s="53"/>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row>
    <row r="799" spans="1:32" ht="14.25" customHeight="1">
      <c r="A799" s="1"/>
      <c r="B799" s="2"/>
      <c r="C799" s="2"/>
      <c r="D799" s="53"/>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row>
    <row r="800" spans="1:32" ht="14.25" customHeight="1">
      <c r="A800" s="1"/>
      <c r="B800" s="2"/>
      <c r="C800" s="2"/>
      <c r="D800" s="53"/>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row>
    <row r="801" spans="1:32" ht="14.25" customHeight="1">
      <c r="A801" s="1"/>
      <c r="B801" s="2"/>
      <c r="C801" s="2"/>
      <c r="D801" s="53"/>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row>
    <row r="802" spans="1:32" ht="14.25" customHeight="1">
      <c r="A802" s="1"/>
      <c r="B802" s="2"/>
      <c r="C802" s="2"/>
      <c r="D802" s="53"/>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row>
    <row r="803" spans="1:32" ht="14.25" customHeight="1">
      <c r="A803" s="1"/>
      <c r="B803" s="2"/>
      <c r="C803" s="2"/>
      <c r="D803" s="53"/>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row>
    <row r="804" spans="1:32" ht="14.25" customHeight="1">
      <c r="A804" s="1"/>
      <c r="B804" s="2"/>
      <c r="C804" s="2"/>
      <c r="D804" s="53"/>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row>
    <row r="805" spans="1:32" ht="14.25" customHeight="1">
      <c r="A805" s="1"/>
      <c r="B805" s="2"/>
      <c r="C805" s="2"/>
      <c r="D805" s="53"/>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row>
    <row r="806" spans="1:32" ht="14.25" customHeight="1">
      <c r="A806" s="1"/>
      <c r="B806" s="2"/>
      <c r="C806" s="2"/>
      <c r="D806" s="53"/>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row>
    <row r="807" spans="1:32" ht="14.25" customHeight="1">
      <c r="A807" s="1"/>
      <c r="B807" s="2"/>
      <c r="C807" s="2"/>
      <c r="D807" s="53"/>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row>
    <row r="808" spans="1:32" ht="14.25" customHeight="1">
      <c r="A808" s="1"/>
      <c r="B808" s="2"/>
      <c r="C808" s="2"/>
      <c r="D808" s="53"/>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row>
    <row r="809" spans="1:32" ht="14.25" customHeight="1">
      <c r="A809" s="1"/>
      <c r="B809" s="2"/>
      <c r="C809" s="2"/>
      <c r="D809" s="53"/>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row>
    <row r="810" spans="1:32" ht="14.25" customHeight="1">
      <c r="A810" s="1"/>
      <c r="B810" s="2"/>
      <c r="C810" s="2"/>
      <c r="D810" s="53"/>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row>
    <row r="811" spans="1:32" ht="14.25" customHeight="1">
      <c r="A811" s="1"/>
      <c r="B811" s="2"/>
      <c r="C811" s="2"/>
      <c r="D811" s="53"/>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row>
    <row r="812" spans="1:32" ht="14.25" customHeight="1">
      <c r="A812" s="1"/>
      <c r="B812" s="2"/>
      <c r="C812" s="2"/>
      <c r="D812" s="53"/>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row>
    <row r="813" spans="1:32" ht="14.25" customHeight="1">
      <c r="A813" s="1"/>
      <c r="B813" s="2"/>
      <c r="C813" s="2"/>
      <c r="D813" s="53"/>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row>
    <row r="814" spans="1:32" ht="14.25" customHeight="1">
      <c r="A814" s="1"/>
      <c r="B814" s="2"/>
      <c r="C814" s="2"/>
      <c r="D814" s="53"/>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row>
    <row r="815" spans="1:32" ht="14.25" customHeight="1">
      <c r="A815" s="1"/>
      <c r="B815" s="2"/>
      <c r="C815" s="2"/>
      <c r="D815" s="53"/>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row>
    <row r="816" spans="1:32" ht="14.25" customHeight="1">
      <c r="A816" s="1"/>
      <c r="B816" s="2"/>
      <c r="C816" s="2"/>
      <c r="D816" s="53"/>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row>
    <row r="817" spans="1:32" ht="14.25" customHeight="1">
      <c r="A817" s="1"/>
      <c r="B817" s="2"/>
      <c r="C817" s="2"/>
      <c r="D817" s="53"/>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row>
    <row r="818" spans="1:32" ht="14.25" customHeight="1">
      <c r="A818" s="1"/>
      <c r="B818" s="2"/>
      <c r="C818" s="2"/>
      <c r="D818" s="53"/>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row>
    <row r="819" spans="1:32" ht="14.25" customHeight="1">
      <c r="A819" s="1"/>
      <c r="B819" s="2"/>
      <c r="C819" s="2"/>
      <c r="D819" s="53"/>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row>
    <row r="820" spans="1:32" ht="14.25" customHeight="1">
      <c r="A820" s="1"/>
      <c r="B820" s="2"/>
      <c r="C820" s="2"/>
      <c r="D820" s="53"/>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row>
    <row r="821" spans="1:32" ht="14.25" customHeight="1">
      <c r="A821" s="1"/>
      <c r="B821" s="2"/>
      <c r="C821" s="2"/>
      <c r="D821" s="53"/>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row>
    <row r="822" spans="1:32" ht="14.25" customHeight="1">
      <c r="A822" s="1"/>
      <c r="B822" s="2"/>
      <c r="C822" s="2"/>
      <c r="D822" s="53"/>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row>
    <row r="823" spans="1:32" ht="14.25" customHeight="1">
      <c r="A823" s="1"/>
      <c r="B823" s="2"/>
      <c r="C823" s="2"/>
      <c r="D823" s="53"/>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row>
    <row r="824" spans="1:32" ht="14.25" customHeight="1">
      <c r="A824" s="1"/>
      <c r="B824" s="2"/>
      <c r="C824" s="2"/>
      <c r="D824" s="53"/>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row>
    <row r="825" spans="1:32" ht="14.25" customHeight="1">
      <c r="A825" s="1"/>
      <c r="B825" s="2"/>
      <c r="C825" s="2"/>
      <c r="D825" s="53"/>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row>
    <row r="826" spans="1:32" ht="14.25" customHeight="1">
      <c r="A826" s="1"/>
      <c r="B826" s="2"/>
      <c r="C826" s="2"/>
      <c r="D826" s="53"/>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row>
    <row r="827" spans="1:32" ht="14.25" customHeight="1">
      <c r="A827" s="1"/>
      <c r="B827" s="2"/>
      <c r="C827" s="2"/>
      <c r="D827" s="53"/>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row>
    <row r="828" spans="1:32" ht="14.25" customHeight="1">
      <c r="A828" s="1"/>
      <c r="B828" s="2"/>
      <c r="C828" s="2"/>
      <c r="D828" s="53"/>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row>
    <row r="829" spans="1:32" ht="14.25" customHeight="1">
      <c r="A829" s="1"/>
      <c r="B829" s="2"/>
      <c r="C829" s="2"/>
      <c r="D829" s="53"/>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row>
    <row r="830" spans="1:32" ht="14.25" customHeight="1">
      <c r="A830" s="1"/>
      <c r="B830" s="2"/>
      <c r="C830" s="2"/>
      <c r="D830" s="53"/>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row>
    <row r="831" spans="1:32" ht="14.25" customHeight="1">
      <c r="A831" s="1"/>
      <c r="B831" s="2"/>
      <c r="C831" s="2"/>
      <c r="D831" s="53"/>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row>
    <row r="832" spans="1:32" ht="14.25" customHeight="1">
      <c r="A832" s="1"/>
      <c r="B832" s="2"/>
      <c r="C832" s="2"/>
      <c r="D832" s="53"/>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row>
    <row r="833" spans="1:32" ht="14.25" customHeight="1">
      <c r="A833" s="1"/>
      <c r="B833" s="2"/>
      <c r="C833" s="2"/>
      <c r="D833" s="53"/>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row>
    <row r="834" spans="1:32" ht="14.25" customHeight="1">
      <c r="A834" s="1"/>
      <c r="B834" s="2"/>
      <c r="C834" s="2"/>
      <c r="D834" s="53"/>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row>
    <row r="835" spans="1:32" ht="14.25" customHeight="1">
      <c r="A835" s="1"/>
      <c r="B835" s="2"/>
      <c r="C835" s="2"/>
      <c r="D835" s="53"/>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row>
    <row r="836" spans="1:32" ht="14.25" customHeight="1">
      <c r="A836" s="1"/>
      <c r="B836" s="2"/>
      <c r="C836" s="2"/>
      <c r="D836" s="53"/>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row>
    <row r="837" spans="1:32" ht="14.25" customHeight="1">
      <c r="A837" s="1"/>
      <c r="B837" s="2"/>
      <c r="C837" s="2"/>
      <c r="D837" s="53"/>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row>
    <row r="838" spans="1:32" ht="14.25" customHeight="1">
      <c r="A838" s="1"/>
      <c r="B838" s="2"/>
      <c r="C838" s="2"/>
      <c r="D838" s="53"/>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row>
    <row r="839" spans="1:32" ht="14.25" customHeight="1">
      <c r="A839" s="1"/>
      <c r="B839" s="2"/>
      <c r="C839" s="2"/>
      <c r="D839" s="53"/>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row>
    <row r="840" spans="1:32" ht="14.25" customHeight="1">
      <c r="A840" s="1"/>
      <c r="B840" s="2"/>
      <c r="C840" s="2"/>
      <c r="D840" s="53"/>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row>
    <row r="841" spans="1:32" ht="14.25" customHeight="1">
      <c r="A841" s="1"/>
      <c r="B841" s="2"/>
      <c r="C841" s="2"/>
      <c r="D841" s="53"/>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row>
    <row r="842" spans="1:32" ht="14.25" customHeight="1">
      <c r="A842" s="1"/>
      <c r="B842" s="2"/>
      <c r="C842" s="2"/>
      <c r="D842" s="53"/>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row>
    <row r="843" spans="1:32" ht="14.25" customHeight="1">
      <c r="A843" s="1"/>
      <c r="B843" s="2"/>
      <c r="C843" s="2"/>
      <c r="D843" s="53"/>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row>
    <row r="844" spans="1:32" ht="14.25" customHeight="1">
      <c r="A844" s="1"/>
      <c r="B844" s="2"/>
      <c r="C844" s="2"/>
      <c r="D844" s="53"/>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row>
    <row r="845" spans="1:32" ht="14.25" customHeight="1">
      <c r="A845" s="1"/>
      <c r="B845" s="2"/>
      <c r="C845" s="2"/>
      <c r="D845" s="53"/>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row>
    <row r="846" spans="1:32" ht="14.25" customHeight="1">
      <c r="A846" s="1"/>
      <c r="B846" s="2"/>
      <c r="C846" s="2"/>
      <c r="D846" s="53"/>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row>
    <row r="847" spans="1:32" ht="14.25" customHeight="1">
      <c r="A847" s="1"/>
      <c r="B847" s="2"/>
      <c r="C847" s="2"/>
      <c r="D847" s="53"/>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row>
    <row r="848" spans="1:32" ht="14.25" customHeight="1">
      <c r="A848" s="1"/>
      <c r="B848" s="2"/>
      <c r="C848" s="2"/>
      <c r="D848" s="53"/>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row>
    <row r="849" spans="1:32" ht="14.25" customHeight="1">
      <c r="A849" s="1"/>
      <c r="B849" s="2"/>
      <c r="C849" s="2"/>
      <c r="D849" s="53"/>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row>
    <row r="850" spans="1:32" ht="14.25" customHeight="1">
      <c r="A850" s="1"/>
      <c r="B850" s="2"/>
      <c r="C850" s="2"/>
      <c r="D850" s="53"/>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row>
    <row r="851" spans="1:32" ht="14.25" customHeight="1">
      <c r="A851" s="1"/>
      <c r="B851" s="2"/>
      <c r="C851" s="2"/>
      <c r="D851" s="53"/>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row>
    <row r="852" spans="1:32" ht="14.25" customHeight="1">
      <c r="A852" s="1"/>
      <c r="B852" s="2"/>
      <c r="C852" s="2"/>
      <c r="D852" s="53"/>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row>
    <row r="853" spans="1:32" ht="14.25" customHeight="1">
      <c r="A853" s="1"/>
      <c r="B853" s="2"/>
      <c r="C853" s="2"/>
      <c r="D853" s="53"/>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row>
    <row r="854" spans="1:32" ht="14.25" customHeight="1">
      <c r="A854" s="1"/>
      <c r="B854" s="2"/>
      <c r="C854" s="2"/>
      <c r="D854" s="53"/>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row>
    <row r="855" spans="1:32" ht="14.25" customHeight="1">
      <c r="A855" s="1"/>
      <c r="B855" s="2"/>
      <c r="C855" s="2"/>
      <c r="D855" s="53"/>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row>
    <row r="856" spans="1:32" ht="14.25" customHeight="1">
      <c r="A856" s="1"/>
      <c r="B856" s="2"/>
      <c r="C856" s="2"/>
      <c r="D856" s="53"/>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row>
    <row r="857" spans="1:32" ht="14.25" customHeight="1">
      <c r="A857" s="1"/>
      <c r="B857" s="2"/>
      <c r="C857" s="2"/>
      <c r="D857" s="53"/>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row>
    <row r="858" spans="1:32" ht="14.25" customHeight="1">
      <c r="A858" s="1"/>
      <c r="B858" s="2"/>
      <c r="C858" s="2"/>
      <c r="D858" s="53"/>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row>
    <row r="859" spans="1:32" ht="14.25" customHeight="1">
      <c r="A859" s="1"/>
      <c r="B859" s="2"/>
      <c r="C859" s="2"/>
      <c r="D859" s="53"/>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row>
    <row r="860" spans="1:32" ht="14.25" customHeight="1">
      <c r="A860" s="1"/>
      <c r="B860" s="2"/>
      <c r="C860" s="2"/>
      <c r="D860" s="53"/>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row>
    <row r="861" spans="1:32" ht="14.25" customHeight="1">
      <c r="A861" s="1"/>
      <c r="B861" s="2"/>
      <c r="C861" s="2"/>
      <c r="D861" s="53"/>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row>
    <row r="862" spans="1:32" ht="14.25" customHeight="1">
      <c r="A862" s="1"/>
      <c r="B862" s="2"/>
      <c r="C862" s="2"/>
      <c r="D862" s="53"/>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row>
    <row r="863" spans="1:32" ht="14.25" customHeight="1">
      <c r="A863" s="1"/>
      <c r="B863" s="2"/>
      <c r="C863" s="2"/>
      <c r="D863" s="53"/>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row>
    <row r="864" spans="1:32" ht="14.25" customHeight="1">
      <c r="A864" s="1"/>
      <c r="B864" s="2"/>
      <c r="C864" s="2"/>
      <c r="D864" s="53"/>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row>
    <row r="865" spans="1:32" ht="14.25" customHeight="1">
      <c r="A865" s="1"/>
      <c r="B865" s="2"/>
      <c r="C865" s="2"/>
      <c r="D865" s="53"/>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row>
    <row r="866" spans="1:32" ht="14.25" customHeight="1">
      <c r="A866" s="1"/>
      <c r="B866" s="2"/>
      <c r="C866" s="2"/>
      <c r="D866" s="53"/>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row>
    <row r="867" spans="1:32" ht="14.25" customHeight="1">
      <c r="A867" s="1"/>
      <c r="B867" s="2"/>
      <c r="C867" s="2"/>
      <c r="D867" s="53"/>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row>
    <row r="868" spans="1:32" ht="14.25" customHeight="1">
      <c r="A868" s="1"/>
      <c r="B868" s="2"/>
      <c r="C868" s="2"/>
      <c r="D868" s="53"/>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row>
    <row r="869" spans="1:32" ht="14.25" customHeight="1">
      <c r="A869" s="1"/>
      <c r="B869" s="2"/>
      <c r="C869" s="2"/>
      <c r="D869" s="53"/>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row>
    <row r="870" spans="1:32" ht="14.25" customHeight="1">
      <c r="A870" s="1"/>
      <c r="B870" s="2"/>
      <c r="C870" s="2"/>
      <c r="D870" s="53"/>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row>
    <row r="871" spans="1:32" ht="14.25" customHeight="1">
      <c r="A871" s="1"/>
      <c r="B871" s="2"/>
      <c r="C871" s="2"/>
      <c r="D871" s="53"/>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row>
    <row r="872" spans="1:32" ht="14.25" customHeight="1">
      <c r="A872" s="1"/>
      <c r="B872" s="2"/>
      <c r="C872" s="2"/>
      <c r="D872" s="53"/>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row>
    <row r="873" spans="1:32" ht="14.25" customHeight="1">
      <c r="A873" s="1"/>
      <c r="B873" s="2"/>
      <c r="C873" s="2"/>
      <c r="D873" s="53"/>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row>
    <row r="874" spans="1:32" ht="14.25" customHeight="1">
      <c r="A874" s="1"/>
      <c r="B874" s="2"/>
      <c r="C874" s="2"/>
      <c r="D874" s="53"/>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row>
    <row r="875" spans="1:32" ht="14.25" customHeight="1">
      <c r="A875" s="1"/>
      <c r="B875" s="2"/>
      <c r="C875" s="2"/>
      <c r="D875" s="53"/>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row>
    <row r="876" spans="1:32" ht="14.25" customHeight="1">
      <c r="A876" s="1"/>
      <c r="B876" s="2"/>
      <c r="C876" s="2"/>
      <c r="D876" s="53"/>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row>
    <row r="877" spans="1:32" ht="14.25" customHeight="1">
      <c r="A877" s="1"/>
      <c r="B877" s="2"/>
      <c r="C877" s="2"/>
      <c r="D877" s="53"/>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row>
    <row r="878" spans="1:32" ht="14.25" customHeight="1">
      <c r="A878" s="1"/>
      <c r="B878" s="2"/>
      <c r="C878" s="2"/>
      <c r="D878" s="53"/>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row>
    <row r="879" spans="1:32" ht="14.25" customHeight="1">
      <c r="A879" s="1"/>
      <c r="B879" s="2"/>
      <c r="C879" s="2"/>
      <c r="D879" s="53"/>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row>
    <row r="880" spans="1:32" ht="14.25" customHeight="1">
      <c r="A880" s="1"/>
      <c r="B880" s="2"/>
      <c r="C880" s="2"/>
      <c r="D880" s="53"/>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row>
    <row r="881" spans="1:32" ht="14.25" customHeight="1">
      <c r="A881" s="1"/>
      <c r="B881" s="2"/>
      <c r="C881" s="2"/>
      <c r="D881" s="53"/>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row>
    <row r="882" spans="1:32" ht="14.25" customHeight="1">
      <c r="A882" s="1"/>
      <c r="B882" s="2"/>
      <c r="C882" s="2"/>
      <c r="D882" s="53"/>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row>
    <row r="883" spans="1:32" ht="14.25" customHeight="1">
      <c r="A883" s="1"/>
      <c r="B883" s="2"/>
      <c r="C883" s="2"/>
      <c r="D883" s="53"/>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row>
    <row r="884" spans="1:32" ht="14.25" customHeight="1">
      <c r="A884" s="1"/>
      <c r="B884" s="2"/>
      <c r="C884" s="2"/>
      <c r="D884" s="53"/>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row>
    <row r="885" spans="1:32" ht="14.25" customHeight="1">
      <c r="A885" s="1"/>
      <c r="B885" s="2"/>
      <c r="C885" s="2"/>
      <c r="D885" s="53"/>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row>
    <row r="886" spans="1:32" ht="14.25" customHeight="1">
      <c r="A886" s="1"/>
      <c r="B886" s="2"/>
      <c r="C886" s="2"/>
      <c r="D886" s="53"/>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row>
    <row r="887" spans="1:32" ht="14.25" customHeight="1">
      <c r="A887" s="1"/>
      <c r="B887" s="2"/>
      <c r="C887" s="2"/>
      <c r="D887" s="53"/>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row>
    <row r="888" spans="1:32" ht="14.25" customHeight="1">
      <c r="A888" s="1"/>
      <c r="B888" s="2"/>
      <c r="C888" s="2"/>
      <c r="D888" s="53"/>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row>
    <row r="889" spans="1:32" ht="14.25" customHeight="1">
      <c r="A889" s="1"/>
      <c r="B889" s="2"/>
      <c r="C889" s="2"/>
      <c r="D889" s="53"/>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row>
    <row r="890" spans="1:32" ht="14.25" customHeight="1">
      <c r="A890" s="1"/>
      <c r="B890" s="2"/>
      <c r="C890" s="2"/>
      <c r="D890" s="53"/>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row>
    <row r="891" spans="1:32" ht="14.25" customHeight="1">
      <c r="A891" s="1"/>
      <c r="B891" s="2"/>
      <c r="C891" s="2"/>
      <c r="D891" s="53"/>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row>
    <row r="892" spans="1:32" ht="14.25" customHeight="1">
      <c r="A892" s="1"/>
      <c r="B892" s="2"/>
      <c r="C892" s="2"/>
      <c r="D892" s="53"/>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row>
    <row r="893" spans="1:32" ht="14.25" customHeight="1">
      <c r="A893" s="1"/>
      <c r="B893" s="2"/>
      <c r="C893" s="2"/>
      <c r="D893" s="53"/>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row>
    <row r="894" spans="1:32" ht="14.25" customHeight="1">
      <c r="A894" s="1"/>
      <c r="B894" s="2"/>
      <c r="C894" s="2"/>
      <c r="D894" s="53"/>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row>
    <row r="895" spans="1:32" ht="14.25" customHeight="1">
      <c r="A895" s="1"/>
      <c r="B895" s="2"/>
      <c r="C895" s="2"/>
      <c r="D895" s="53"/>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row>
    <row r="896" spans="1:32" ht="14.25" customHeight="1">
      <c r="A896" s="1"/>
      <c r="B896" s="2"/>
      <c r="C896" s="2"/>
      <c r="D896" s="53"/>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row>
    <row r="897" spans="1:32" ht="14.25" customHeight="1">
      <c r="A897" s="1"/>
      <c r="B897" s="2"/>
      <c r="C897" s="2"/>
      <c r="D897" s="53"/>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row>
    <row r="898" spans="1:32" ht="14.25" customHeight="1">
      <c r="A898" s="1"/>
      <c r="B898" s="2"/>
      <c r="C898" s="2"/>
      <c r="D898" s="53"/>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row>
    <row r="899" spans="1:32" ht="14.25" customHeight="1">
      <c r="A899" s="1"/>
      <c r="B899" s="2"/>
      <c r="C899" s="2"/>
      <c r="D899" s="53"/>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row>
    <row r="900" spans="1:32" ht="14.25" customHeight="1">
      <c r="A900" s="1"/>
      <c r="B900" s="2"/>
      <c r="C900" s="2"/>
      <c r="D900" s="53"/>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row>
    <row r="901" spans="1:32" ht="14.25" customHeight="1">
      <c r="A901" s="1"/>
      <c r="B901" s="2"/>
      <c r="C901" s="2"/>
      <c r="D901" s="53"/>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row>
    <row r="902" spans="1:32" ht="14.25" customHeight="1">
      <c r="A902" s="1"/>
      <c r="B902" s="2"/>
      <c r="C902" s="2"/>
      <c r="D902" s="53"/>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row>
    <row r="903" spans="1:32" ht="14.25" customHeight="1">
      <c r="A903" s="1"/>
      <c r="B903" s="2"/>
      <c r="C903" s="2"/>
      <c r="D903" s="53"/>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row>
    <row r="904" spans="1:32" ht="14.25" customHeight="1">
      <c r="A904" s="1"/>
      <c r="B904" s="2"/>
      <c r="C904" s="2"/>
      <c r="D904" s="53"/>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row>
    <row r="905" spans="1:32" ht="14.25" customHeight="1">
      <c r="A905" s="1"/>
      <c r="B905" s="2"/>
      <c r="C905" s="2"/>
      <c r="D905" s="53"/>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row>
    <row r="906" spans="1:32" ht="14.25" customHeight="1">
      <c r="A906" s="1"/>
      <c r="B906" s="2"/>
      <c r="C906" s="2"/>
      <c r="D906" s="53"/>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row>
    <row r="907" spans="1:32" ht="14.25" customHeight="1">
      <c r="A907" s="1"/>
      <c r="B907" s="2"/>
      <c r="C907" s="2"/>
      <c r="D907" s="53"/>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row>
    <row r="908" spans="1:32" ht="14.25" customHeight="1">
      <c r="A908" s="1"/>
      <c r="B908" s="2"/>
      <c r="C908" s="2"/>
      <c r="D908" s="53"/>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row>
    <row r="909" spans="1:32" ht="14.25" customHeight="1">
      <c r="A909" s="1"/>
      <c r="B909" s="2"/>
      <c r="C909" s="2"/>
      <c r="D909" s="53"/>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row>
    <row r="910" spans="1:32" ht="14.25" customHeight="1">
      <c r="A910" s="1"/>
      <c r="B910" s="2"/>
      <c r="C910" s="2"/>
      <c r="D910" s="53"/>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row>
    <row r="911" spans="1:32" ht="14.25" customHeight="1">
      <c r="A911" s="1"/>
      <c r="B911" s="2"/>
      <c r="C911" s="2"/>
      <c r="D911" s="53"/>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row>
    <row r="912" spans="1:32" ht="14.25" customHeight="1">
      <c r="A912" s="1"/>
      <c r="B912" s="2"/>
      <c r="C912" s="2"/>
      <c r="D912" s="53"/>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row>
    <row r="913" spans="1:32" ht="14.25" customHeight="1">
      <c r="A913" s="1"/>
      <c r="B913" s="2"/>
      <c r="C913" s="2"/>
      <c r="D913" s="53"/>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row>
    <row r="914" spans="1:32" ht="14.25" customHeight="1">
      <c r="A914" s="1"/>
      <c r="B914" s="2"/>
      <c r="C914" s="2"/>
      <c r="D914" s="53"/>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row>
    <row r="915" spans="1:32" ht="14.25" customHeight="1">
      <c r="A915" s="1"/>
      <c r="B915" s="2"/>
      <c r="C915" s="2"/>
      <c r="D915" s="53"/>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row>
    <row r="916" spans="1:32" ht="14.25" customHeight="1">
      <c r="A916" s="1"/>
      <c r="B916" s="2"/>
      <c r="C916" s="2"/>
      <c r="D916" s="53"/>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row>
    <row r="917" spans="1:32" ht="14.25" customHeight="1">
      <c r="A917" s="1"/>
      <c r="B917" s="2"/>
      <c r="C917" s="2"/>
      <c r="D917" s="53"/>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row>
    <row r="918" spans="1:32" ht="14.25" customHeight="1">
      <c r="A918" s="1"/>
      <c r="B918" s="2"/>
      <c r="C918" s="2"/>
      <c r="D918" s="53"/>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row>
    <row r="919" spans="1:32" ht="14.25" customHeight="1">
      <c r="A919" s="1"/>
      <c r="B919" s="2"/>
      <c r="C919" s="2"/>
      <c r="D919" s="53"/>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row>
    <row r="920" spans="1:32" ht="14.25" customHeight="1">
      <c r="A920" s="1"/>
      <c r="B920" s="2"/>
      <c r="C920" s="2"/>
      <c r="D920" s="53"/>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row>
    <row r="921" spans="1:32" ht="14.25" customHeight="1">
      <c r="A921" s="1"/>
      <c r="B921" s="2"/>
      <c r="C921" s="2"/>
      <c r="D921" s="53"/>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row>
    <row r="922" spans="1:32" ht="14.25" customHeight="1">
      <c r="A922" s="1"/>
      <c r="B922" s="2"/>
      <c r="C922" s="2"/>
      <c r="D922" s="53"/>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row>
    <row r="923" spans="1:32" ht="14.25" customHeight="1">
      <c r="A923" s="1"/>
      <c r="B923" s="2"/>
      <c r="C923" s="2"/>
      <c r="D923" s="53"/>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row>
    <row r="924" spans="1:32" ht="14.25" customHeight="1">
      <c r="A924" s="1"/>
      <c r="B924" s="2"/>
      <c r="C924" s="2"/>
      <c r="D924" s="53"/>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row>
    <row r="925" spans="1:32" ht="14.25" customHeight="1">
      <c r="A925" s="1"/>
      <c r="B925" s="2"/>
      <c r="C925" s="2"/>
      <c r="D925" s="53"/>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row>
    <row r="926" spans="1:32" ht="14.25" customHeight="1">
      <c r="A926" s="1"/>
      <c r="B926" s="2"/>
      <c r="C926" s="2"/>
      <c r="D926" s="53"/>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row>
    <row r="927" spans="1:32" ht="14.25" customHeight="1">
      <c r="A927" s="1"/>
      <c r="B927" s="2"/>
      <c r="C927" s="2"/>
      <c r="D927" s="53"/>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row>
    <row r="928" spans="1:32" ht="14.25" customHeight="1">
      <c r="A928" s="1"/>
      <c r="B928" s="2"/>
      <c r="C928" s="2"/>
      <c r="D928" s="53"/>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row>
    <row r="929" spans="1:32" ht="14.25" customHeight="1">
      <c r="A929" s="1"/>
      <c r="B929" s="2"/>
      <c r="C929" s="2"/>
      <c r="D929" s="53"/>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row>
    <row r="930" spans="1:32" ht="14.25" customHeight="1">
      <c r="A930" s="1"/>
      <c r="B930" s="2"/>
      <c r="C930" s="2"/>
      <c r="D930" s="53"/>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row>
    <row r="931" spans="1:32" ht="14.25" customHeight="1">
      <c r="A931" s="1"/>
      <c r="B931" s="2"/>
      <c r="C931" s="2"/>
      <c r="D931" s="53"/>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row>
    <row r="932" spans="1:32" ht="14.25" customHeight="1">
      <c r="A932" s="1"/>
      <c r="B932" s="2"/>
      <c r="C932" s="2"/>
      <c r="D932" s="53"/>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row>
    <row r="933" spans="1:32" ht="14.25" customHeight="1">
      <c r="A933" s="1"/>
      <c r="B933" s="2"/>
      <c r="C933" s="2"/>
      <c r="D933" s="53"/>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row>
    <row r="934" spans="1:32" ht="14.25" customHeight="1">
      <c r="A934" s="1"/>
      <c r="B934" s="2"/>
      <c r="C934" s="2"/>
      <c r="D934" s="53"/>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row>
    <row r="935" spans="1:32" ht="14.25" customHeight="1">
      <c r="A935" s="1"/>
      <c r="B935" s="2"/>
      <c r="C935" s="2"/>
      <c r="D935" s="53"/>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row>
    <row r="936" spans="1:32" ht="14.25" customHeight="1">
      <c r="A936" s="1"/>
      <c r="B936" s="2"/>
      <c r="C936" s="2"/>
      <c r="D936" s="53"/>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row>
    <row r="937" spans="1:32" ht="14.25" customHeight="1">
      <c r="A937" s="1"/>
      <c r="B937" s="2"/>
      <c r="C937" s="2"/>
      <c r="D937" s="53"/>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row>
    <row r="938" spans="1:32" ht="14.25" customHeight="1">
      <c r="A938" s="1"/>
      <c r="B938" s="2"/>
      <c r="C938" s="2"/>
      <c r="D938" s="53"/>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row>
    <row r="939" spans="1:32" ht="14.25" customHeight="1">
      <c r="A939" s="1"/>
      <c r="B939" s="2"/>
      <c r="C939" s="2"/>
      <c r="D939" s="53"/>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row>
    <row r="940" spans="1:32" ht="14.25" customHeight="1">
      <c r="A940" s="1"/>
      <c r="B940" s="2"/>
      <c r="C940" s="2"/>
      <c r="D940" s="53"/>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row>
    <row r="941" spans="1:32" ht="14.25" customHeight="1">
      <c r="A941" s="1"/>
      <c r="B941" s="2"/>
      <c r="C941" s="2"/>
      <c r="D941" s="53"/>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row>
    <row r="942" spans="1:32" ht="14.25" customHeight="1">
      <c r="A942" s="1"/>
      <c r="B942" s="2"/>
      <c r="C942" s="2"/>
      <c r="D942" s="53"/>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row>
    <row r="943" spans="1:32" ht="14.25" customHeight="1">
      <c r="A943" s="1"/>
      <c r="B943" s="2"/>
      <c r="C943" s="2"/>
      <c r="D943" s="53"/>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row>
    <row r="944" spans="1:32" ht="14.25" customHeight="1">
      <c r="A944" s="1"/>
      <c r="B944" s="2"/>
      <c r="C944" s="2"/>
      <c r="D944" s="53"/>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row>
    <row r="945" spans="1:32" ht="14.25" customHeight="1">
      <c r="A945" s="1"/>
      <c r="B945" s="2"/>
      <c r="C945" s="2"/>
      <c r="D945" s="53"/>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row>
    <row r="946" spans="1:32" ht="14.25" customHeight="1">
      <c r="A946" s="1"/>
      <c r="B946" s="2"/>
      <c r="C946" s="2"/>
      <c r="D946" s="53"/>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row>
    <row r="947" spans="1:32" ht="14.25" customHeight="1">
      <c r="A947" s="1"/>
      <c r="B947" s="2"/>
      <c r="C947" s="2"/>
      <c r="D947" s="53"/>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row>
    <row r="948" spans="1:32" ht="14.25" customHeight="1">
      <c r="A948" s="1"/>
      <c r="B948" s="2"/>
      <c r="C948" s="2"/>
      <c r="D948" s="53"/>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row>
    <row r="949" spans="1:32" ht="14.25" customHeight="1">
      <c r="A949" s="1"/>
      <c r="B949" s="2"/>
      <c r="C949" s="2"/>
      <c r="D949" s="53"/>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row>
    <row r="950" spans="1:32" ht="14.25" customHeight="1">
      <c r="A950" s="1"/>
      <c r="B950" s="2"/>
      <c r="C950" s="2"/>
      <c r="D950" s="53"/>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row>
    <row r="951" spans="1:32" ht="14.25" customHeight="1">
      <c r="A951" s="1"/>
      <c r="B951" s="2"/>
      <c r="C951" s="2"/>
      <c r="D951" s="53"/>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row>
    <row r="952" spans="1:32" ht="14.25" customHeight="1">
      <c r="A952" s="1"/>
      <c r="B952" s="2"/>
      <c r="C952" s="2"/>
      <c r="D952" s="53"/>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row>
    <row r="953" spans="1:32" ht="14.25" customHeight="1">
      <c r="A953" s="1"/>
      <c r="B953" s="2"/>
      <c r="C953" s="2"/>
      <c r="D953" s="53"/>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row>
    <row r="954" spans="1:32" ht="14.25" customHeight="1">
      <c r="A954" s="1"/>
      <c r="B954" s="2"/>
      <c r="C954" s="2"/>
      <c r="D954" s="53"/>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row>
    <row r="955" spans="1:32" ht="14.25" customHeight="1">
      <c r="A955" s="1"/>
      <c r="B955" s="2"/>
      <c r="C955" s="2"/>
      <c r="D955" s="53"/>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row>
    <row r="956" spans="1:32" ht="14.25" customHeight="1">
      <c r="A956" s="1"/>
      <c r="B956" s="2"/>
      <c r="C956" s="2"/>
      <c r="D956" s="53"/>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row>
    <row r="957" spans="1:32" ht="14.25" customHeight="1">
      <c r="A957" s="1"/>
      <c r="B957" s="2"/>
      <c r="C957" s="2"/>
      <c r="D957" s="53"/>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row>
    <row r="958" spans="1:32" ht="14.25" customHeight="1">
      <c r="A958" s="1"/>
      <c r="B958" s="2"/>
      <c r="C958" s="2"/>
      <c r="D958" s="53"/>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row>
    <row r="959" spans="1:32" ht="14.25" customHeight="1">
      <c r="A959" s="1"/>
      <c r="B959" s="2"/>
      <c r="C959" s="2"/>
      <c r="D959" s="53"/>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row>
    <row r="960" spans="1:32" ht="14.25" customHeight="1">
      <c r="A960" s="1"/>
      <c r="B960" s="2"/>
      <c r="C960" s="2"/>
      <c r="D960" s="53"/>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row>
    <row r="961" spans="1:32" ht="14.25" customHeight="1">
      <c r="A961" s="1"/>
      <c r="B961" s="2"/>
      <c r="C961" s="2"/>
      <c r="D961" s="53"/>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row>
    <row r="962" spans="1:32" ht="14.25" customHeight="1">
      <c r="A962" s="1"/>
      <c r="B962" s="2"/>
      <c r="C962" s="2"/>
      <c r="D962" s="53"/>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row>
    <row r="963" spans="1:32" ht="14.25" customHeight="1">
      <c r="A963" s="1"/>
      <c r="B963" s="2"/>
      <c r="C963" s="2"/>
      <c r="D963" s="53"/>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row>
    <row r="964" spans="1:32" ht="14.25" customHeight="1">
      <c r="A964" s="1"/>
      <c r="B964" s="2"/>
      <c r="C964" s="2"/>
      <c r="D964" s="53"/>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row>
    <row r="965" spans="1:32" ht="14.25" customHeight="1">
      <c r="A965" s="1"/>
      <c r="B965" s="2"/>
      <c r="C965" s="2"/>
      <c r="D965" s="53"/>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row>
    <row r="966" spans="1:32" ht="14.25" customHeight="1">
      <c r="A966" s="1"/>
      <c r="B966" s="2"/>
      <c r="C966" s="2"/>
      <c r="D966" s="53"/>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row>
    <row r="967" spans="1:32" ht="14.25" customHeight="1">
      <c r="A967" s="1"/>
      <c r="B967" s="2"/>
      <c r="C967" s="2"/>
      <c r="D967" s="53"/>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row>
    <row r="968" spans="1:32" ht="14.25" customHeight="1">
      <c r="A968" s="1"/>
      <c r="B968" s="2"/>
      <c r="C968" s="2"/>
      <c r="D968" s="53"/>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row>
    <row r="969" spans="1:32" ht="14.25" customHeight="1">
      <c r="A969" s="1"/>
      <c r="B969" s="2"/>
      <c r="C969" s="2"/>
      <c r="D969" s="53"/>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row>
    <row r="970" spans="1:32" ht="14.25" customHeight="1">
      <c r="A970" s="1"/>
      <c r="B970" s="2"/>
      <c r="C970" s="2"/>
      <c r="D970" s="53"/>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row>
    <row r="971" spans="1:32" ht="14.25" customHeight="1">
      <c r="A971" s="1"/>
      <c r="B971" s="2"/>
      <c r="C971" s="2"/>
      <c r="D971" s="53"/>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row>
    <row r="972" spans="1:32" ht="14.25" customHeight="1">
      <c r="A972" s="1"/>
      <c r="B972" s="2"/>
      <c r="C972" s="2"/>
      <c r="D972" s="53"/>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row>
    <row r="973" spans="1:32" ht="14.25" customHeight="1">
      <c r="A973" s="1"/>
      <c r="B973" s="2"/>
      <c r="C973" s="2"/>
      <c r="D973" s="53"/>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row>
    <row r="974" spans="1:32" ht="14.25" customHeight="1">
      <c r="A974" s="1"/>
      <c r="B974" s="2"/>
      <c r="C974" s="2"/>
      <c r="D974" s="53"/>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row>
    <row r="975" spans="1:32" ht="14.25" customHeight="1">
      <c r="A975" s="1"/>
      <c r="B975" s="2"/>
      <c r="C975" s="2"/>
      <c r="D975" s="53"/>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row>
    <row r="976" spans="1:32" ht="14.25" customHeight="1">
      <c r="A976" s="1"/>
      <c r="B976" s="2"/>
      <c r="C976" s="2"/>
      <c r="D976" s="53"/>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row>
    <row r="977" spans="1:32" ht="14.25" customHeight="1">
      <c r="A977" s="1"/>
      <c r="B977" s="2"/>
      <c r="C977" s="2"/>
      <c r="D977" s="53"/>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row>
    <row r="978" spans="1:32" ht="14.25" customHeight="1">
      <c r="A978" s="1"/>
      <c r="B978" s="2"/>
      <c r="C978" s="2"/>
      <c r="D978" s="53"/>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row>
    <row r="979" spans="1:32" ht="14.25" customHeight="1">
      <c r="A979" s="1"/>
      <c r="B979" s="2"/>
      <c r="C979" s="2"/>
      <c r="D979" s="53"/>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row>
    <row r="980" spans="1:32" ht="14.25" customHeight="1">
      <c r="A980" s="1"/>
      <c r="B980" s="2"/>
      <c r="C980" s="2"/>
      <c r="D980" s="53"/>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row>
    <row r="981" spans="1:32" ht="14.25" customHeight="1">
      <c r="A981" s="1"/>
      <c r="B981" s="2"/>
      <c r="C981" s="2"/>
      <c r="D981" s="53"/>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row>
    <row r="982" spans="1:32" ht="14.25" customHeight="1">
      <c r="A982" s="1"/>
      <c r="B982" s="2"/>
      <c r="C982" s="2"/>
      <c r="D982" s="53"/>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row>
    <row r="983" spans="1:32" ht="14.25" customHeight="1">
      <c r="A983" s="1"/>
      <c r="B983" s="2"/>
      <c r="C983" s="2"/>
      <c r="D983" s="53"/>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row>
    <row r="984" spans="1:32" ht="14.25" customHeight="1">
      <c r="A984" s="1"/>
      <c r="B984" s="2"/>
      <c r="C984" s="2"/>
      <c r="D984" s="53"/>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row>
    <row r="985" spans="1:32" ht="14.25" customHeight="1">
      <c r="A985" s="1"/>
      <c r="B985" s="2"/>
      <c r="C985" s="2"/>
      <c r="D985" s="53"/>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row>
    <row r="986" spans="1:32" ht="14.25" customHeight="1">
      <c r="A986" s="1"/>
      <c r="B986" s="2"/>
      <c r="C986" s="2"/>
      <c r="D986" s="53"/>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row>
    <row r="987" spans="1:32" ht="14.25" customHeight="1">
      <c r="A987" s="1"/>
      <c r="B987" s="2"/>
      <c r="C987" s="2"/>
      <c r="D987" s="53"/>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row>
    <row r="988" spans="1:32" ht="14.25" customHeight="1">
      <c r="A988" s="1"/>
      <c r="B988" s="2"/>
      <c r="C988" s="2"/>
      <c r="D988" s="53"/>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row>
    <row r="989" spans="1:32" ht="14.25" customHeight="1">
      <c r="A989" s="1"/>
      <c r="B989" s="2"/>
      <c r="C989" s="2"/>
      <c r="D989" s="53"/>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row>
    <row r="990" spans="1:32" ht="14.25" customHeight="1">
      <c r="A990" s="1"/>
      <c r="B990" s="2"/>
      <c r="C990" s="2"/>
      <c r="D990" s="53"/>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row>
    <row r="991" spans="1:32" ht="14.25" customHeight="1">
      <c r="A991" s="1"/>
      <c r="B991" s="2"/>
      <c r="C991" s="2"/>
      <c r="D991" s="53"/>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row>
    <row r="992" spans="1:32" ht="14.25" customHeight="1">
      <c r="A992" s="1"/>
      <c r="B992" s="2"/>
      <c r="C992" s="2"/>
      <c r="D992" s="53"/>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row>
    <row r="993" spans="1:32" ht="14.25" customHeight="1">
      <c r="A993" s="1"/>
      <c r="B993" s="2"/>
      <c r="C993" s="2"/>
      <c r="D993" s="53"/>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row>
    <row r="994" spans="1:32" ht="14.25" customHeight="1">
      <c r="A994" s="1"/>
      <c r="B994" s="2"/>
      <c r="C994" s="2"/>
      <c r="D994" s="53"/>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row>
    <row r="995" spans="1:32" ht="14.25" customHeight="1">
      <c r="A995" s="1"/>
      <c r="B995" s="2"/>
      <c r="C995" s="2"/>
      <c r="D995" s="53"/>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row>
    <row r="996" spans="1:32" ht="14.25" customHeight="1">
      <c r="A996" s="1"/>
      <c r="B996" s="2"/>
      <c r="C996" s="2"/>
      <c r="D996" s="53"/>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row>
    <row r="997" spans="1:32" ht="14.25" customHeight="1">
      <c r="A997" s="1"/>
      <c r="B997" s="2"/>
      <c r="C997" s="2"/>
      <c r="D997" s="53"/>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row>
    <row r="998" spans="1:32" ht="14.25" customHeight="1">
      <c r="A998" s="1"/>
      <c r="B998" s="2"/>
      <c r="C998" s="2"/>
      <c r="D998" s="53"/>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row>
  </sheetData>
  <mergeCells count="2">
    <mergeCell ref="D9:F9"/>
    <mergeCell ref="A35:C41"/>
  </mergeCells>
  <hyperlinks>
    <hyperlink ref="D8" r:id="rId1" display="mailto:adel.taher@sierratel.sl/adel.taher@mdic.com"/>
    <hyperlink ref="E8" r:id="rId2" display="mailto:a_scj@yahoo.co.uk"/>
    <hyperlink ref="F8" r:id="rId3" display="mailto:soriedff@gmail.com"/>
    <hyperlink ref="G8" r:id="rId4" display="mailto:mohamed.sheriff@salcab.com"/>
    <hyperlink ref="H8" r:id="rId5" display="mailto:modularconst@yahoo.com"/>
    <hyperlink ref="I8" r:id="rId6" display="mailto:qbs@tmmnet.net"/>
    <hyperlink ref="J8" r:id="rId7" display="mailto:maseekay@yahoo.com"/>
    <hyperlink ref="K8" r:id="rId8" display="mailto:medosat8865@gmail.com"/>
    <hyperlink ref="L8" r:id="rId9" display="mailto:david.bathalomew@affordsl.com"/>
    <hyperlink ref="M8" r:id="rId10" display="mailto:zainabclarkson@yahoo.com"/>
    <hyperlink ref="N8" r:id="rId11" display="mailto:mohamed.jalloski@gmail.com"/>
    <hyperlink ref="P8" r:id="rId12" display="mailto:Patrick.caulker@sl.airtel.com"/>
    <hyperlink ref="Q8" r:id="rId13" display="mailto:smassally@idtlabs.sl"/>
    <hyperlink ref="R8" r:id="rId14" display="mailto:mariatujusu@yahoo.com"/>
    <hyperlink ref="S8" r:id="rId15" display="mailto:Salmanorsar2009@yahoo.com"/>
    <hyperlink ref="T8" r:id="rId16" display="mailto:bahsulaiman30@gmail.com"/>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02"/>
  <sheetViews>
    <sheetView tabSelected="1" zoomScale="90" zoomScaleNormal="90" zoomScalePageLayoutView="125" workbookViewId="0">
      <pane ySplit="4" topLeftCell="A5" activePane="bottomLeft" state="frozen"/>
      <selection pane="bottomLeft" activeCell="J5" sqref="J5"/>
    </sheetView>
  </sheetViews>
  <sheetFormatPr defaultColWidth="10.109375" defaultRowHeight="13.05" customHeight="1"/>
  <cols>
    <col min="1" max="1" width="10.109375" style="78"/>
    <col min="2" max="2" width="12.109375" style="63" customWidth="1"/>
    <col min="3" max="3" width="17.109375" style="75" customWidth="1"/>
    <col min="4" max="4" width="16.6640625" style="75" customWidth="1"/>
    <col min="5" max="5" width="15" style="78" customWidth="1"/>
    <col min="6" max="6" width="10.109375" style="63"/>
    <col min="7" max="7" width="10.109375" style="78"/>
    <col min="8" max="8" width="11" style="63" customWidth="1"/>
    <col min="9" max="9" width="10.109375" style="75"/>
    <col min="10" max="10" width="10.109375" style="74"/>
    <col min="11" max="12" width="10.109375" style="63"/>
    <col min="13" max="13" width="20.77734375" style="78" customWidth="1"/>
    <col min="14" max="15" width="10.109375" style="63"/>
    <col min="16" max="16" width="10.109375" style="75"/>
    <col min="17" max="17" width="10.109375" style="63"/>
    <col min="18" max="18" width="10.109375" style="74"/>
    <col min="19" max="19" width="16.6640625" style="78" customWidth="1"/>
    <col min="20" max="20" width="10.109375" style="75"/>
    <col min="21" max="21" width="17.6640625" style="74" customWidth="1"/>
    <col min="22" max="22" width="13.44140625" style="75" customWidth="1"/>
    <col min="23" max="23" width="10.109375" style="74"/>
    <col min="24" max="24" width="10.109375" style="75"/>
    <col min="25" max="25" width="10.109375" style="74"/>
    <col min="26" max="27" width="10.109375" style="63"/>
    <col min="28" max="28" width="10.109375" style="75"/>
    <col min="29" max="29" width="10.109375" style="63"/>
    <col min="30" max="30" width="10.109375" style="75"/>
    <col min="31" max="31" width="10.109375" style="74"/>
    <col min="32" max="32" width="10.109375" style="63"/>
    <col min="33" max="33" width="19" style="74" customWidth="1"/>
    <col min="34" max="34" width="10.109375" style="75"/>
    <col min="35" max="35" width="10.109375" style="63"/>
    <col min="36" max="36" width="10.109375" style="75"/>
    <col min="37" max="37" width="10.109375" style="73"/>
    <col min="38" max="38" width="19.109375" style="74" customWidth="1"/>
    <col min="39" max="39" width="25.77734375" style="63" customWidth="1"/>
    <col min="40" max="40" width="10.109375" style="75"/>
    <col min="41" max="41" width="10.109375" style="74"/>
    <col min="42" max="43" width="10.109375" style="75"/>
    <col min="44" max="44" width="13.109375" style="74" customWidth="1"/>
    <col min="45" max="45" width="10.109375" style="63"/>
    <col min="46" max="46" width="14.33203125" style="74" customWidth="1"/>
    <col min="47" max="47" width="60.33203125" style="78" customWidth="1"/>
    <col min="48" max="82" width="4" style="63" customWidth="1"/>
    <col min="83" max="16384" width="10.109375" style="63"/>
  </cols>
  <sheetData>
    <row r="1" spans="1:55" ht="21" customHeight="1">
      <c r="A1" s="75"/>
      <c r="C1" s="63"/>
      <c r="D1" s="63"/>
      <c r="E1" s="63"/>
      <c r="G1" s="63"/>
      <c r="I1" s="136" t="s">
        <v>563</v>
      </c>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8"/>
    </row>
    <row r="2" spans="1:55" s="94" customFormat="1" ht="13.05" customHeight="1">
      <c r="A2" s="118"/>
      <c r="B2" s="119"/>
      <c r="C2" s="119"/>
      <c r="D2" s="119"/>
      <c r="E2" s="119"/>
      <c r="F2" s="119"/>
      <c r="G2" s="119"/>
      <c r="H2" s="120"/>
      <c r="I2" s="124">
        <v>1</v>
      </c>
      <c r="J2" s="125"/>
      <c r="K2" s="124">
        <v>2</v>
      </c>
      <c r="L2" s="125"/>
      <c r="M2" s="92">
        <v>3</v>
      </c>
      <c r="N2" s="124">
        <v>4</v>
      </c>
      <c r="O2" s="125"/>
      <c r="P2" s="124">
        <v>5</v>
      </c>
      <c r="Q2" s="129"/>
      <c r="R2" s="125"/>
      <c r="S2" s="92">
        <v>6</v>
      </c>
      <c r="T2" s="124">
        <v>7</v>
      </c>
      <c r="U2" s="125"/>
      <c r="V2" s="124">
        <v>8</v>
      </c>
      <c r="W2" s="130"/>
      <c r="X2" s="124">
        <v>9</v>
      </c>
      <c r="Y2" s="125"/>
      <c r="Z2" s="124">
        <v>10</v>
      </c>
      <c r="AA2" s="125"/>
      <c r="AB2" s="124">
        <v>11</v>
      </c>
      <c r="AC2" s="125"/>
      <c r="AD2" s="124">
        <v>12</v>
      </c>
      <c r="AE2" s="125"/>
      <c r="AF2" s="124">
        <v>13</v>
      </c>
      <c r="AG2" s="125"/>
      <c r="AH2" s="124">
        <v>14</v>
      </c>
      <c r="AI2" s="125"/>
      <c r="AJ2" s="124">
        <v>15</v>
      </c>
      <c r="AK2" s="130"/>
      <c r="AL2" s="92">
        <v>16</v>
      </c>
      <c r="AM2" s="92">
        <v>17</v>
      </c>
      <c r="AN2" s="124">
        <v>18</v>
      </c>
      <c r="AO2" s="125"/>
      <c r="AP2" s="92">
        <v>19</v>
      </c>
      <c r="AQ2" s="124">
        <v>20</v>
      </c>
      <c r="AR2" s="125"/>
      <c r="AS2" s="124">
        <v>21</v>
      </c>
      <c r="AT2" s="130"/>
      <c r="AU2" s="132" t="s">
        <v>547</v>
      </c>
      <c r="AV2" s="93"/>
      <c r="AW2" s="89"/>
      <c r="AX2" s="89"/>
      <c r="AY2" s="89"/>
      <c r="AZ2" s="89"/>
      <c r="BA2" s="89"/>
      <c r="BB2" s="89"/>
      <c r="BC2" s="91"/>
    </row>
    <row r="3" spans="1:55" s="88" customFormat="1" ht="64.05" customHeight="1">
      <c r="A3" s="85" t="s">
        <v>553</v>
      </c>
      <c r="B3" s="85" t="s">
        <v>552</v>
      </c>
      <c r="C3" s="116" t="s">
        <v>19</v>
      </c>
      <c r="D3" s="121" t="s">
        <v>554</v>
      </c>
      <c r="E3" s="122"/>
      <c r="F3" s="122"/>
      <c r="G3" s="123"/>
      <c r="H3" s="85" t="s">
        <v>555</v>
      </c>
      <c r="I3" s="126" t="s">
        <v>90</v>
      </c>
      <c r="J3" s="127"/>
      <c r="K3" s="126" t="s">
        <v>108</v>
      </c>
      <c r="L3" s="127"/>
      <c r="M3" s="86" t="s">
        <v>423</v>
      </c>
      <c r="N3" s="126" t="s">
        <v>141</v>
      </c>
      <c r="O3" s="127"/>
      <c r="P3" s="126" t="s">
        <v>424</v>
      </c>
      <c r="Q3" s="128"/>
      <c r="R3" s="127"/>
      <c r="S3" s="86" t="s">
        <v>425</v>
      </c>
      <c r="T3" s="126" t="s">
        <v>426</v>
      </c>
      <c r="U3" s="127"/>
      <c r="V3" s="126" t="s">
        <v>192</v>
      </c>
      <c r="W3" s="127"/>
      <c r="X3" s="126" t="s">
        <v>201</v>
      </c>
      <c r="Y3" s="127"/>
      <c r="Z3" s="126" t="s">
        <v>212</v>
      </c>
      <c r="AA3" s="127"/>
      <c r="AB3" s="126" t="s">
        <v>222</v>
      </c>
      <c r="AC3" s="127"/>
      <c r="AD3" s="126" t="s">
        <v>234</v>
      </c>
      <c r="AE3" s="127"/>
      <c r="AF3" s="126" t="s">
        <v>242</v>
      </c>
      <c r="AG3" s="127"/>
      <c r="AH3" s="126" t="s">
        <v>256</v>
      </c>
      <c r="AI3" s="127"/>
      <c r="AJ3" s="126" t="s">
        <v>278</v>
      </c>
      <c r="AK3" s="131"/>
      <c r="AL3" s="86" t="s">
        <v>556</v>
      </c>
      <c r="AM3" s="86" t="s">
        <v>300</v>
      </c>
      <c r="AN3" s="126" t="s">
        <v>535</v>
      </c>
      <c r="AO3" s="127"/>
      <c r="AP3" s="86" t="s">
        <v>333</v>
      </c>
      <c r="AQ3" s="126" t="s">
        <v>427</v>
      </c>
      <c r="AR3" s="127"/>
      <c r="AS3" s="126" t="s">
        <v>367</v>
      </c>
      <c r="AT3" s="131"/>
      <c r="AU3" s="133"/>
      <c r="AV3" s="87"/>
      <c r="BB3" s="89"/>
      <c r="BC3" s="90"/>
    </row>
    <row r="4" spans="1:55" s="98" customFormat="1" ht="54" customHeight="1">
      <c r="A4" s="82" t="s">
        <v>548</v>
      </c>
      <c r="B4" s="82" t="s">
        <v>551</v>
      </c>
      <c r="C4" s="117"/>
      <c r="D4" s="82" t="s">
        <v>549</v>
      </c>
      <c r="E4" s="82" t="s">
        <v>55</v>
      </c>
      <c r="F4" s="82" t="s">
        <v>69</v>
      </c>
      <c r="G4" s="82" t="s">
        <v>86</v>
      </c>
      <c r="H4" s="82" t="s">
        <v>550</v>
      </c>
      <c r="I4" s="83" t="s">
        <v>91</v>
      </c>
      <c r="J4" s="83" t="s">
        <v>428</v>
      </c>
      <c r="K4" s="83" t="s">
        <v>91</v>
      </c>
      <c r="L4" s="83" t="s">
        <v>428</v>
      </c>
      <c r="M4" s="83" t="s">
        <v>292</v>
      </c>
      <c r="N4" s="83" t="s">
        <v>142</v>
      </c>
      <c r="O4" s="83" t="s">
        <v>428</v>
      </c>
      <c r="P4" s="83" t="s">
        <v>550</v>
      </c>
      <c r="Q4" s="83" t="s">
        <v>429</v>
      </c>
      <c r="R4" s="83" t="s">
        <v>428</v>
      </c>
      <c r="S4" s="83" t="s">
        <v>430</v>
      </c>
      <c r="T4" s="83" t="s">
        <v>142</v>
      </c>
      <c r="U4" s="83" t="s">
        <v>431</v>
      </c>
      <c r="V4" s="83" t="s">
        <v>142</v>
      </c>
      <c r="W4" s="83" t="s">
        <v>428</v>
      </c>
      <c r="X4" s="84" t="s">
        <v>202</v>
      </c>
      <c r="Y4" s="83" t="s">
        <v>428</v>
      </c>
      <c r="Z4" s="83" t="s">
        <v>202</v>
      </c>
      <c r="AA4" s="83" t="s">
        <v>428</v>
      </c>
      <c r="AB4" s="83" t="s">
        <v>91</v>
      </c>
      <c r="AC4" s="83" t="s">
        <v>428</v>
      </c>
      <c r="AD4" s="83" t="s">
        <v>202</v>
      </c>
      <c r="AE4" s="83" t="s">
        <v>428</v>
      </c>
      <c r="AF4" s="83" t="s">
        <v>432</v>
      </c>
      <c r="AG4" s="83" t="s">
        <v>433</v>
      </c>
      <c r="AH4" s="83" t="s">
        <v>202</v>
      </c>
      <c r="AI4" s="83" t="s">
        <v>428</v>
      </c>
      <c r="AJ4" s="83" t="s">
        <v>432</v>
      </c>
      <c r="AK4" s="83" t="s">
        <v>428</v>
      </c>
      <c r="AL4" s="83" t="s">
        <v>292</v>
      </c>
      <c r="AM4" s="83" t="s">
        <v>292</v>
      </c>
      <c r="AN4" s="83" t="s">
        <v>142</v>
      </c>
      <c r="AO4" s="83" t="s">
        <v>428</v>
      </c>
      <c r="AP4" s="83" t="s">
        <v>202</v>
      </c>
      <c r="AQ4" s="83" t="s">
        <v>537</v>
      </c>
      <c r="AR4" s="83" t="s">
        <v>428</v>
      </c>
      <c r="AS4" s="83" t="s">
        <v>550</v>
      </c>
      <c r="AT4" s="83" t="s">
        <v>142</v>
      </c>
      <c r="AU4" s="134"/>
      <c r="AV4" s="95"/>
      <c r="AW4" s="96"/>
      <c r="AX4" s="96"/>
      <c r="AY4" s="96"/>
      <c r="AZ4" s="96"/>
      <c r="BA4" s="96"/>
      <c r="BB4" s="96"/>
      <c r="BC4" s="97"/>
    </row>
    <row r="5" spans="1:55" ht="13.05" customHeight="1">
      <c r="A5" s="70"/>
      <c r="B5" s="62"/>
      <c r="C5" s="71"/>
      <c r="D5" s="71"/>
      <c r="E5" s="76"/>
      <c r="F5" s="62"/>
      <c r="G5" s="100"/>
      <c r="H5" s="64"/>
      <c r="I5" s="71"/>
      <c r="J5" s="72"/>
      <c r="K5" s="62"/>
      <c r="L5" s="62"/>
      <c r="M5" s="76"/>
      <c r="O5" s="62"/>
      <c r="R5" s="72"/>
      <c r="S5" s="76"/>
      <c r="T5" s="71"/>
      <c r="U5" s="72"/>
      <c r="V5" s="71"/>
      <c r="W5" s="72"/>
      <c r="X5" s="71"/>
      <c r="Y5" s="72"/>
      <c r="Z5" s="62"/>
      <c r="AA5" s="62"/>
      <c r="AB5" s="71"/>
      <c r="AC5" s="62"/>
      <c r="AD5" s="80"/>
      <c r="AE5" s="81"/>
      <c r="AF5" s="62"/>
      <c r="AG5" s="72"/>
      <c r="AH5" s="71"/>
      <c r="AI5" s="62"/>
      <c r="AJ5" s="71"/>
      <c r="AL5" s="72"/>
      <c r="AM5" s="62"/>
      <c r="AN5" s="71"/>
      <c r="AO5" s="72"/>
      <c r="AP5" s="71"/>
      <c r="AQ5" s="71"/>
      <c r="AR5" s="72"/>
      <c r="AS5" s="62"/>
      <c r="AT5" s="72"/>
      <c r="AU5" s="76"/>
      <c r="AV5" s="62"/>
      <c r="AW5" s="65"/>
      <c r="AX5" s="65"/>
      <c r="AY5" s="65"/>
      <c r="AZ5" s="65"/>
      <c r="BA5" s="65"/>
      <c r="BB5" s="65"/>
      <c r="BC5" s="65"/>
    </row>
    <row r="6" spans="1:55" ht="13.05" customHeight="1">
      <c r="A6" s="70"/>
      <c r="B6" s="62"/>
      <c r="C6" s="71"/>
      <c r="D6" s="71"/>
      <c r="E6" s="76"/>
      <c r="F6" s="62"/>
      <c r="G6" s="100"/>
      <c r="H6" s="64"/>
      <c r="I6" s="71"/>
      <c r="J6" s="72"/>
      <c r="K6" s="62"/>
      <c r="L6" s="62"/>
      <c r="M6" s="76"/>
      <c r="O6" s="62"/>
      <c r="R6" s="72"/>
      <c r="S6" s="76"/>
      <c r="T6" s="71"/>
      <c r="U6" s="72"/>
      <c r="V6" s="71"/>
      <c r="W6" s="72"/>
      <c r="X6" s="71"/>
      <c r="Y6" s="73"/>
      <c r="Z6" s="62"/>
      <c r="AA6" s="62"/>
      <c r="AB6" s="71"/>
      <c r="AC6" s="62"/>
      <c r="AD6" s="71"/>
      <c r="AE6" s="72"/>
      <c r="AF6" s="62"/>
      <c r="AG6" s="72"/>
      <c r="AH6" s="79"/>
      <c r="AI6" s="61"/>
      <c r="AJ6" s="71"/>
      <c r="AL6" s="72"/>
      <c r="AM6" s="62"/>
      <c r="AN6" s="71"/>
      <c r="AO6" s="72"/>
      <c r="AP6" s="79"/>
      <c r="AQ6" s="71"/>
      <c r="AR6" s="72"/>
      <c r="AS6" s="62"/>
      <c r="AT6" s="72"/>
      <c r="AU6" s="76"/>
      <c r="AV6" s="62"/>
      <c r="AW6" s="61"/>
      <c r="AX6" s="62"/>
      <c r="AY6" s="61"/>
      <c r="AZ6" s="61"/>
      <c r="BA6" s="61"/>
      <c r="BB6" s="61"/>
      <c r="BC6" s="61"/>
    </row>
    <row r="7" spans="1:55" ht="13.05" customHeight="1">
      <c r="A7" s="70"/>
      <c r="B7" s="62"/>
      <c r="C7" s="71"/>
      <c r="D7" s="71"/>
      <c r="E7" s="76"/>
      <c r="F7" s="62"/>
      <c r="G7" s="100"/>
      <c r="H7" s="64"/>
      <c r="I7" s="71"/>
      <c r="J7" s="72"/>
      <c r="K7" s="62"/>
      <c r="L7" s="62"/>
      <c r="M7" s="76"/>
      <c r="O7" s="62"/>
      <c r="R7" s="72"/>
      <c r="S7" s="76"/>
      <c r="T7" s="71"/>
      <c r="U7" s="72"/>
      <c r="V7" s="71"/>
      <c r="W7" s="72"/>
      <c r="X7" s="71"/>
      <c r="Y7" s="72"/>
      <c r="Z7" s="62"/>
      <c r="AA7" s="62"/>
      <c r="AB7" s="71"/>
      <c r="AC7" s="62"/>
      <c r="AD7" s="71"/>
      <c r="AE7" s="72"/>
      <c r="AF7" s="62"/>
      <c r="AG7" s="72"/>
      <c r="AH7" s="71"/>
      <c r="AI7" s="62"/>
      <c r="AJ7" s="71"/>
      <c r="AL7" s="72"/>
      <c r="AM7" s="62"/>
      <c r="AN7" s="71"/>
      <c r="AO7" s="72"/>
      <c r="AP7" s="71"/>
      <c r="AQ7" s="71"/>
      <c r="AR7" s="72"/>
      <c r="AS7" s="62"/>
      <c r="AT7" s="72"/>
      <c r="AU7" s="76"/>
      <c r="AV7" s="62"/>
      <c r="AW7" s="61"/>
      <c r="AX7" s="61"/>
      <c r="AY7" s="61"/>
      <c r="AZ7" s="61"/>
      <c r="BA7" s="61"/>
      <c r="BB7" s="61"/>
      <c r="BC7" s="61"/>
    </row>
    <row r="8" spans="1:55" ht="13.05" customHeight="1">
      <c r="A8" s="70"/>
      <c r="B8" s="66"/>
      <c r="C8" s="71"/>
      <c r="D8" s="71"/>
      <c r="E8" s="76"/>
      <c r="F8" s="62"/>
      <c r="G8" s="100"/>
      <c r="H8" s="64"/>
      <c r="I8" s="71"/>
      <c r="J8" s="72"/>
      <c r="K8" s="62"/>
      <c r="L8" s="62"/>
      <c r="M8" s="76"/>
      <c r="O8" s="62"/>
      <c r="R8" s="72"/>
      <c r="S8" s="76"/>
      <c r="T8" s="71"/>
      <c r="U8" s="72"/>
      <c r="V8" s="71"/>
      <c r="W8" s="72"/>
      <c r="X8" s="71"/>
      <c r="Y8" s="72"/>
      <c r="Z8" s="62"/>
      <c r="AA8" s="62"/>
      <c r="AB8" s="71"/>
      <c r="AC8" s="62"/>
      <c r="AD8" s="80"/>
      <c r="AE8" s="81"/>
      <c r="AF8" s="62"/>
      <c r="AG8" s="72"/>
      <c r="AH8" s="71"/>
      <c r="AI8" s="62"/>
      <c r="AJ8" s="71"/>
      <c r="AL8" s="72"/>
      <c r="AM8" s="62"/>
      <c r="AN8" s="71"/>
      <c r="AO8" s="72"/>
      <c r="AP8" s="71"/>
      <c r="AQ8" s="71"/>
      <c r="AR8" s="72"/>
      <c r="AS8" s="62"/>
      <c r="AT8" s="72"/>
      <c r="AU8" s="76"/>
      <c r="AV8" s="62"/>
      <c r="AW8" s="61"/>
      <c r="AX8" s="61"/>
      <c r="AY8" s="61"/>
      <c r="AZ8" s="61"/>
      <c r="BA8" s="61"/>
      <c r="BB8" s="61"/>
      <c r="BC8" s="61"/>
    </row>
    <row r="9" spans="1:55" ht="13.05" customHeight="1">
      <c r="A9" s="70"/>
      <c r="B9" s="66"/>
      <c r="C9" s="71"/>
      <c r="D9" s="71"/>
      <c r="E9" s="76"/>
      <c r="F9" s="62"/>
      <c r="G9" s="100"/>
      <c r="H9" s="64"/>
      <c r="I9" s="71"/>
      <c r="J9" s="72"/>
      <c r="K9" s="62"/>
      <c r="L9" s="62"/>
      <c r="M9" s="76"/>
      <c r="O9" s="62"/>
      <c r="R9" s="72"/>
      <c r="S9" s="76"/>
      <c r="T9" s="71"/>
      <c r="U9" s="72"/>
      <c r="V9" s="71"/>
      <c r="W9" s="72"/>
      <c r="X9" s="71"/>
      <c r="Y9" s="72"/>
      <c r="Z9" s="62"/>
      <c r="AA9" s="62"/>
      <c r="AB9" s="71"/>
      <c r="AC9" s="62"/>
      <c r="AD9" s="71"/>
      <c r="AE9" s="72"/>
      <c r="AF9" s="62"/>
      <c r="AG9" s="72"/>
      <c r="AH9" s="71"/>
      <c r="AI9" s="62"/>
      <c r="AJ9" s="71"/>
      <c r="AL9" s="72"/>
      <c r="AM9" s="62"/>
      <c r="AN9" s="71"/>
      <c r="AO9" s="72"/>
      <c r="AP9" s="71"/>
      <c r="AQ9" s="71"/>
      <c r="AR9" s="72"/>
      <c r="AS9" s="62"/>
      <c r="AT9" s="72"/>
      <c r="AU9" s="76"/>
      <c r="AV9" s="62"/>
      <c r="AW9" s="61"/>
      <c r="AX9" s="61"/>
      <c r="AY9" s="61"/>
      <c r="AZ9" s="61"/>
      <c r="BA9" s="61"/>
      <c r="BB9" s="61"/>
      <c r="BC9" s="61"/>
    </row>
    <row r="10" spans="1:55" ht="13.05" customHeight="1">
      <c r="A10" s="70"/>
      <c r="B10" s="66"/>
      <c r="C10" s="71"/>
      <c r="D10" s="71"/>
      <c r="E10" s="76"/>
      <c r="F10" s="62"/>
      <c r="G10" s="100"/>
      <c r="H10" s="64"/>
      <c r="I10" s="71"/>
      <c r="J10" s="72"/>
      <c r="K10" s="62"/>
      <c r="L10" s="62"/>
      <c r="M10" s="76"/>
      <c r="O10" s="62"/>
      <c r="R10" s="72"/>
      <c r="S10" s="76"/>
      <c r="T10" s="71"/>
      <c r="U10" s="72"/>
      <c r="V10" s="71"/>
      <c r="W10" s="72"/>
      <c r="X10" s="71"/>
      <c r="Y10" s="72"/>
      <c r="Z10" s="62"/>
      <c r="AA10" s="62"/>
      <c r="AB10" s="71"/>
      <c r="AC10" s="62"/>
      <c r="AD10" s="71"/>
      <c r="AE10" s="72"/>
      <c r="AF10" s="62"/>
      <c r="AG10" s="72"/>
      <c r="AH10" s="71"/>
      <c r="AI10" s="62"/>
      <c r="AJ10" s="71"/>
      <c r="AL10" s="72"/>
      <c r="AM10" s="62"/>
      <c r="AN10" s="71"/>
      <c r="AO10" s="72"/>
      <c r="AP10" s="71"/>
      <c r="AQ10" s="71"/>
      <c r="AR10" s="72"/>
      <c r="AS10" s="62"/>
      <c r="AT10" s="72"/>
      <c r="AU10" s="76"/>
      <c r="AV10" s="62"/>
      <c r="AW10" s="61"/>
      <c r="AX10" s="61"/>
      <c r="AY10" s="61"/>
      <c r="AZ10" s="61"/>
      <c r="BA10" s="61"/>
      <c r="BB10" s="61"/>
      <c r="BC10" s="61"/>
    </row>
    <row r="11" spans="1:55" ht="13.05" customHeight="1">
      <c r="A11" s="70"/>
      <c r="B11" s="66"/>
      <c r="C11" s="71"/>
      <c r="D11" s="71"/>
      <c r="E11" s="76"/>
      <c r="F11" s="62"/>
      <c r="G11" s="100"/>
      <c r="H11" s="64"/>
      <c r="I11" s="71"/>
      <c r="J11" s="72"/>
      <c r="K11" s="62"/>
      <c r="L11" s="62"/>
      <c r="M11" s="76"/>
      <c r="O11" s="62"/>
      <c r="R11" s="72"/>
      <c r="S11" s="76"/>
      <c r="T11" s="71"/>
      <c r="U11" s="72"/>
      <c r="V11" s="71"/>
      <c r="W11" s="72"/>
      <c r="X11" s="71"/>
      <c r="Y11" s="72"/>
      <c r="Z11" s="62"/>
      <c r="AA11" s="62"/>
      <c r="AB11" s="71"/>
      <c r="AC11" s="62"/>
      <c r="AD11" s="71"/>
      <c r="AE11" s="72"/>
      <c r="AF11" s="62"/>
      <c r="AG11" s="72"/>
      <c r="AH11" s="71"/>
      <c r="AI11" s="62"/>
      <c r="AJ11" s="71"/>
      <c r="AL11" s="72"/>
      <c r="AM11" s="62"/>
      <c r="AN11" s="71"/>
      <c r="AO11" s="72"/>
      <c r="AP11" s="71"/>
      <c r="AQ11" s="71"/>
      <c r="AR11" s="72"/>
      <c r="AS11" s="62"/>
      <c r="AT11" s="72"/>
      <c r="AU11" s="76"/>
      <c r="AV11" s="62"/>
      <c r="AW11" s="61"/>
      <c r="AX11" s="61"/>
      <c r="AY11" s="61"/>
      <c r="AZ11" s="61"/>
      <c r="BA11" s="61"/>
      <c r="BB11" s="61"/>
      <c r="BC11" s="61"/>
    </row>
    <row r="12" spans="1:55" ht="13.05" customHeight="1">
      <c r="A12" s="70"/>
      <c r="B12" s="66"/>
      <c r="C12" s="71"/>
      <c r="D12" s="71"/>
      <c r="E12" s="76"/>
      <c r="F12" s="62"/>
      <c r="G12" s="100"/>
      <c r="H12" s="64"/>
      <c r="I12" s="71"/>
      <c r="J12" s="72"/>
      <c r="K12" s="62"/>
      <c r="L12" s="62"/>
      <c r="M12" s="76"/>
      <c r="O12" s="62"/>
      <c r="R12" s="72"/>
      <c r="S12" s="76"/>
      <c r="T12" s="71"/>
      <c r="U12" s="72"/>
      <c r="V12" s="71"/>
      <c r="W12" s="72"/>
      <c r="X12" s="71"/>
      <c r="Y12" s="72"/>
      <c r="Z12" s="62"/>
      <c r="AA12" s="62"/>
      <c r="AB12" s="71"/>
      <c r="AC12" s="62"/>
      <c r="AD12" s="71"/>
      <c r="AE12" s="72"/>
      <c r="AF12" s="62"/>
      <c r="AG12" s="72"/>
      <c r="AH12" s="71"/>
      <c r="AI12" s="62"/>
      <c r="AJ12" s="71"/>
      <c r="AL12" s="72"/>
      <c r="AM12" s="62"/>
      <c r="AN12" s="71"/>
      <c r="AO12" s="72"/>
      <c r="AP12" s="71"/>
      <c r="AQ12" s="71"/>
      <c r="AR12" s="72"/>
      <c r="AS12" s="62"/>
      <c r="AT12" s="72"/>
      <c r="AU12" s="76"/>
      <c r="AV12" s="61"/>
      <c r="AW12" s="61"/>
      <c r="AX12" s="61"/>
      <c r="AY12" s="61"/>
      <c r="AZ12" s="61"/>
      <c r="BA12" s="61"/>
      <c r="BB12" s="61"/>
      <c r="BC12" s="61"/>
    </row>
    <row r="13" spans="1:55" ht="13.05" customHeight="1">
      <c r="A13" s="70"/>
      <c r="B13" s="66"/>
      <c r="C13" s="71"/>
      <c r="D13" s="71"/>
      <c r="E13" s="76"/>
      <c r="F13" s="62"/>
      <c r="G13" s="100"/>
      <c r="H13" s="64"/>
      <c r="I13" s="71"/>
      <c r="J13" s="73"/>
      <c r="K13" s="62"/>
      <c r="L13" s="62"/>
      <c r="M13" s="76"/>
      <c r="O13" s="62"/>
      <c r="R13" s="72"/>
      <c r="S13" s="76"/>
      <c r="T13" s="71"/>
      <c r="U13" s="72"/>
      <c r="V13" s="71"/>
      <c r="W13" s="72"/>
      <c r="X13" s="71"/>
      <c r="Y13" s="72"/>
      <c r="Z13" s="62"/>
      <c r="AA13" s="62"/>
      <c r="AB13" s="71"/>
      <c r="AC13" s="62"/>
      <c r="AD13" s="71"/>
      <c r="AE13" s="72"/>
      <c r="AF13" s="62"/>
      <c r="AG13" s="72"/>
      <c r="AH13" s="71"/>
      <c r="AI13" s="62"/>
      <c r="AJ13" s="71"/>
      <c r="AL13" s="72"/>
      <c r="AM13" s="62"/>
      <c r="AN13" s="71"/>
      <c r="AO13" s="72"/>
      <c r="AP13" s="71"/>
      <c r="AQ13" s="71"/>
      <c r="AR13" s="72"/>
      <c r="AS13" s="62"/>
      <c r="AT13" s="72"/>
      <c r="AU13" s="77"/>
      <c r="AV13" s="62"/>
      <c r="AW13" s="61"/>
      <c r="AX13" s="61"/>
      <c r="AY13" s="61"/>
      <c r="AZ13" s="61"/>
      <c r="BA13" s="61"/>
      <c r="BB13" s="61"/>
      <c r="BC13" s="61"/>
    </row>
    <row r="14" spans="1:55" ht="13.05" customHeight="1">
      <c r="A14" s="70"/>
      <c r="B14" s="66"/>
      <c r="C14" s="71"/>
      <c r="D14" s="71"/>
      <c r="E14" s="76"/>
      <c r="F14" s="62"/>
      <c r="G14" s="100"/>
      <c r="H14" s="64"/>
      <c r="I14" s="71"/>
      <c r="J14" s="72"/>
      <c r="K14" s="62"/>
      <c r="L14" s="62"/>
      <c r="M14" s="76"/>
      <c r="O14" s="62"/>
      <c r="R14" s="72"/>
      <c r="S14" s="77"/>
      <c r="T14" s="71"/>
      <c r="U14" s="72"/>
      <c r="V14" s="71"/>
      <c r="W14" s="72"/>
      <c r="X14" s="71"/>
      <c r="Y14" s="81"/>
      <c r="Z14" s="62"/>
      <c r="AA14" s="62"/>
      <c r="AB14" s="71"/>
      <c r="AC14" s="62"/>
      <c r="AD14" s="71"/>
      <c r="AE14" s="72"/>
      <c r="AF14" s="62"/>
      <c r="AG14" s="72"/>
      <c r="AH14" s="71"/>
      <c r="AI14" s="62"/>
      <c r="AJ14" s="71"/>
      <c r="AL14" s="72"/>
      <c r="AM14" s="62"/>
      <c r="AN14" s="71"/>
      <c r="AO14" s="72"/>
      <c r="AP14" s="71"/>
      <c r="AQ14" s="71"/>
      <c r="AR14" s="72"/>
      <c r="AS14" s="62"/>
      <c r="AT14" s="72"/>
      <c r="AU14" s="76"/>
      <c r="AV14" s="62"/>
      <c r="AW14" s="61"/>
      <c r="AX14" s="61"/>
      <c r="AY14" s="61"/>
      <c r="AZ14" s="61"/>
      <c r="BA14" s="61"/>
      <c r="BB14" s="61"/>
      <c r="BC14" s="61"/>
    </row>
    <row r="15" spans="1:55" ht="13.05" customHeight="1">
      <c r="A15" s="70"/>
      <c r="B15" s="66"/>
      <c r="C15" s="71"/>
      <c r="D15" s="71"/>
      <c r="E15" s="76"/>
      <c r="F15" s="62"/>
      <c r="G15" s="100"/>
      <c r="H15" s="64"/>
      <c r="I15" s="71"/>
      <c r="J15" s="72"/>
      <c r="K15" s="62"/>
      <c r="L15" s="62"/>
      <c r="M15" s="76"/>
      <c r="O15" s="62"/>
      <c r="R15" s="72"/>
      <c r="S15" s="76"/>
      <c r="T15" s="71"/>
      <c r="U15" s="72"/>
      <c r="V15" s="71"/>
      <c r="W15" s="72"/>
      <c r="X15" s="71"/>
      <c r="Y15" s="72"/>
      <c r="Z15" s="62"/>
      <c r="AA15" s="62"/>
      <c r="AB15" s="71"/>
      <c r="AC15" s="62"/>
      <c r="AD15" s="71"/>
      <c r="AE15" s="72"/>
      <c r="AF15" s="62"/>
      <c r="AG15" s="72"/>
      <c r="AH15" s="71"/>
      <c r="AI15" s="62"/>
      <c r="AJ15" s="71"/>
      <c r="AL15" s="72"/>
      <c r="AM15" s="62"/>
      <c r="AN15" s="71"/>
      <c r="AO15" s="72"/>
      <c r="AP15" s="71"/>
      <c r="AQ15" s="71"/>
      <c r="AR15" s="72"/>
      <c r="AS15" s="62"/>
      <c r="AT15" s="72"/>
      <c r="AU15" s="76"/>
      <c r="AV15" s="62"/>
      <c r="AW15" s="61"/>
      <c r="AX15" s="61"/>
      <c r="AY15" s="61"/>
      <c r="AZ15" s="61"/>
      <c r="BA15" s="61"/>
      <c r="BB15" s="61"/>
      <c r="BC15" s="61"/>
    </row>
    <row r="16" spans="1:55" ht="13.05" customHeight="1">
      <c r="A16" s="70"/>
      <c r="B16" s="66"/>
      <c r="C16" s="71"/>
      <c r="D16" s="71"/>
      <c r="E16" s="76"/>
      <c r="F16" s="62"/>
      <c r="G16" s="76"/>
      <c r="H16" s="62"/>
      <c r="I16" s="71"/>
      <c r="J16" s="72"/>
      <c r="K16" s="62"/>
      <c r="L16" s="62"/>
      <c r="M16" s="76"/>
      <c r="O16" s="62"/>
      <c r="R16" s="72"/>
      <c r="S16" s="76"/>
      <c r="T16" s="71"/>
      <c r="U16" s="72"/>
      <c r="V16" s="71"/>
      <c r="W16" s="72"/>
      <c r="X16" s="71"/>
      <c r="Y16" s="72"/>
      <c r="Z16" s="62"/>
      <c r="AA16" s="62"/>
      <c r="AB16" s="71"/>
      <c r="AC16" s="62"/>
      <c r="AD16" s="71"/>
      <c r="AE16" s="72"/>
      <c r="AF16" s="61"/>
      <c r="AG16" s="73"/>
      <c r="AH16" s="71"/>
      <c r="AI16" s="62"/>
      <c r="AJ16" s="79"/>
      <c r="AL16" s="72"/>
      <c r="AM16" s="62"/>
      <c r="AN16" s="71"/>
      <c r="AO16" s="72"/>
      <c r="AP16" s="71"/>
      <c r="AQ16" s="71"/>
      <c r="AR16" s="72"/>
      <c r="AS16" s="62"/>
      <c r="AT16" s="72"/>
      <c r="AU16" s="76"/>
      <c r="AV16" s="62"/>
      <c r="AW16" s="61"/>
      <c r="AX16" s="61"/>
      <c r="AY16" s="61"/>
      <c r="AZ16" s="61"/>
      <c r="BA16" s="61"/>
      <c r="BB16" s="61"/>
      <c r="BC16" s="61"/>
    </row>
    <row r="17" spans="1:55" ht="13.05" customHeight="1">
      <c r="A17" s="70"/>
      <c r="B17" s="66"/>
      <c r="C17" s="71"/>
      <c r="D17" s="71"/>
      <c r="E17" s="76"/>
      <c r="F17" s="62"/>
      <c r="G17" s="100"/>
      <c r="H17" s="64"/>
      <c r="I17" s="71"/>
      <c r="J17" s="72"/>
      <c r="K17" s="62"/>
      <c r="L17" s="62"/>
      <c r="M17" s="76"/>
      <c r="O17" s="62"/>
      <c r="R17" s="72"/>
      <c r="S17" s="76"/>
      <c r="T17" s="71"/>
      <c r="U17" s="72"/>
      <c r="V17" s="71"/>
      <c r="W17" s="72"/>
      <c r="X17" s="71"/>
      <c r="Y17" s="72"/>
      <c r="Z17" s="62"/>
      <c r="AA17" s="62"/>
      <c r="AB17" s="71"/>
      <c r="AC17" s="62"/>
      <c r="AD17" s="71"/>
      <c r="AE17" s="72"/>
      <c r="AF17" s="62"/>
      <c r="AG17" s="72"/>
      <c r="AH17" s="71"/>
      <c r="AI17" s="62"/>
      <c r="AJ17" s="79"/>
      <c r="AL17" s="72"/>
      <c r="AM17" s="62"/>
      <c r="AN17" s="71"/>
      <c r="AO17" s="72"/>
      <c r="AP17" s="71"/>
      <c r="AQ17" s="71"/>
      <c r="AR17" s="72"/>
      <c r="AS17" s="62"/>
      <c r="AT17" s="72"/>
      <c r="AU17" s="76"/>
      <c r="AV17" s="62"/>
      <c r="AW17" s="61"/>
      <c r="AX17" s="61"/>
      <c r="AY17" s="61"/>
      <c r="AZ17" s="61"/>
      <c r="BA17" s="61"/>
      <c r="BB17" s="61"/>
      <c r="BC17" s="61"/>
    </row>
    <row r="18" spans="1:55" ht="13.05" customHeight="1">
      <c r="A18" s="70"/>
      <c r="B18" s="66"/>
      <c r="C18" s="71"/>
      <c r="D18" s="71"/>
      <c r="E18" s="76"/>
      <c r="F18" s="62"/>
      <c r="G18" s="100"/>
      <c r="H18" s="64"/>
      <c r="I18" s="71"/>
      <c r="J18" s="72"/>
      <c r="K18" s="62"/>
      <c r="L18" s="62"/>
      <c r="M18" s="76"/>
      <c r="O18" s="62"/>
      <c r="R18" s="72"/>
      <c r="S18" s="76"/>
      <c r="T18" s="71"/>
      <c r="U18" s="72"/>
      <c r="V18" s="79"/>
      <c r="W18" s="73"/>
      <c r="X18" s="71"/>
      <c r="Y18" s="72"/>
      <c r="Z18" s="62"/>
      <c r="AA18" s="62"/>
      <c r="AB18" s="71"/>
      <c r="AC18" s="62"/>
      <c r="AD18" s="71"/>
      <c r="AE18" s="72"/>
      <c r="AF18" s="62"/>
      <c r="AG18" s="72"/>
      <c r="AH18" s="71"/>
      <c r="AI18" s="62"/>
      <c r="AJ18" s="71"/>
      <c r="AL18" s="72"/>
      <c r="AM18" s="62"/>
      <c r="AN18" s="71"/>
      <c r="AO18" s="72"/>
      <c r="AP18" s="71"/>
      <c r="AQ18" s="71"/>
      <c r="AR18" s="72"/>
      <c r="AS18" s="62"/>
      <c r="AT18" s="72"/>
      <c r="AU18" s="76"/>
      <c r="AV18" s="62"/>
      <c r="AW18" s="61"/>
      <c r="AX18" s="61"/>
      <c r="AY18" s="61"/>
      <c r="AZ18" s="61"/>
      <c r="BA18" s="61"/>
      <c r="BB18" s="61"/>
      <c r="BC18" s="61"/>
    </row>
    <row r="19" spans="1:55" ht="13.05" customHeight="1">
      <c r="A19" s="70"/>
      <c r="B19" s="66"/>
      <c r="C19" s="71"/>
      <c r="D19" s="71"/>
      <c r="E19" s="76"/>
      <c r="F19" s="61"/>
      <c r="G19" s="101"/>
      <c r="H19" s="67"/>
      <c r="I19" s="71"/>
      <c r="J19" s="72"/>
      <c r="K19" s="62"/>
      <c r="L19" s="62"/>
      <c r="M19" s="76"/>
      <c r="O19" s="62"/>
      <c r="R19" s="72"/>
      <c r="S19" s="76"/>
      <c r="T19" s="71"/>
      <c r="U19" s="72"/>
      <c r="V19" s="71"/>
      <c r="W19" s="72"/>
      <c r="X19" s="71"/>
      <c r="Y19" s="72"/>
      <c r="Z19" s="62"/>
      <c r="AA19" s="62"/>
      <c r="AB19" s="71"/>
      <c r="AC19" s="62"/>
      <c r="AD19" s="71"/>
      <c r="AE19" s="72"/>
      <c r="AF19" s="62"/>
      <c r="AG19" s="72"/>
      <c r="AH19" s="71"/>
      <c r="AI19" s="62"/>
      <c r="AJ19" s="71"/>
      <c r="AL19" s="72"/>
      <c r="AM19" s="62"/>
      <c r="AN19" s="71"/>
      <c r="AO19" s="72"/>
      <c r="AP19" s="71"/>
      <c r="AQ19" s="71"/>
      <c r="AR19" s="72"/>
      <c r="AS19" s="62"/>
      <c r="AT19" s="72"/>
      <c r="AU19" s="76"/>
      <c r="AV19" s="62"/>
      <c r="AW19" s="61"/>
      <c r="AX19" s="61"/>
      <c r="AY19" s="61"/>
      <c r="AZ19" s="61"/>
      <c r="BA19" s="61"/>
      <c r="BB19" s="61"/>
      <c r="BC19" s="61"/>
    </row>
    <row r="20" spans="1:55" ht="13.05" customHeight="1">
      <c r="A20" s="70"/>
      <c r="B20" s="66"/>
      <c r="C20" s="71"/>
      <c r="D20" s="71"/>
      <c r="E20" s="76"/>
      <c r="F20" s="61"/>
      <c r="G20" s="101"/>
      <c r="H20" s="67"/>
      <c r="I20" s="71"/>
      <c r="J20" s="72"/>
      <c r="K20" s="62"/>
      <c r="L20" s="62"/>
      <c r="M20" s="76"/>
      <c r="O20" s="62"/>
      <c r="R20" s="72"/>
      <c r="S20" s="76"/>
      <c r="T20" s="71"/>
      <c r="U20" s="72"/>
      <c r="V20" s="71"/>
      <c r="W20" s="72"/>
      <c r="X20" s="71"/>
      <c r="Y20" s="72"/>
      <c r="Z20" s="62"/>
      <c r="AA20" s="62"/>
      <c r="AB20" s="71"/>
      <c r="AC20" s="62"/>
      <c r="AD20" s="71"/>
      <c r="AE20" s="72"/>
      <c r="AF20" s="62"/>
      <c r="AG20" s="72"/>
      <c r="AH20" s="71"/>
      <c r="AI20" s="62"/>
      <c r="AJ20" s="71"/>
      <c r="AL20" s="72"/>
      <c r="AM20" s="62"/>
      <c r="AN20" s="71"/>
      <c r="AO20" s="72"/>
      <c r="AP20" s="71"/>
      <c r="AQ20" s="71"/>
      <c r="AR20" s="72"/>
      <c r="AS20" s="62"/>
      <c r="AT20" s="72"/>
      <c r="AU20" s="76"/>
      <c r="AV20" s="62"/>
      <c r="AW20" s="61"/>
      <c r="AX20" s="61"/>
      <c r="AY20" s="61"/>
      <c r="AZ20" s="61"/>
      <c r="BA20" s="61"/>
      <c r="BB20" s="61"/>
      <c r="BC20" s="61"/>
    </row>
    <row r="21" spans="1:55" ht="13.05" customHeight="1">
      <c r="A21" s="70"/>
      <c r="B21" s="66"/>
      <c r="C21" s="71"/>
      <c r="D21" s="71"/>
      <c r="E21" s="76"/>
      <c r="F21" s="62"/>
      <c r="G21" s="100"/>
      <c r="H21" s="64"/>
      <c r="I21" s="71"/>
      <c r="J21" s="72"/>
      <c r="K21" s="62"/>
      <c r="L21" s="62"/>
      <c r="M21" s="76"/>
      <c r="O21" s="62"/>
      <c r="R21" s="72"/>
      <c r="S21" s="76"/>
      <c r="T21" s="71"/>
      <c r="U21" s="72"/>
      <c r="V21" s="71"/>
      <c r="W21" s="72"/>
      <c r="X21" s="71"/>
      <c r="Y21" s="72"/>
      <c r="Z21" s="62"/>
      <c r="AA21" s="62"/>
      <c r="AB21" s="71"/>
      <c r="AC21" s="62"/>
      <c r="AD21" s="71"/>
      <c r="AE21" s="72"/>
      <c r="AF21" s="62"/>
      <c r="AG21" s="72"/>
      <c r="AH21" s="71"/>
      <c r="AI21" s="62"/>
      <c r="AJ21" s="71"/>
      <c r="AL21" s="72"/>
      <c r="AM21" s="62"/>
      <c r="AN21" s="71"/>
      <c r="AO21" s="72"/>
      <c r="AP21" s="71"/>
      <c r="AQ21" s="71"/>
      <c r="AR21" s="72"/>
      <c r="AS21" s="62"/>
      <c r="AT21" s="72"/>
      <c r="AU21" s="76"/>
      <c r="AV21" s="62"/>
      <c r="AW21" s="61"/>
      <c r="AX21" s="61"/>
      <c r="AY21" s="61"/>
      <c r="AZ21" s="61"/>
      <c r="BA21" s="61"/>
      <c r="BB21" s="61"/>
      <c r="BC21" s="61"/>
    </row>
    <row r="22" spans="1:55" ht="13.05" customHeight="1">
      <c r="A22" s="70"/>
      <c r="B22" s="66"/>
      <c r="C22" s="71"/>
      <c r="D22" s="71"/>
      <c r="E22" s="76"/>
      <c r="F22" s="62"/>
      <c r="G22" s="76"/>
      <c r="H22" s="62"/>
      <c r="I22" s="71"/>
      <c r="J22" s="72"/>
      <c r="K22" s="62"/>
      <c r="L22" s="62"/>
      <c r="M22" s="76"/>
      <c r="O22" s="62"/>
      <c r="P22" s="71"/>
      <c r="Q22" s="62"/>
      <c r="R22" s="72"/>
      <c r="S22" s="76"/>
      <c r="T22" s="71"/>
      <c r="U22" s="72"/>
      <c r="V22" s="71"/>
      <c r="W22" s="72"/>
      <c r="X22" s="71"/>
      <c r="Y22" s="72"/>
      <c r="Z22" s="62"/>
      <c r="AA22" s="62"/>
      <c r="AB22" s="71"/>
      <c r="AC22" s="62"/>
      <c r="AD22" s="71"/>
      <c r="AE22" s="72"/>
      <c r="AF22" s="62"/>
      <c r="AG22" s="72"/>
      <c r="AH22" s="71"/>
      <c r="AI22" s="62"/>
      <c r="AJ22" s="71"/>
      <c r="AL22" s="72"/>
      <c r="AM22" s="62"/>
      <c r="AN22" s="71"/>
      <c r="AO22" s="72"/>
      <c r="AP22" s="71"/>
      <c r="AQ22" s="71"/>
      <c r="AR22" s="72"/>
      <c r="AS22" s="62"/>
      <c r="AT22" s="72"/>
      <c r="AU22" s="76"/>
      <c r="AV22" s="62"/>
      <c r="AW22" s="61"/>
      <c r="AX22" s="61"/>
      <c r="AY22" s="61"/>
      <c r="AZ22" s="61"/>
      <c r="BA22" s="61"/>
      <c r="BB22" s="61"/>
      <c r="BC22" s="61"/>
    </row>
    <row r="23" spans="1:55" ht="13.05" customHeight="1">
      <c r="A23" s="70"/>
      <c r="B23" s="66"/>
      <c r="C23" s="71"/>
      <c r="D23" s="71"/>
      <c r="E23" s="76"/>
      <c r="F23" s="62"/>
      <c r="G23" s="76"/>
      <c r="H23" s="62"/>
      <c r="I23" s="71"/>
      <c r="J23" s="72"/>
      <c r="K23" s="62"/>
      <c r="L23" s="62"/>
      <c r="M23" s="76"/>
      <c r="O23" s="62"/>
      <c r="P23" s="71"/>
      <c r="Q23" s="62"/>
      <c r="R23" s="72"/>
      <c r="S23" s="76"/>
      <c r="T23" s="71"/>
      <c r="U23" s="72"/>
      <c r="V23" s="71"/>
      <c r="W23" s="72"/>
      <c r="X23" s="71"/>
      <c r="Y23" s="72"/>
      <c r="Z23" s="62"/>
      <c r="AA23" s="62"/>
      <c r="AB23" s="71"/>
      <c r="AC23" s="62"/>
      <c r="AD23" s="71"/>
      <c r="AE23" s="72"/>
      <c r="AG23" s="72"/>
      <c r="AH23" s="71"/>
      <c r="AI23" s="62"/>
      <c r="AJ23" s="71"/>
      <c r="AL23" s="72"/>
      <c r="AM23" s="62"/>
      <c r="AN23" s="71"/>
      <c r="AO23" s="72"/>
      <c r="AP23" s="71"/>
      <c r="AR23" s="72"/>
      <c r="AS23" s="62"/>
      <c r="AT23" s="72"/>
      <c r="AU23" s="76"/>
      <c r="AV23" s="62"/>
      <c r="AW23" s="61"/>
      <c r="AX23" s="61"/>
      <c r="AY23" s="61"/>
      <c r="AZ23" s="61"/>
      <c r="BA23" s="61"/>
      <c r="BB23" s="61"/>
      <c r="BC23" s="61"/>
    </row>
    <row r="24" spans="1:55" ht="13.05" customHeight="1">
      <c r="A24" s="70"/>
      <c r="B24" s="66"/>
      <c r="C24" s="71"/>
      <c r="D24" s="71"/>
      <c r="E24" s="76"/>
      <c r="F24" s="62"/>
      <c r="G24" s="76"/>
      <c r="H24" s="62"/>
      <c r="I24" s="71"/>
      <c r="J24" s="72"/>
      <c r="K24" s="62"/>
      <c r="L24" s="62"/>
      <c r="M24" s="76"/>
      <c r="O24" s="62"/>
      <c r="P24" s="71"/>
      <c r="Q24" s="62"/>
      <c r="R24" s="72"/>
      <c r="S24" s="76"/>
      <c r="T24" s="71"/>
      <c r="U24" s="72"/>
      <c r="V24" s="71"/>
      <c r="W24" s="72"/>
      <c r="X24" s="71"/>
      <c r="Y24" s="72"/>
      <c r="Z24" s="62"/>
      <c r="AA24" s="62"/>
      <c r="AB24" s="71"/>
      <c r="AC24" s="62"/>
      <c r="AD24" s="71"/>
      <c r="AE24" s="72"/>
      <c r="AF24" s="62"/>
      <c r="AG24" s="72"/>
      <c r="AH24" s="71"/>
      <c r="AI24" s="62"/>
      <c r="AJ24" s="71"/>
      <c r="AM24" s="62"/>
      <c r="AN24" s="71"/>
      <c r="AO24" s="72"/>
      <c r="AP24" s="71"/>
      <c r="AQ24" s="71"/>
      <c r="AR24" s="72"/>
      <c r="AS24" s="62"/>
      <c r="AT24" s="72"/>
      <c r="AU24" s="76"/>
      <c r="AV24" s="62"/>
      <c r="AW24" s="61"/>
      <c r="AX24" s="61"/>
      <c r="AY24" s="61"/>
      <c r="AZ24" s="61"/>
      <c r="BA24" s="61"/>
      <c r="BB24" s="61"/>
      <c r="BC24" s="61"/>
    </row>
    <row r="25" spans="1:55" ht="13.05" customHeight="1">
      <c r="A25" s="70"/>
      <c r="B25" s="66"/>
      <c r="C25" s="71"/>
      <c r="D25" s="71"/>
      <c r="E25" s="76"/>
      <c r="F25" s="62"/>
      <c r="G25" s="76"/>
      <c r="H25" s="62"/>
      <c r="I25" s="71"/>
      <c r="J25" s="72"/>
      <c r="K25" s="62"/>
      <c r="L25" s="62"/>
      <c r="M25" s="76"/>
      <c r="O25" s="62"/>
      <c r="P25" s="71"/>
      <c r="Q25" s="62"/>
      <c r="R25" s="72"/>
      <c r="S25" s="76"/>
      <c r="T25" s="71"/>
      <c r="U25" s="72"/>
      <c r="V25" s="71"/>
      <c r="W25" s="72"/>
      <c r="X25" s="71"/>
      <c r="Y25" s="72"/>
      <c r="Z25" s="62"/>
      <c r="AA25" s="62"/>
      <c r="AB25" s="71"/>
      <c r="AC25" s="62"/>
      <c r="AD25" s="71"/>
      <c r="AE25" s="72"/>
      <c r="AF25" s="62"/>
      <c r="AG25" s="72"/>
      <c r="AH25" s="71"/>
      <c r="AI25" s="62"/>
      <c r="AJ25" s="71"/>
      <c r="AM25" s="62"/>
      <c r="AN25" s="71"/>
      <c r="AO25" s="72"/>
      <c r="AP25" s="71"/>
      <c r="AQ25" s="71"/>
      <c r="AR25" s="72"/>
      <c r="AS25" s="62"/>
      <c r="AT25" s="72"/>
      <c r="AU25" s="76"/>
      <c r="AV25" s="62"/>
      <c r="AW25" s="61"/>
      <c r="AX25" s="61"/>
      <c r="AY25" s="61"/>
      <c r="AZ25" s="61"/>
      <c r="BA25" s="61"/>
      <c r="BB25" s="61"/>
      <c r="BC25" s="61"/>
    </row>
    <row r="26" spans="1:55" ht="13.05" customHeight="1">
      <c r="A26" s="70"/>
      <c r="B26" s="66"/>
      <c r="C26" s="71"/>
      <c r="D26" s="71"/>
      <c r="E26" s="76"/>
      <c r="F26" s="62"/>
      <c r="G26" s="76"/>
      <c r="H26" s="62"/>
      <c r="I26" s="71"/>
      <c r="J26" s="72"/>
      <c r="K26" s="62"/>
      <c r="L26" s="62"/>
      <c r="M26" s="76"/>
      <c r="O26" s="62"/>
      <c r="P26" s="71"/>
      <c r="Q26" s="62"/>
      <c r="R26" s="72"/>
      <c r="S26" s="76"/>
      <c r="T26" s="71"/>
      <c r="U26" s="72"/>
      <c r="V26" s="71"/>
      <c r="W26" s="72"/>
      <c r="X26" s="71"/>
      <c r="Y26" s="72"/>
      <c r="Z26" s="62"/>
      <c r="AA26" s="62"/>
      <c r="AB26" s="71"/>
      <c r="AC26" s="62"/>
      <c r="AD26" s="71"/>
      <c r="AE26" s="72"/>
      <c r="AF26" s="62"/>
      <c r="AG26" s="72"/>
      <c r="AH26" s="71"/>
      <c r="AI26" s="62"/>
      <c r="AJ26" s="71"/>
      <c r="AM26" s="62"/>
      <c r="AN26" s="71"/>
      <c r="AO26" s="72"/>
      <c r="AP26" s="71"/>
      <c r="AQ26" s="71"/>
      <c r="AR26" s="72"/>
      <c r="AS26" s="62"/>
      <c r="AT26" s="72"/>
      <c r="AU26" s="76"/>
      <c r="AV26" s="62"/>
      <c r="AW26" s="61"/>
      <c r="AX26" s="61"/>
      <c r="AY26" s="61"/>
      <c r="AZ26" s="61"/>
      <c r="BA26" s="61"/>
      <c r="BB26" s="61"/>
      <c r="BC26" s="61"/>
    </row>
    <row r="27" spans="1:55" ht="13.05" customHeight="1">
      <c r="A27" s="70"/>
      <c r="B27" s="66"/>
      <c r="C27" s="71"/>
      <c r="D27" s="71"/>
      <c r="E27" s="76"/>
      <c r="F27" s="62"/>
      <c r="G27" s="76"/>
      <c r="H27" s="62"/>
      <c r="I27" s="71"/>
      <c r="J27" s="72"/>
      <c r="K27" s="62"/>
      <c r="L27" s="62"/>
      <c r="M27" s="76"/>
      <c r="O27" s="62"/>
      <c r="P27" s="71"/>
      <c r="Q27" s="62"/>
      <c r="R27" s="72"/>
      <c r="S27" s="76"/>
      <c r="T27" s="71"/>
      <c r="U27" s="72"/>
      <c r="V27" s="71"/>
      <c r="W27" s="72"/>
      <c r="X27" s="71"/>
      <c r="Y27" s="72"/>
      <c r="Z27" s="62"/>
      <c r="AA27" s="62"/>
      <c r="AB27" s="71"/>
      <c r="AC27" s="62"/>
      <c r="AD27" s="71"/>
      <c r="AE27" s="72"/>
      <c r="AF27" s="62"/>
      <c r="AG27" s="72"/>
      <c r="AH27" s="71"/>
      <c r="AI27" s="62"/>
      <c r="AJ27" s="71"/>
      <c r="AM27" s="62"/>
      <c r="AN27" s="71"/>
      <c r="AO27" s="72"/>
      <c r="AP27" s="71"/>
      <c r="AQ27" s="71"/>
      <c r="AR27" s="72"/>
      <c r="AS27" s="62"/>
      <c r="AT27" s="72"/>
      <c r="AU27" s="76"/>
      <c r="AV27" s="62"/>
      <c r="AW27" s="61"/>
      <c r="AX27" s="61"/>
      <c r="AY27" s="61"/>
      <c r="AZ27" s="61"/>
      <c r="BA27" s="61"/>
      <c r="BB27" s="61"/>
      <c r="BC27" s="61"/>
    </row>
    <row r="28" spans="1:55" ht="13.05" customHeight="1">
      <c r="A28" s="70"/>
      <c r="B28" s="66"/>
      <c r="C28" s="71"/>
      <c r="D28" s="71"/>
      <c r="E28" s="76"/>
      <c r="F28" s="62"/>
      <c r="G28" s="76"/>
      <c r="H28" s="62"/>
      <c r="I28" s="71"/>
      <c r="J28" s="72"/>
      <c r="K28" s="62"/>
      <c r="L28" s="62"/>
      <c r="M28" s="76"/>
      <c r="O28" s="62"/>
      <c r="P28" s="71"/>
      <c r="Q28" s="62"/>
      <c r="R28" s="72"/>
      <c r="S28" s="76"/>
      <c r="T28" s="71"/>
      <c r="U28" s="72"/>
      <c r="V28" s="71"/>
      <c r="W28" s="72"/>
      <c r="X28" s="71"/>
      <c r="Y28" s="72"/>
      <c r="Z28" s="62"/>
      <c r="AA28" s="62"/>
      <c r="AB28" s="71"/>
      <c r="AC28" s="62"/>
      <c r="AD28" s="71"/>
      <c r="AE28" s="72"/>
      <c r="AF28" s="62"/>
      <c r="AG28" s="72"/>
      <c r="AH28" s="71"/>
      <c r="AI28" s="62"/>
      <c r="AJ28" s="71"/>
      <c r="AM28" s="62"/>
      <c r="AN28" s="71"/>
      <c r="AO28" s="72"/>
      <c r="AP28" s="71"/>
      <c r="AQ28" s="71"/>
      <c r="AR28" s="72"/>
      <c r="AS28" s="62"/>
      <c r="AT28" s="72"/>
      <c r="AU28" s="76"/>
      <c r="AV28" s="62"/>
      <c r="AW28" s="61"/>
      <c r="AX28" s="61"/>
      <c r="AY28" s="61"/>
      <c r="AZ28" s="61"/>
      <c r="BA28" s="61"/>
      <c r="BB28" s="61"/>
      <c r="BC28" s="61"/>
    </row>
    <row r="29" spans="1:55" ht="13.05" customHeight="1">
      <c r="A29" s="70"/>
      <c r="B29" s="66"/>
      <c r="C29" s="71"/>
      <c r="D29" s="71"/>
      <c r="E29" s="76"/>
      <c r="F29" s="62"/>
      <c r="G29" s="76"/>
      <c r="H29" s="62"/>
      <c r="I29" s="71"/>
      <c r="J29" s="72"/>
      <c r="K29" s="62"/>
      <c r="L29" s="62"/>
      <c r="M29" s="76"/>
      <c r="O29" s="62"/>
      <c r="P29" s="71"/>
      <c r="Q29" s="62"/>
      <c r="R29" s="72"/>
      <c r="S29" s="76"/>
      <c r="T29" s="71"/>
      <c r="U29" s="72"/>
      <c r="V29" s="71"/>
      <c r="W29" s="72"/>
      <c r="X29" s="71"/>
      <c r="Y29" s="72"/>
      <c r="Z29" s="62"/>
      <c r="AA29" s="62"/>
      <c r="AB29" s="71"/>
      <c r="AC29" s="62"/>
      <c r="AD29" s="71"/>
      <c r="AE29" s="72"/>
      <c r="AF29" s="62"/>
      <c r="AG29" s="72"/>
      <c r="AH29" s="71"/>
      <c r="AI29" s="62"/>
      <c r="AJ29" s="71"/>
      <c r="AM29" s="62"/>
      <c r="AN29" s="71"/>
      <c r="AO29" s="72"/>
      <c r="AP29" s="71"/>
      <c r="AQ29" s="71"/>
      <c r="AR29" s="72"/>
      <c r="AS29" s="62"/>
      <c r="AT29" s="72"/>
      <c r="AU29" s="76"/>
      <c r="AV29" s="62"/>
      <c r="AW29" s="61"/>
      <c r="AX29" s="61"/>
      <c r="AY29" s="61"/>
      <c r="AZ29" s="61"/>
      <c r="BA29" s="61"/>
      <c r="BB29" s="61"/>
      <c r="BC29" s="61"/>
    </row>
    <row r="30" spans="1:55" ht="13.05" customHeight="1">
      <c r="A30" s="70"/>
      <c r="B30" s="66"/>
      <c r="C30" s="71"/>
      <c r="D30" s="71"/>
      <c r="E30" s="76"/>
      <c r="F30" s="62"/>
      <c r="G30" s="76"/>
      <c r="H30" s="62"/>
      <c r="I30" s="71"/>
      <c r="J30" s="72"/>
      <c r="K30" s="62"/>
      <c r="L30" s="62"/>
      <c r="M30" s="76"/>
      <c r="O30" s="62"/>
      <c r="P30" s="71"/>
      <c r="Q30" s="62"/>
      <c r="R30" s="72"/>
      <c r="S30" s="76"/>
      <c r="T30" s="71"/>
      <c r="U30" s="72"/>
      <c r="V30" s="71"/>
      <c r="W30" s="72"/>
      <c r="X30" s="71"/>
      <c r="Y30" s="72"/>
      <c r="Z30" s="62"/>
      <c r="AA30" s="62"/>
      <c r="AB30" s="71"/>
      <c r="AC30" s="62"/>
      <c r="AD30" s="71"/>
      <c r="AE30" s="72"/>
      <c r="AF30" s="62"/>
      <c r="AG30" s="72"/>
      <c r="AH30" s="71"/>
      <c r="AI30" s="62"/>
      <c r="AJ30" s="71"/>
      <c r="AM30" s="62"/>
      <c r="AN30" s="71"/>
      <c r="AO30" s="72"/>
      <c r="AP30" s="71"/>
      <c r="AQ30" s="71"/>
      <c r="AR30" s="72"/>
      <c r="AS30" s="62"/>
      <c r="AT30" s="72"/>
      <c r="AU30" s="76"/>
      <c r="AV30" s="62"/>
      <c r="AW30" s="61"/>
      <c r="AX30" s="61"/>
      <c r="AY30" s="61"/>
      <c r="AZ30" s="61"/>
      <c r="BA30" s="61"/>
      <c r="BB30" s="61"/>
      <c r="BC30" s="61"/>
    </row>
    <row r="31" spans="1:55" ht="13.05" customHeight="1">
      <c r="A31" s="70"/>
      <c r="B31" s="66"/>
      <c r="C31" s="71"/>
      <c r="D31" s="71"/>
      <c r="E31" s="76"/>
      <c r="F31" s="62"/>
      <c r="G31" s="76"/>
      <c r="H31" s="62"/>
      <c r="I31" s="71"/>
      <c r="J31" s="72"/>
      <c r="K31" s="62"/>
      <c r="L31" s="62"/>
      <c r="M31" s="76"/>
      <c r="O31" s="62"/>
      <c r="P31" s="71"/>
      <c r="Q31" s="62"/>
      <c r="R31" s="72"/>
      <c r="S31" s="76"/>
      <c r="T31" s="71"/>
      <c r="U31" s="72"/>
      <c r="V31" s="71"/>
      <c r="W31" s="72"/>
      <c r="X31" s="71"/>
      <c r="Y31" s="72"/>
      <c r="Z31" s="62"/>
      <c r="AA31" s="62"/>
      <c r="AB31" s="71"/>
      <c r="AC31" s="62"/>
      <c r="AD31" s="71"/>
      <c r="AE31" s="72"/>
      <c r="AF31" s="62"/>
      <c r="AG31" s="72"/>
      <c r="AH31" s="71"/>
      <c r="AI31" s="62"/>
      <c r="AJ31" s="71"/>
      <c r="AM31" s="62"/>
      <c r="AN31" s="71"/>
      <c r="AO31" s="72"/>
      <c r="AP31" s="71"/>
      <c r="AQ31" s="71"/>
      <c r="AR31" s="72"/>
      <c r="AS31" s="62"/>
      <c r="AT31" s="72"/>
      <c r="AU31" s="76"/>
      <c r="AV31" s="62"/>
      <c r="AW31" s="61"/>
      <c r="AX31" s="61"/>
      <c r="AY31" s="61"/>
      <c r="AZ31" s="61"/>
      <c r="BA31" s="61"/>
      <c r="BB31" s="61"/>
      <c r="BC31" s="61"/>
    </row>
    <row r="32" spans="1:55" ht="13.05" customHeight="1">
      <c r="A32" s="70"/>
      <c r="B32" s="66"/>
      <c r="C32" s="71"/>
      <c r="D32" s="71"/>
      <c r="E32" s="76"/>
      <c r="F32" s="62"/>
      <c r="G32" s="76"/>
      <c r="H32" s="62"/>
      <c r="I32" s="71"/>
      <c r="J32" s="72"/>
      <c r="K32" s="62"/>
      <c r="L32" s="62"/>
      <c r="M32" s="76"/>
      <c r="O32" s="62"/>
      <c r="P32" s="71"/>
      <c r="Q32" s="62"/>
      <c r="R32" s="72"/>
      <c r="S32" s="76"/>
      <c r="T32" s="71"/>
      <c r="U32" s="72"/>
      <c r="V32" s="71"/>
      <c r="W32" s="72"/>
      <c r="X32" s="71"/>
      <c r="Y32" s="72"/>
      <c r="Z32" s="62"/>
      <c r="AA32" s="62"/>
      <c r="AB32" s="71"/>
      <c r="AC32" s="62"/>
      <c r="AD32" s="71"/>
      <c r="AE32" s="72"/>
      <c r="AF32" s="62"/>
      <c r="AG32" s="72"/>
      <c r="AH32" s="71"/>
      <c r="AI32" s="62"/>
      <c r="AJ32" s="71"/>
      <c r="AM32" s="62"/>
      <c r="AN32" s="71"/>
      <c r="AO32" s="72"/>
      <c r="AP32" s="71"/>
      <c r="AQ32" s="71"/>
      <c r="AR32" s="72"/>
      <c r="AS32" s="62"/>
      <c r="AT32" s="72"/>
      <c r="AU32" s="76"/>
      <c r="AV32" s="62"/>
      <c r="AW32" s="61"/>
      <c r="AX32" s="61"/>
      <c r="AY32" s="61"/>
      <c r="AZ32" s="61"/>
      <c r="BA32" s="61"/>
      <c r="BB32" s="61"/>
      <c r="BC32" s="61"/>
    </row>
    <row r="33" spans="1:55" ht="13.05" customHeight="1">
      <c r="A33" s="70"/>
      <c r="B33" s="66"/>
      <c r="C33" s="71"/>
      <c r="D33" s="71"/>
      <c r="E33" s="76"/>
      <c r="F33" s="62"/>
      <c r="G33" s="102"/>
      <c r="H33" s="68"/>
      <c r="I33" s="71"/>
      <c r="J33" s="72"/>
      <c r="K33" s="62"/>
      <c r="L33" s="62"/>
      <c r="M33" s="76"/>
      <c r="O33" s="62"/>
      <c r="P33" s="71"/>
      <c r="Q33" s="62"/>
      <c r="R33" s="72"/>
      <c r="S33" s="76"/>
      <c r="T33" s="71"/>
      <c r="U33" s="72"/>
      <c r="V33" s="71"/>
      <c r="W33" s="72"/>
      <c r="X33" s="71"/>
      <c r="Y33" s="72"/>
      <c r="Z33" s="62"/>
      <c r="AA33" s="62"/>
      <c r="AB33" s="71"/>
      <c r="AC33" s="62"/>
      <c r="AD33" s="71"/>
      <c r="AE33" s="72"/>
      <c r="AF33" s="62"/>
      <c r="AG33" s="72"/>
      <c r="AH33" s="71"/>
      <c r="AI33" s="62"/>
      <c r="AJ33" s="71"/>
      <c r="AM33" s="62"/>
      <c r="AN33" s="71"/>
      <c r="AO33" s="72"/>
      <c r="AP33" s="71"/>
      <c r="AQ33" s="71"/>
      <c r="AR33" s="72"/>
      <c r="AS33" s="62"/>
      <c r="AT33" s="72"/>
      <c r="AU33" s="76"/>
      <c r="AV33" s="62"/>
      <c r="AW33" s="61"/>
      <c r="AX33" s="61"/>
      <c r="AY33" s="61"/>
      <c r="AZ33" s="61"/>
      <c r="BA33" s="61"/>
      <c r="BB33" s="61"/>
      <c r="BC33" s="61"/>
    </row>
    <row r="34" spans="1:55" ht="13.05" customHeight="1">
      <c r="A34" s="70"/>
      <c r="B34" s="66"/>
      <c r="C34" s="79"/>
      <c r="D34" s="79"/>
      <c r="E34" s="77"/>
      <c r="F34" s="61"/>
      <c r="G34" s="103"/>
      <c r="H34" s="69"/>
      <c r="I34" s="71"/>
      <c r="J34" s="73"/>
      <c r="K34" s="62"/>
      <c r="L34" s="61"/>
      <c r="M34" s="77"/>
      <c r="O34" s="61"/>
      <c r="P34" s="71"/>
      <c r="Q34" s="62"/>
      <c r="R34" s="73"/>
      <c r="S34" s="77"/>
      <c r="T34" s="71"/>
      <c r="U34" s="73"/>
      <c r="V34" s="71"/>
      <c r="W34" s="73"/>
      <c r="X34" s="71"/>
      <c r="Y34" s="73"/>
      <c r="Z34" s="62"/>
      <c r="AA34" s="61"/>
      <c r="AB34" s="71"/>
      <c r="AC34" s="61"/>
      <c r="AD34" s="71"/>
      <c r="AE34" s="73"/>
      <c r="AF34" s="61"/>
      <c r="AG34" s="73"/>
      <c r="AH34" s="71"/>
      <c r="AI34" s="61"/>
      <c r="AJ34" s="71"/>
      <c r="AM34" s="61"/>
      <c r="AN34" s="71"/>
      <c r="AO34" s="73"/>
      <c r="AP34" s="79"/>
      <c r="AQ34" s="71"/>
      <c r="AR34" s="73"/>
      <c r="AS34" s="61"/>
      <c r="AT34" s="73"/>
      <c r="AU34" s="77"/>
      <c r="AV34" s="61"/>
      <c r="AW34" s="61"/>
      <c r="AX34" s="61"/>
      <c r="AY34" s="61"/>
      <c r="AZ34" s="61"/>
      <c r="BA34" s="61"/>
      <c r="BB34" s="61"/>
      <c r="BC34" s="61"/>
    </row>
    <row r="35" spans="1:55" ht="13.05" customHeight="1">
      <c r="A35" s="70"/>
      <c r="B35" s="66"/>
      <c r="C35" s="79"/>
      <c r="D35" s="79"/>
      <c r="E35" s="77"/>
      <c r="F35" s="61"/>
      <c r="G35" s="103"/>
      <c r="H35" s="69"/>
      <c r="I35" s="71"/>
      <c r="J35" s="73"/>
      <c r="K35" s="62"/>
      <c r="L35" s="61"/>
      <c r="M35" s="77"/>
      <c r="O35" s="61"/>
      <c r="P35" s="71"/>
      <c r="Q35" s="62"/>
      <c r="R35" s="73"/>
      <c r="S35" s="77"/>
      <c r="T35" s="71"/>
      <c r="U35" s="73"/>
      <c r="V35" s="71"/>
      <c r="W35" s="73"/>
      <c r="X35" s="71"/>
      <c r="Y35" s="73"/>
      <c r="Z35" s="62"/>
      <c r="AA35" s="61"/>
      <c r="AB35" s="71"/>
      <c r="AC35" s="61"/>
      <c r="AD35" s="71"/>
      <c r="AE35" s="73"/>
      <c r="AF35" s="61"/>
      <c r="AG35" s="73"/>
      <c r="AH35" s="71"/>
      <c r="AI35" s="61"/>
      <c r="AJ35" s="71"/>
      <c r="AM35" s="61"/>
      <c r="AN35" s="71"/>
      <c r="AO35" s="73"/>
      <c r="AP35" s="79"/>
      <c r="AQ35" s="71"/>
      <c r="AR35" s="73"/>
      <c r="AS35" s="61"/>
      <c r="AT35" s="73"/>
      <c r="AU35" s="77"/>
      <c r="AV35" s="61"/>
      <c r="AW35" s="61"/>
      <c r="AX35" s="61"/>
      <c r="AY35" s="61"/>
      <c r="AZ35" s="61"/>
      <c r="BA35" s="61"/>
      <c r="BB35" s="61"/>
      <c r="BC35" s="61"/>
    </row>
    <row r="36" spans="1:55" ht="13.05" customHeight="1">
      <c r="A36" s="70"/>
      <c r="B36" s="66"/>
      <c r="C36" s="79"/>
      <c r="D36" s="79"/>
      <c r="E36" s="77"/>
      <c r="F36" s="61"/>
      <c r="G36" s="103"/>
      <c r="H36" s="69"/>
      <c r="I36" s="71"/>
      <c r="J36" s="73"/>
      <c r="K36" s="62"/>
      <c r="L36" s="61"/>
      <c r="M36" s="77"/>
      <c r="O36" s="61"/>
      <c r="P36" s="71"/>
      <c r="Q36" s="62"/>
      <c r="R36" s="73"/>
      <c r="S36" s="77"/>
      <c r="T36" s="71"/>
      <c r="U36" s="73"/>
      <c r="V36" s="71"/>
      <c r="W36" s="73"/>
      <c r="X36" s="71"/>
      <c r="Y36" s="73"/>
      <c r="Z36" s="62"/>
      <c r="AA36" s="61"/>
      <c r="AB36" s="71"/>
      <c r="AC36" s="61"/>
      <c r="AD36" s="71"/>
      <c r="AE36" s="73"/>
      <c r="AF36" s="61"/>
      <c r="AG36" s="73"/>
      <c r="AH36" s="71"/>
      <c r="AI36" s="61"/>
      <c r="AJ36" s="71"/>
      <c r="AM36" s="61"/>
      <c r="AN36" s="71"/>
      <c r="AO36" s="73"/>
      <c r="AP36" s="79"/>
      <c r="AQ36" s="71"/>
      <c r="AR36" s="73"/>
      <c r="AS36" s="61"/>
      <c r="AT36" s="73"/>
      <c r="AU36" s="77"/>
      <c r="AV36" s="61"/>
      <c r="AW36" s="61"/>
      <c r="AX36" s="61"/>
      <c r="AY36" s="61"/>
      <c r="AZ36" s="61"/>
      <c r="BA36" s="61"/>
      <c r="BB36" s="61"/>
      <c r="BC36" s="61"/>
    </row>
    <row r="37" spans="1:55" ht="13.05" customHeight="1">
      <c r="A37" s="70"/>
      <c r="B37" s="66"/>
      <c r="C37" s="99"/>
      <c r="I37" s="71"/>
      <c r="K37" s="62"/>
      <c r="P37" s="71"/>
      <c r="Q37" s="62"/>
      <c r="T37" s="71"/>
      <c r="V37" s="71"/>
      <c r="X37" s="71"/>
      <c r="Z37" s="62"/>
      <c r="AB37" s="71"/>
      <c r="AD37" s="71"/>
      <c r="AH37" s="71"/>
      <c r="AJ37" s="71"/>
      <c r="AN37" s="71"/>
      <c r="AQ37" s="71"/>
    </row>
    <row r="38" spans="1:55" ht="13.05" customHeight="1">
      <c r="A38" s="70"/>
      <c r="B38" s="66"/>
      <c r="I38" s="71"/>
      <c r="K38" s="62"/>
      <c r="P38" s="71"/>
      <c r="Q38" s="62"/>
      <c r="T38" s="71"/>
      <c r="V38" s="71"/>
      <c r="X38" s="71"/>
      <c r="Z38" s="62"/>
      <c r="AB38" s="71"/>
      <c r="AD38" s="71"/>
      <c r="AH38" s="71"/>
      <c r="AJ38" s="71"/>
      <c r="AN38" s="71"/>
      <c r="AQ38" s="71"/>
    </row>
    <row r="39" spans="1:55" ht="13.05" customHeight="1">
      <c r="A39" s="70"/>
      <c r="B39" s="66"/>
      <c r="I39" s="71"/>
      <c r="K39" s="62"/>
      <c r="P39" s="71"/>
      <c r="Q39" s="62"/>
      <c r="V39" s="71"/>
      <c r="X39" s="71"/>
      <c r="Z39" s="62"/>
      <c r="AB39" s="71"/>
      <c r="AD39" s="71"/>
      <c r="AH39" s="71"/>
      <c r="AJ39" s="71"/>
      <c r="AN39" s="71"/>
      <c r="AQ39" s="71"/>
    </row>
    <row r="40" spans="1:55" ht="13.05" customHeight="1">
      <c r="A40" s="70"/>
      <c r="B40" s="66"/>
      <c r="I40" s="71"/>
      <c r="K40" s="62"/>
      <c r="P40" s="71"/>
      <c r="Q40" s="62"/>
      <c r="V40" s="71"/>
      <c r="X40" s="71"/>
      <c r="Z40" s="62"/>
      <c r="AB40" s="71"/>
      <c r="AD40" s="71"/>
      <c r="AH40" s="71"/>
      <c r="AJ40" s="71"/>
      <c r="AN40" s="71"/>
      <c r="AQ40" s="71"/>
    </row>
    <row r="41" spans="1:55" ht="13.05" customHeight="1">
      <c r="A41" s="70"/>
      <c r="B41" s="66"/>
      <c r="I41" s="71"/>
      <c r="K41" s="62"/>
      <c r="P41" s="71"/>
      <c r="Q41" s="62"/>
      <c r="V41" s="71"/>
      <c r="X41" s="71"/>
      <c r="Z41" s="62"/>
      <c r="AB41" s="71"/>
      <c r="AD41" s="71"/>
      <c r="AH41" s="71"/>
      <c r="AJ41" s="71"/>
      <c r="AN41" s="71"/>
      <c r="AQ41" s="71"/>
    </row>
    <row r="42" spans="1:55" ht="13.05" customHeight="1">
      <c r="A42" s="70"/>
      <c r="B42" s="66"/>
      <c r="I42" s="71"/>
      <c r="K42" s="62"/>
      <c r="P42" s="71"/>
      <c r="Q42" s="62"/>
      <c r="V42" s="71"/>
      <c r="X42" s="71"/>
      <c r="Z42" s="62"/>
      <c r="AB42" s="71"/>
      <c r="AD42" s="71"/>
      <c r="AH42" s="71"/>
      <c r="AJ42" s="71"/>
      <c r="AN42" s="71"/>
      <c r="AQ42" s="71"/>
    </row>
    <row r="43" spans="1:55" ht="13.05" customHeight="1">
      <c r="A43" s="70"/>
      <c r="B43" s="66"/>
      <c r="I43" s="71"/>
      <c r="K43" s="62"/>
      <c r="P43" s="71"/>
      <c r="Q43" s="62"/>
      <c r="V43" s="71"/>
      <c r="X43" s="71"/>
      <c r="Z43" s="62"/>
      <c r="AB43" s="71"/>
      <c r="AD43" s="71"/>
      <c r="AH43" s="71"/>
      <c r="AJ43" s="71"/>
      <c r="AN43" s="71"/>
      <c r="AQ43" s="71"/>
    </row>
    <row r="44" spans="1:55" ht="13.05" customHeight="1">
      <c r="A44" s="70"/>
      <c r="B44" s="66"/>
      <c r="I44" s="71"/>
      <c r="K44" s="62"/>
      <c r="P44" s="71"/>
      <c r="Q44" s="62"/>
      <c r="V44" s="71"/>
      <c r="X44" s="71"/>
      <c r="Z44" s="62"/>
      <c r="AB44" s="71"/>
      <c r="AD44" s="71"/>
      <c r="AH44" s="71"/>
      <c r="AJ44" s="71"/>
      <c r="AN44" s="71"/>
      <c r="AQ44" s="71"/>
    </row>
    <row r="45" spans="1:55" ht="13.05" customHeight="1">
      <c r="A45" s="70"/>
      <c r="B45" s="66"/>
      <c r="I45" s="71"/>
      <c r="K45" s="62"/>
      <c r="P45" s="71"/>
      <c r="Q45" s="62"/>
      <c r="V45" s="71"/>
      <c r="X45" s="71"/>
      <c r="Z45" s="62"/>
      <c r="AB45" s="71"/>
      <c r="AD45" s="71"/>
      <c r="AH45" s="71"/>
      <c r="AJ45" s="71"/>
      <c r="AN45" s="71"/>
      <c r="AQ45" s="71"/>
    </row>
    <row r="46" spans="1:55" ht="13.05" customHeight="1">
      <c r="A46" s="70"/>
      <c r="B46" s="66"/>
      <c r="I46" s="71"/>
      <c r="K46" s="62"/>
      <c r="P46" s="71"/>
      <c r="Q46" s="62"/>
      <c r="V46" s="71"/>
      <c r="X46" s="71"/>
      <c r="Z46" s="62"/>
      <c r="AB46" s="71"/>
      <c r="AD46" s="71"/>
      <c r="AH46" s="71"/>
      <c r="AJ46" s="71"/>
      <c r="AN46" s="71"/>
      <c r="AQ46" s="71"/>
    </row>
    <row r="47" spans="1:55" ht="13.05" customHeight="1">
      <c r="A47" s="70"/>
      <c r="B47" s="66"/>
      <c r="I47" s="71"/>
      <c r="K47" s="62"/>
      <c r="P47" s="71"/>
      <c r="Q47" s="62"/>
      <c r="V47" s="71"/>
      <c r="X47" s="71"/>
      <c r="Z47" s="62"/>
      <c r="AB47" s="71"/>
      <c r="AD47" s="71"/>
      <c r="AH47" s="71"/>
      <c r="AJ47" s="71"/>
      <c r="AN47" s="71"/>
      <c r="AQ47" s="71"/>
    </row>
    <row r="48" spans="1:55" ht="13.05" customHeight="1">
      <c r="A48" s="70"/>
      <c r="B48" s="66"/>
      <c r="I48" s="71"/>
      <c r="K48" s="62"/>
      <c r="P48" s="71"/>
      <c r="Q48" s="62"/>
      <c r="V48" s="71"/>
      <c r="X48" s="71"/>
      <c r="Z48" s="62"/>
      <c r="AB48" s="71"/>
      <c r="AD48" s="71"/>
      <c r="AH48" s="71"/>
      <c r="AJ48" s="71"/>
      <c r="AN48" s="71"/>
      <c r="AQ48" s="71"/>
    </row>
    <row r="49" spans="1:43" ht="13.05" customHeight="1">
      <c r="A49" s="70"/>
      <c r="B49" s="66"/>
      <c r="I49" s="71"/>
      <c r="K49" s="62"/>
      <c r="P49" s="71"/>
      <c r="Q49" s="62"/>
      <c r="V49" s="71"/>
      <c r="X49" s="71"/>
      <c r="Z49" s="62"/>
      <c r="AB49" s="71"/>
      <c r="AD49" s="71"/>
      <c r="AH49" s="71"/>
      <c r="AJ49" s="71"/>
      <c r="AN49" s="71"/>
      <c r="AQ49" s="71"/>
    </row>
    <row r="50" spans="1:43" ht="13.05" customHeight="1">
      <c r="A50" s="70"/>
      <c r="B50" s="66"/>
      <c r="I50" s="71"/>
      <c r="K50" s="62"/>
      <c r="P50" s="71"/>
      <c r="Q50" s="62"/>
      <c r="V50" s="71"/>
      <c r="X50" s="71"/>
      <c r="Z50" s="62"/>
      <c r="AB50" s="71"/>
      <c r="AD50" s="71"/>
      <c r="AH50" s="71"/>
      <c r="AJ50" s="71"/>
      <c r="AN50" s="71"/>
      <c r="AQ50" s="71"/>
    </row>
    <row r="51" spans="1:43" ht="13.05" customHeight="1">
      <c r="A51" s="70"/>
      <c r="B51" s="66"/>
      <c r="I51" s="71"/>
      <c r="K51" s="62"/>
      <c r="P51" s="71"/>
      <c r="Q51" s="62"/>
      <c r="V51" s="71"/>
      <c r="X51" s="71"/>
      <c r="Z51" s="62"/>
      <c r="AB51" s="71"/>
      <c r="AD51" s="71"/>
      <c r="AH51" s="71"/>
      <c r="AJ51" s="71"/>
      <c r="AN51" s="71"/>
      <c r="AQ51" s="71"/>
    </row>
    <row r="52" spans="1:43" ht="13.05" customHeight="1">
      <c r="A52" s="70"/>
      <c r="B52" s="66"/>
      <c r="I52" s="71"/>
      <c r="K52" s="62"/>
      <c r="P52" s="71"/>
      <c r="Q52" s="62"/>
      <c r="V52" s="71"/>
      <c r="X52" s="71"/>
      <c r="Z52" s="62"/>
      <c r="AB52" s="71"/>
      <c r="AD52" s="71"/>
      <c r="AH52" s="71"/>
      <c r="AJ52" s="71"/>
      <c r="AN52" s="71"/>
      <c r="AQ52" s="71"/>
    </row>
    <row r="53" spans="1:43" ht="13.05" customHeight="1">
      <c r="A53" s="70"/>
      <c r="B53" s="66"/>
      <c r="I53" s="71"/>
      <c r="K53" s="62"/>
      <c r="P53" s="71"/>
      <c r="Q53" s="62"/>
      <c r="V53" s="71"/>
      <c r="X53" s="71"/>
      <c r="Z53" s="62"/>
      <c r="AB53" s="71"/>
      <c r="AD53" s="71"/>
      <c r="AH53" s="71"/>
      <c r="AJ53" s="71"/>
      <c r="AN53" s="71"/>
      <c r="AQ53" s="71"/>
    </row>
    <row r="54" spans="1:43" ht="13.05" customHeight="1">
      <c r="A54" s="70"/>
      <c r="B54" s="66"/>
      <c r="I54" s="71"/>
      <c r="K54" s="62"/>
      <c r="P54" s="71"/>
      <c r="Q54" s="62"/>
      <c r="V54" s="71"/>
      <c r="X54" s="71"/>
      <c r="Z54" s="62"/>
      <c r="AB54" s="71"/>
      <c r="AD54" s="71"/>
      <c r="AH54" s="71"/>
      <c r="AJ54" s="71"/>
      <c r="AN54" s="71"/>
      <c r="AQ54" s="71"/>
    </row>
    <row r="55" spans="1:43" ht="13.05" customHeight="1">
      <c r="A55" s="70"/>
      <c r="B55" s="66"/>
      <c r="I55" s="71"/>
      <c r="K55" s="62"/>
      <c r="P55" s="71"/>
      <c r="Q55" s="62"/>
      <c r="V55" s="71"/>
      <c r="X55" s="71"/>
      <c r="Z55" s="62"/>
      <c r="AB55" s="71"/>
      <c r="AD55" s="71"/>
      <c r="AH55" s="71"/>
      <c r="AJ55" s="71"/>
      <c r="AN55" s="71"/>
      <c r="AQ55" s="71"/>
    </row>
    <row r="56" spans="1:43" ht="13.05" customHeight="1">
      <c r="A56" s="70"/>
      <c r="B56" s="66"/>
      <c r="I56" s="71"/>
      <c r="K56" s="62"/>
      <c r="P56" s="71"/>
      <c r="Q56" s="62"/>
      <c r="V56" s="71"/>
      <c r="X56" s="71"/>
      <c r="Z56" s="62"/>
      <c r="AB56" s="71"/>
      <c r="AD56" s="71"/>
      <c r="AH56" s="71"/>
      <c r="AJ56" s="71"/>
      <c r="AN56" s="71"/>
      <c r="AQ56" s="71"/>
    </row>
    <row r="57" spans="1:43" ht="13.05" customHeight="1">
      <c r="A57" s="70"/>
      <c r="B57" s="66"/>
      <c r="I57" s="71"/>
      <c r="K57" s="62"/>
      <c r="P57" s="71"/>
      <c r="Q57" s="62"/>
      <c r="V57" s="71"/>
      <c r="X57" s="71"/>
      <c r="Z57" s="62"/>
      <c r="AB57" s="71"/>
      <c r="AD57" s="71"/>
      <c r="AH57" s="71"/>
      <c r="AJ57" s="71"/>
      <c r="AN57" s="71"/>
      <c r="AQ57" s="71"/>
    </row>
    <row r="58" spans="1:43" ht="13.05" customHeight="1">
      <c r="A58" s="70"/>
      <c r="B58" s="66"/>
      <c r="I58" s="71"/>
      <c r="K58" s="62"/>
      <c r="P58" s="71"/>
      <c r="Q58" s="62"/>
      <c r="V58" s="71"/>
      <c r="X58" s="71"/>
      <c r="Z58" s="62"/>
      <c r="AB58" s="71"/>
      <c r="AD58" s="71"/>
      <c r="AH58" s="71"/>
      <c r="AJ58" s="71"/>
      <c r="AN58" s="71"/>
      <c r="AQ58" s="71"/>
    </row>
    <row r="59" spans="1:43" ht="13.05" customHeight="1">
      <c r="A59" s="70"/>
      <c r="B59" s="66"/>
      <c r="I59" s="71"/>
      <c r="K59" s="62"/>
      <c r="P59" s="71"/>
      <c r="Q59" s="62"/>
      <c r="V59" s="71"/>
      <c r="X59" s="71"/>
      <c r="Z59" s="62"/>
      <c r="AB59" s="71"/>
      <c r="AD59" s="71"/>
      <c r="AH59" s="71"/>
      <c r="AJ59" s="71"/>
      <c r="AN59" s="71"/>
      <c r="AQ59" s="71"/>
    </row>
    <row r="60" spans="1:43" ht="13.05" customHeight="1">
      <c r="A60" s="70"/>
      <c r="B60" s="66"/>
      <c r="I60" s="71"/>
      <c r="K60" s="62"/>
      <c r="P60" s="71"/>
      <c r="Q60" s="62"/>
      <c r="V60" s="71"/>
      <c r="X60" s="71"/>
      <c r="Z60" s="62"/>
      <c r="AB60" s="71"/>
      <c r="AD60" s="71"/>
      <c r="AH60" s="71"/>
      <c r="AJ60" s="71"/>
      <c r="AN60" s="71"/>
      <c r="AQ60" s="71"/>
    </row>
    <row r="61" spans="1:43" ht="13.05" customHeight="1">
      <c r="A61" s="70"/>
      <c r="B61" s="66"/>
      <c r="I61" s="71"/>
      <c r="K61" s="62"/>
      <c r="P61" s="71"/>
      <c r="Q61" s="62"/>
      <c r="V61" s="71"/>
      <c r="X61" s="71"/>
      <c r="Z61" s="62"/>
      <c r="AB61" s="71"/>
      <c r="AD61" s="71"/>
      <c r="AH61" s="71"/>
      <c r="AJ61" s="71"/>
      <c r="AN61" s="71"/>
      <c r="AQ61" s="71"/>
    </row>
    <row r="62" spans="1:43" ht="13.05" customHeight="1">
      <c r="A62" s="70"/>
      <c r="B62" s="66"/>
      <c r="I62" s="71"/>
      <c r="K62" s="62"/>
      <c r="P62" s="71"/>
      <c r="Q62" s="62"/>
      <c r="V62" s="71"/>
      <c r="X62" s="71"/>
      <c r="Z62" s="62"/>
      <c r="AB62" s="71"/>
      <c r="AD62" s="71"/>
      <c r="AH62" s="71"/>
      <c r="AJ62" s="71"/>
      <c r="AN62" s="71"/>
      <c r="AQ62" s="71"/>
    </row>
    <row r="63" spans="1:43" ht="13.05" customHeight="1">
      <c r="A63" s="70"/>
      <c r="B63" s="66"/>
      <c r="I63" s="71"/>
      <c r="K63" s="62"/>
      <c r="P63" s="71"/>
      <c r="Q63" s="62"/>
      <c r="V63" s="71"/>
      <c r="X63" s="71"/>
      <c r="Z63" s="62"/>
      <c r="AB63" s="71"/>
      <c r="AD63" s="71"/>
      <c r="AH63" s="71"/>
      <c r="AJ63" s="71"/>
      <c r="AN63" s="71"/>
      <c r="AQ63" s="71"/>
    </row>
    <row r="64" spans="1:43" ht="13.05" customHeight="1">
      <c r="A64" s="70"/>
      <c r="B64" s="66"/>
      <c r="I64" s="71"/>
      <c r="K64" s="62"/>
      <c r="P64" s="71"/>
      <c r="Q64" s="62"/>
      <c r="V64" s="71"/>
      <c r="X64" s="71"/>
      <c r="Z64" s="62"/>
      <c r="AB64" s="71"/>
      <c r="AD64" s="71"/>
      <c r="AH64" s="71"/>
      <c r="AJ64" s="71"/>
      <c r="AN64" s="71"/>
      <c r="AQ64" s="71"/>
    </row>
    <row r="65" spans="1:43" ht="13.05" customHeight="1">
      <c r="A65" s="70"/>
      <c r="B65" s="66"/>
      <c r="I65" s="71"/>
      <c r="K65" s="62"/>
      <c r="P65" s="71"/>
      <c r="Q65" s="62"/>
      <c r="V65" s="71"/>
      <c r="X65" s="71"/>
      <c r="Z65" s="62"/>
      <c r="AB65" s="71"/>
      <c r="AD65" s="71"/>
      <c r="AH65" s="71"/>
      <c r="AJ65" s="71"/>
      <c r="AN65" s="71"/>
      <c r="AQ65" s="71"/>
    </row>
    <row r="66" spans="1:43" ht="13.05" customHeight="1">
      <c r="A66" s="70"/>
      <c r="B66" s="66"/>
      <c r="I66" s="71"/>
      <c r="K66" s="62"/>
      <c r="P66" s="71"/>
      <c r="Q66" s="62"/>
      <c r="V66" s="71"/>
      <c r="X66" s="71"/>
      <c r="Z66" s="62"/>
      <c r="AB66" s="71"/>
      <c r="AD66" s="71"/>
      <c r="AH66" s="71"/>
      <c r="AJ66" s="71"/>
      <c r="AN66" s="71"/>
      <c r="AQ66" s="71"/>
    </row>
    <row r="67" spans="1:43" ht="13.05" customHeight="1">
      <c r="A67" s="70"/>
      <c r="B67" s="66"/>
      <c r="I67" s="71"/>
      <c r="K67" s="62"/>
      <c r="P67" s="71"/>
      <c r="Q67" s="62"/>
      <c r="V67" s="71"/>
      <c r="X67" s="71"/>
      <c r="Z67" s="62"/>
      <c r="AB67" s="71"/>
      <c r="AD67" s="71"/>
      <c r="AH67" s="71"/>
      <c r="AJ67" s="71"/>
      <c r="AN67" s="71"/>
      <c r="AQ67" s="71"/>
    </row>
    <row r="68" spans="1:43" ht="13.05" customHeight="1">
      <c r="A68" s="70"/>
      <c r="B68" s="66"/>
      <c r="I68" s="71"/>
      <c r="K68" s="62"/>
      <c r="P68" s="71"/>
      <c r="Q68" s="62"/>
      <c r="V68" s="71"/>
      <c r="X68" s="71"/>
      <c r="Z68" s="62"/>
      <c r="AB68" s="71"/>
      <c r="AD68" s="71"/>
      <c r="AH68" s="71"/>
      <c r="AJ68" s="71"/>
      <c r="AN68" s="71"/>
      <c r="AQ68" s="71"/>
    </row>
    <row r="69" spans="1:43" ht="13.05" customHeight="1">
      <c r="A69" s="70"/>
      <c r="B69" s="66"/>
      <c r="I69" s="71"/>
      <c r="K69" s="62"/>
      <c r="P69" s="71"/>
      <c r="Q69" s="62"/>
      <c r="V69" s="71"/>
      <c r="X69" s="71"/>
      <c r="Z69" s="62"/>
      <c r="AB69" s="71"/>
      <c r="AD69" s="71"/>
      <c r="AH69" s="71"/>
      <c r="AJ69" s="71"/>
      <c r="AN69" s="71"/>
      <c r="AQ69" s="71"/>
    </row>
    <row r="70" spans="1:43" ht="13.05" customHeight="1">
      <c r="I70" s="71"/>
      <c r="K70" s="62"/>
      <c r="P70" s="71"/>
      <c r="Q70" s="62"/>
      <c r="V70" s="71"/>
      <c r="X70" s="71"/>
      <c r="Z70" s="62"/>
      <c r="AB70" s="71"/>
      <c r="AD70" s="71"/>
      <c r="AH70" s="71"/>
      <c r="AJ70" s="71"/>
      <c r="AN70" s="71"/>
      <c r="AQ70" s="71"/>
    </row>
    <row r="71" spans="1:43" ht="13.05" customHeight="1">
      <c r="I71" s="71"/>
      <c r="K71" s="62"/>
      <c r="P71" s="71"/>
      <c r="Q71" s="62"/>
      <c r="V71" s="71"/>
      <c r="X71" s="71"/>
      <c r="Z71" s="62"/>
      <c r="AB71" s="71"/>
      <c r="AD71" s="71"/>
      <c r="AH71" s="71"/>
      <c r="AJ71" s="71"/>
      <c r="AN71" s="71"/>
      <c r="AQ71" s="71"/>
    </row>
    <row r="72" spans="1:43" ht="13.05" customHeight="1">
      <c r="I72" s="71"/>
      <c r="K72" s="62"/>
      <c r="P72" s="71"/>
      <c r="Q72" s="62"/>
      <c r="V72" s="71"/>
      <c r="X72" s="71"/>
      <c r="Z72" s="62"/>
      <c r="AB72" s="71"/>
      <c r="AD72" s="71"/>
      <c r="AH72" s="71"/>
      <c r="AJ72" s="71"/>
      <c r="AN72" s="71"/>
      <c r="AQ72" s="71"/>
    </row>
    <row r="73" spans="1:43" ht="13.05" customHeight="1">
      <c r="I73" s="71"/>
      <c r="K73" s="62"/>
      <c r="P73" s="71"/>
      <c r="Q73" s="62"/>
      <c r="V73" s="71"/>
      <c r="X73" s="71"/>
      <c r="Z73" s="62"/>
      <c r="AB73" s="71"/>
      <c r="AD73" s="71"/>
      <c r="AH73" s="71"/>
      <c r="AJ73" s="71"/>
      <c r="AN73" s="71"/>
      <c r="AQ73" s="71"/>
    </row>
    <row r="74" spans="1:43" ht="13.05" customHeight="1">
      <c r="I74" s="71"/>
      <c r="K74" s="62"/>
      <c r="P74" s="71"/>
      <c r="Q74" s="62"/>
      <c r="V74" s="71"/>
      <c r="X74" s="71"/>
      <c r="Z74" s="62"/>
      <c r="AB74" s="71"/>
      <c r="AD74" s="71"/>
      <c r="AH74" s="71"/>
      <c r="AJ74" s="71"/>
      <c r="AN74" s="71"/>
      <c r="AQ74" s="71"/>
    </row>
    <row r="75" spans="1:43" ht="13.05" customHeight="1">
      <c r="I75" s="71"/>
      <c r="K75" s="62"/>
      <c r="P75" s="71"/>
      <c r="Q75" s="62"/>
      <c r="V75" s="71"/>
      <c r="X75" s="71"/>
      <c r="Z75" s="62"/>
      <c r="AB75" s="71"/>
      <c r="AD75" s="71"/>
      <c r="AH75" s="71"/>
      <c r="AJ75" s="71"/>
      <c r="AN75" s="71"/>
      <c r="AQ75" s="71"/>
    </row>
    <row r="76" spans="1:43" ht="13.05" customHeight="1">
      <c r="I76" s="71"/>
      <c r="K76" s="62"/>
      <c r="V76" s="71"/>
      <c r="X76" s="71"/>
      <c r="Z76" s="62"/>
      <c r="AJ76" s="71"/>
      <c r="AQ76" s="71"/>
    </row>
    <row r="77" spans="1:43" ht="13.05" customHeight="1">
      <c r="I77" s="71"/>
      <c r="K77" s="62"/>
      <c r="X77" s="71"/>
      <c r="Z77" s="62"/>
    </row>
    <row r="78" spans="1:43" ht="13.05" customHeight="1">
      <c r="I78" s="71"/>
      <c r="K78" s="62"/>
      <c r="X78" s="71"/>
      <c r="Z78" s="62"/>
    </row>
    <row r="79" spans="1:43" ht="13.05" customHeight="1">
      <c r="I79" s="71"/>
      <c r="K79" s="62"/>
      <c r="X79" s="71"/>
      <c r="Z79" s="62"/>
    </row>
    <row r="80" spans="1:43" ht="13.05" customHeight="1">
      <c r="I80" s="71"/>
      <c r="K80" s="62"/>
      <c r="X80" s="71"/>
      <c r="Z80" s="62"/>
    </row>
    <row r="81" spans="9:26" ht="13.05" customHeight="1">
      <c r="I81" s="71"/>
      <c r="K81" s="62"/>
      <c r="X81" s="71"/>
      <c r="Z81" s="62"/>
    </row>
    <row r="82" spans="9:26" ht="13.05" customHeight="1">
      <c r="I82" s="71"/>
      <c r="K82" s="62"/>
      <c r="X82" s="71"/>
      <c r="Z82" s="62"/>
    </row>
    <row r="83" spans="9:26" ht="13.05" customHeight="1">
      <c r="I83" s="71"/>
      <c r="K83" s="62"/>
      <c r="X83" s="71"/>
      <c r="Z83" s="62"/>
    </row>
    <row r="84" spans="9:26" ht="13.05" customHeight="1">
      <c r="I84" s="71"/>
      <c r="K84" s="62"/>
      <c r="X84" s="71"/>
      <c r="Z84" s="62"/>
    </row>
    <row r="85" spans="9:26" ht="13.05" customHeight="1">
      <c r="I85" s="71"/>
      <c r="K85" s="62"/>
      <c r="X85" s="71"/>
      <c r="Z85" s="62"/>
    </row>
    <row r="86" spans="9:26" ht="13.05" customHeight="1">
      <c r="I86" s="71"/>
      <c r="K86" s="62"/>
      <c r="X86" s="71"/>
      <c r="Z86" s="62"/>
    </row>
    <row r="87" spans="9:26" ht="13.05" customHeight="1">
      <c r="I87" s="71"/>
      <c r="K87" s="62"/>
      <c r="X87" s="71"/>
      <c r="Z87" s="62"/>
    </row>
    <row r="88" spans="9:26" ht="13.05" customHeight="1">
      <c r="I88" s="71"/>
      <c r="K88" s="62"/>
      <c r="X88" s="71"/>
      <c r="Z88" s="62"/>
    </row>
    <row r="89" spans="9:26" ht="13.05" customHeight="1">
      <c r="I89" s="71"/>
      <c r="K89" s="62"/>
      <c r="X89" s="71"/>
      <c r="Z89" s="62"/>
    </row>
    <row r="90" spans="9:26" ht="13.05" customHeight="1">
      <c r="I90" s="71"/>
      <c r="K90" s="62"/>
      <c r="X90" s="71"/>
      <c r="Z90" s="62"/>
    </row>
    <row r="91" spans="9:26" ht="13.05" customHeight="1">
      <c r="I91" s="71"/>
      <c r="K91" s="62"/>
      <c r="X91" s="71"/>
      <c r="Z91" s="62"/>
    </row>
    <row r="92" spans="9:26" ht="13.05" customHeight="1">
      <c r="I92" s="71"/>
      <c r="K92" s="62"/>
      <c r="X92" s="71"/>
      <c r="Z92" s="62"/>
    </row>
    <row r="93" spans="9:26" ht="13.05" customHeight="1">
      <c r="I93" s="71"/>
      <c r="K93" s="62"/>
      <c r="X93" s="71"/>
      <c r="Z93" s="62"/>
    </row>
    <row r="94" spans="9:26" ht="13.05" customHeight="1">
      <c r="I94" s="71"/>
      <c r="K94" s="62"/>
      <c r="X94" s="71"/>
      <c r="Z94" s="62"/>
    </row>
    <row r="95" spans="9:26" ht="13.05" customHeight="1">
      <c r="I95" s="71"/>
      <c r="K95" s="62"/>
      <c r="X95" s="71"/>
      <c r="Z95" s="62"/>
    </row>
    <row r="96" spans="9:26" ht="13.05" customHeight="1">
      <c r="I96" s="71"/>
      <c r="K96" s="62"/>
      <c r="X96" s="71"/>
      <c r="Z96" s="62"/>
    </row>
    <row r="97" spans="9:26" ht="13.05" customHeight="1">
      <c r="I97" s="71"/>
      <c r="K97" s="62"/>
      <c r="X97" s="71"/>
      <c r="Z97" s="62"/>
    </row>
    <row r="98" spans="9:26" ht="13.05" customHeight="1">
      <c r="I98" s="71"/>
      <c r="K98" s="62"/>
      <c r="X98" s="71"/>
      <c r="Z98" s="62"/>
    </row>
    <row r="99" spans="9:26" ht="13.05" customHeight="1">
      <c r="I99" s="71"/>
      <c r="K99" s="62"/>
      <c r="X99" s="71"/>
      <c r="Z99" s="62"/>
    </row>
    <row r="100" spans="9:26" ht="13.05" customHeight="1">
      <c r="I100" s="71"/>
      <c r="K100" s="62"/>
      <c r="X100" s="71"/>
      <c r="Z100" s="62"/>
    </row>
    <row r="101" spans="9:26" ht="13.05" customHeight="1">
      <c r="I101" s="71"/>
      <c r="K101" s="62"/>
      <c r="X101" s="71"/>
      <c r="Z101" s="62"/>
    </row>
    <row r="102" spans="9:26" ht="13.05" customHeight="1">
      <c r="I102" s="71"/>
      <c r="K102" s="62"/>
      <c r="X102" s="71"/>
      <c r="Z102" s="62"/>
    </row>
    <row r="103" spans="9:26" ht="13.05" customHeight="1">
      <c r="I103" s="71"/>
      <c r="K103" s="62"/>
      <c r="X103" s="71"/>
      <c r="Z103" s="62"/>
    </row>
    <row r="104" spans="9:26" ht="13.05" customHeight="1">
      <c r="I104" s="71"/>
      <c r="K104" s="62"/>
      <c r="X104" s="71"/>
      <c r="Z104" s="62"/>
    </row>
    <row r="105" spans="9:26" ht="13.05" customHeight="1">
      <c r="I105" s="71"/>
      <c r="K105" s="62"/>
      <c r="X105" s="71"/>
      <c r="Z105" s="62"/>
    </row>
    <row r="106" spans="9:26" ht="13.05" customHeight="1">
      <c r="I106" s="71"/>
      <c r="K106" s="62"/>
      <c r="X106" s="71"/>
      <c r="Z106" s="62"/>
    </row>
    <row r="107" spans="9:26" ht="13.05" customHeight="1">
      <c r="I107" s="71"/>
      <c r="K107" s="62"/>
      <c r="X107" s="71"/>
      <c r="Z107" s="62"/>
    </row>
    <row r="108" spans="9:26" ht="13.05" customHeight="1">
      <c r="I108" s="71"/>
      <c r="K108" s="62"/>
      <c r="X108" s="71"/>
      <c r="Z108" s="62"/>
    </row>
    <row r="109" spans="9:26" ht="13.05" customHeight="1">
      <c r="I109" s="71"/>
      <c r="K109" s="62"/>
      <c r="X109" s="71"/>
      <c r="Z109" s="62"/>
    </row>
    <row r="110" spans="9:26" ht="13.05" customHeight="1">
      <c r="I110" s="71"/>
      <c r="K110" s="62"/>
      <c r="X110" s="71"/>
      <c r="Z110" s="62"/>
    </row>
    <row r="111" spans="9:26" ht="13.05" customHeight="1">
      <c r="I111" s="71"/>
      <c r="K111" s="62"/>
      <c r="X111" s="71"/>
      <c r="Z111" s="62"/>
    </row>
    <row r="112" spans="9:26" ht="13.05" customHeight="1">
      <c r="I112" s="71"/>
      <c r="K112" s="62"/>
      <c r="X112" s="71"/>
      <c r="Z112" s="62"/>
    </row>
    <row r="113" spans="9:26" ht="13.05" customHeight="1">
      <c r="I113" s="71"/>
      <c r="K113" s="62"/>
      <c r="X113" s="71"/>
      <c r="Z113" s="62"/>
    </row>
    <row r="114" spans="9:26" ht="13.05" customHeight="1">
      <c r="I114" s="71"/>
      <c r="K114" s="62"/>
      <c r="X114" s="71"/>
      <c r="Z114" s="62"/>
    </row>
    <row r="115" spans="9:26" ht="13.05" customHeight="1">
      <c r="I115" s="71"/>
      <c r="K115" s="62"/>
      <c r="X115" s="71"/>
      <c r="Z115" s="62"/>
    </row>
    <row r="116" spans="9:26" ht="13.05" customHeight="1">
      <c r="I116" s="71"/>
      <c r="K116" s="62"/>
      <c r="X116" s="71"/>
      <c r="Z116" s="62"/>
    </row>
    <row r="117" spans="9:26" ht="13.05" customHeight="1">
      <c r="I117" s="71"/>
      <c r="K117" s="62"/>
      <c r="X117" s="71"/>
      <c r="Z117" s="62"/>
    </row>
    <row r="118" spans="9:26" ht="13.05" customHeight="1">
      <c r="I118" s="71"/>
      <c r="K118" s="62"/>
      <c r="X118" s="71"/>
      <c r="Z118" s="62"/>
    </row>
    <row r="119" spans="9:26" ht="13.05" customHeight="1">
      <c r="I119" s="71"/>
      <c r="K119" s="62"/>
      <c r="X119" s="71"/>
      <c r="Z119" s="62"/>
    </row>
    <row r="120" spans="9:26" ht="13.05" customHeight="1">
      <c r="I120" s="71"/>
      <c r="K120" s="62"/>
      <c r="X120" s="71"/>
      <c r="Z120" s="62"/>
    </row>
    <row r="121" spans="9:26" ht="13.05" customHeight="1">
      <c r="I121" s="71"/>
      <c r="K121" s="62"/>
      <c r="X121" s="71"/>
      <c r="Z121" s="62"/>
    </row>
    <row r="122" spans="9:26" ht="13.05" customHeight="1">
      <c r="I122" s="71"/>
      <c r="K122" s="62"/>
      <c r="X122" s="71"/>
      <c r="Z122" s="62"/>
    </row>
    <row r="123" spans="9:26" ht="13.05" customHeight="1">
      <c r="I123" s="71"/>
      <c r="K123" s="62"/>
      <c r="X123" s="71"/>
      <c r="Z123" s="62"/>
    </row>
    <row r="124" spans="9:26" ht="13.05" customHeight="1">
      <c r="I124" s="71"/>
      <c r="K124" s="62"/>
      <c r="X124" s="71"/>
      <c r="Z124" s="62"/>
    </row>
    <row r="125" spans="9:26" ht="13.05" customHeight="1">
      <c r="I125" s="71"/>
      <c r="K125" s="62"/>
      <c r="X125" s="71"/>
      <c r="Z125" s="62"/>
    </row>
    <row r="126" spans="9:26" ht="13.05" customHeight="1">
      <c r="I126" s="71"/>
      <c r="K126" s="62"/>
      <c r="X126" s="71"/>
      <c r="Z126" s="62"/>
    </row>
    <row r="127" spans="9:26" ht="13.05" customHeight="1">
      <c r="I127" s="71"/>
      <c r="K127" s="62"/>
      <c r="X127" s="71"/>
      <c r="Z127" s="62"/>
    </row>
    <row r="128" spans="9:26" ht="13.05" customHeight="1">
      <c r="I128" s="71"/>
      <c r="K128" s="62"/>
      <c r="X128" s="71"/>
      <c r="Z128" s="62"/>
    </row>
    <row r="129" spans="9:26" ht="13.05" customHeight="1">
      <c r="I129" s="71"/>
      <c r="K129" s="62"/>
      <c r="X129" s="71"/>
      <c r="Z129" s="62"/>
    </row>
    <row r="130" spans="9:26" ht="13.05" customHeight="1">
      <c r="I130" s="71"/>
      <c r="K130" s="62"/>
      <c r="X130" s="71"/>
      <c r="Z130" s="62"/>
    </row>
    <row r="131" spans="9:26" ht="13.05" customHeight="1">
      <c r="I131" s="71"/>
      <c r="K131" s="62"/>
      <c r="X131" s="71"/>
      <c r="Z131" s="62"/>
    </row>
    <row r="132" spans="9:26" ht="13.05" customHeight="1">
      <c r="I132" s="71"/>
      <c r="K132" s="62"/>
      <c r="X132" s="71"/>
      <c r="Z132" s="62"/>
    </row>
    <row r="133" spans="9:26" ht="13.05" customHeight="1">
      <c r="I133" s="71"/>
      <c r="K133" s="62"/>
      <c r="X133" s="71"/>
      <c r="Z133" s="62"/>
    </row>
    <row r="134" spans="9:26" ht="13.05" customHeight="1">
      <c r="I134" s="71"/>
      <c r="K134" s="62"/>
      <c r="X134" s="71"/>
      <c r="Z134" s="62"/>
    </row>
    <row r="135" spans="9:26" ht="13.05" customHeight="1">
      <c r="I135" s="71"/>
      <c r="K135" s="62"/>
      <c r="X135" s="71"/>
      <c r="Z135" s="62"/>
    </row>
    <row r="136" spans="9:26" ht="13.05" customHeight="1">
      <c r="I136" s="71"/>
      <c r="K136" s="62"/>
      <c r="X136" s="71"/>
      <c r="Z136" s="62"/>
    </row>
    <row r="137" spans="9:26" ht="13.05" customHeight="1">
      <c r="I137" s="71"/>
      <c r="K137" s="62"/>
      <c r="X137" s="71"/>
      <c r="Z137" s="62"/>
    </row>
    <row r="138" spans="9:26" ht="13.05" customHeight="1">
      <c r="I138" s="71"/>
      <c r="K138" s="62"/>
      <c r="X138" s="71"/>
      <c r="Z138" s="62"/>
    </row>
    <row r="139" spans="9:26" ht="13.05" customHeight="1">
      <c r="I139" s="71"/>
      <c r="K139" s="62"/>
      <c r="X139" s="71"/>
      <c r="Z139" s="62"/>
    </row>
    <row r="140" spans="9:26" ht="13.05" customHeight="1">
      <c r="I140" s="71"/>
      <c r="K140" s="62"/>
      <c r="X140" s="71"/>
      <c r="Z140" s="62"/>
    </row>
    <row r="141" spans="9:26" ht="13.05" customHeight="1">
      <c r="I141" s="71"/>
      <c r="K141" s="62"/>
      <c r="X141" s="71"/>
      <c r="Z141" s="62"/>
    </row>
    <row r="142" spans="9:26" ht="13.05" customHeight="1">
      <c r="I142" s="71"/>
      <c r="K142" s="62"/>
      <c r="X142" s="71"/>
      <c r="Z142" s="62"/>
    </row>
    <row r="143" spans="9:26" ht="13.05" customHeight="1">
      <c r="I143" s="71"/>
      <c r="K143" s="62"/>
      <c r="X143" s="71"/>
      <c r="Z143" s="62"/>
    </row>
    <row r="144" spans="9:26" ht="13.05" customHeight="1">
      <c r="I144" s="71"/>
      <c r="K144" s="62"/>
      <c r="X144" s="71"/>
      <c r="Z144" s="62"/>
    </row>
    <row r="145" spans="9:26" ht="13.05" customHeight="1">
      <c r="I145" s="71"/>
      <c r="K145" s="62"/>
      <c r="X145" s="71"/>
      <c r="Z145" s="62"/>
    </row>
    <row r="146" spans="9:26" ht="13.05" customHeight="1">
      <c r="I146" s="71"/>
      <c r="K146" s="62"/>
      <c r="X146" s="71"/>
      <c r="Z146" s="62"/>
    </row>
    <row r="147" spans="9:26" ht="13.05" customHeight="1">
      <c r="I147" s="71"/>
      <c r="K147" s="62"/>
      <c r="X147" s="71"/>
      <c r="Z147" s="62"/>
    </row>
    <row r="148" spans="9:26" ht="13.05" customHeight="1">
      <c r="I148" s="71"/>
      <c r="K148" s="62"/>
      <c r="X148" s="71"/>
      <c r="Z148" s="62"/>
    </row>
    <row r="149" spans="9:26" ht="13.05" customHeight="1">
      <c r="I149" s="71"/>
      <c r="K149" s="62"/>
      <c r="X149" s="71"/>
      <c r="Z149" s="62"/>
    </row>
    <row r="150" spans="9:26" ht="13.05" customHeight="1">
      <c r="I150" s="71"/>
      <c r="K150" s="62"/>
      <c r="X150" s="71"/>
      <c r="Z150" s="62"/>
    </row>
    <row r="151" spans="9:26" ht="13.05" customHeight="1">
      <c r="I151" s="71"/>
      <c r="K151" s="62"/>
      <c r="X151" s="71"/>
      <c r="Z151" s="62"/>
    </row>
    <row r="152" spans="9:26" ht="13.05" customHeight="1">
      <c r="I152" s="71"/>
      <c r="K152" s="62"/>
      <c r="X152" s="71"/>
      <c r="Z152" s="62"/>
    </row>
    <row r="153" spans="9:26" ht="13.05" customHeight="1">
      <c r="I153" s="71"/>
      <c r="K153" s="62"/>
      <c r="X153" s="71"/>
      <c r="Z153" s="62"/>
    </row>
    <row r="154" spans="9:26" ht="13.05" customHeight="1">
      <c r="I154" s="71"/>
      <c r="K154" s="62"/>
      <c r="X154" s="71"/>
      <c r="Z154" s="62"/>
    </row>
    <row r="155" spans="9:26" ht="13.05" customHeight="1">
      <c r="I155" s="71"/>
      <c r="K155" s="62"/>
      <c r="X155" s="71"/>
      <c r="Z155" s="62"/>
    </row>
    <row r="156" spans="9:26" ht="13.05" customHeight="1">
      <c r="I156" s="71"/>
      <c r="K156" s="62"/>
      <c r="X156" s="71"/>
      <c r="Z156" s="62"/>
    </row>
    <row r="157" spans="9:26" ht="13.05" customHeight="1">
      <c r="I157" s="71"/>
      <c r="K157" s="62"/>
      <c r="X157" s="71"/>
      <c r="Z157" s="62"/>
    </row>
    <row r="158" spans="9:26" ht="13.05" customHeight="1">
      <c r="I158" s="71"/>
      <c r="K158" s="62"/>
      <c r="X158" s="71"/>
      <c r="Z158" s="62"/>
    </row>
    <row r="159" spans="9:26" ht="13.05" customHeight="1">
      <c r="I159" s="71"/>
      <c r="K159" s="62"/>
      <c r="X159" s="71"/>
      <c r="Z159" s="62"/>
    </row>
    <row r="160" spans="9:26" ht="13.05" customHeight="1">
      <c r="I160" s="71"/>
      <c r="K160" s="62"/>
      <c r="X160" s="71"/>
      <c r="Z160" s="62"/>
    </row>
    <row r="161" spans="9:26" ht="13.05" customHeight="1">
      <c r="I161" s="71"/>
      <c r="K161" s="62"/>
      <c r="X161" s="71"/>
      <c r="Z161" s="62"/>
    </row>
    <row r="162" spans="9:26" ht="13.05" customHeight="1">
      <c r="I162" s="71"/>
      <c r="K162" s="62"/>
      <c r="X162" s="71"/>
      <c r="Z162" s="62"/>
    </row>
    <row r="163" spans="9:26" ht="13.05" customHeight="1">
      <c r="I163" s="71"/>
      <c r="K163" s="62"/>
      <c r="X163" s="71"/>
      <c r="Z163" s="62"/>
    </row>
    <row r="164" spans="9:26" ht="13.05" customHeight="1">
      <c r="I164" s="71"/>
      <c r="K164" s="62"/>
      <c r="X164" s="71"/>
      <c r="Z164" s="62"/>
    </row>
    <row r="165" spans="9:26" ht="13.05" customHeight="1">
      <c r="I165" s="71"/>
      <c r="K165" s="62"/>
      <c r="X165" s="71"/>
      <c r="Z165" s="62"/>
    </row>
    <row r="166" spans="9:26" ht="13.05" customHeight="1">
      <c r="I166" s="71"/>
      <c r="K166" s="62"/>
      <c r="X166" s="71"/>
      <c r="Z166" s="62"/>
    </row>
    <row r="167" spans="9:26" ht="13.05" customHeight="1">
      <c r="I167" s="71"/>
      <c r="K167" s="62"/>
      <c r="X167" s="71"/>
      <c r="Z167" s="62"/>
    </row>
    <row r="168" spans="9:26" ht="13.05" customHeight="1">
      <c r="I168" s="71"/>
      <c r="K168" s="62"/>
      <c r="X168" s="71"/>
      <c r="Z168" s="62"/>
    </row>
    <row r="169" spans="9:26" ht="13.05" customHeight="1">
      <c r="I169" s="71"/>
      <c r="K169" s="62"/>
      <c r="X169" s="71"/>
      <c r="Z169" s="62"/>
    </row>
    <row r="170" spans="9:26" ht="13.05" customHeight="1">
      <c r="I170" s="71"/>
      <c r="K170" s="62"/>
      <c r="X170" s="71"/>
      <c r="Z170" s="62"/>
    </row>
    <row r="171" spans="9:26" ht="13.05" customHeight="1">
      <c r="I171" s="71"/>
      <c r="K171" s="62"/>
      <c r="X171" s="71"/>
      <c r="Z171" s="62"/>
    </row>
    <row r="172" spans="9:26" ht="13.05" customHeight="1">
      <c r="I172" s="71"/>
      <c r="K172" s="62"/>
      <c r="X172" s="71"/>
      <c r="Z172" s="62"/>
    </row>
    <row r="173" spans="9:26" ht="13.05" customHeight="1">
      <c r="I173" s="71"/>
      <c r="K173" s="62"/>
      <c r="X173" s="71"/>
      <c r="Z173" s="62"/>
    </row>
    <row r="174" spans="9:26" ht="13.05" customHeight="1">
      <c r="I174" s="71"/>
      <c r="K174" s="62"/>
      <c r="X174" s="71"/>
      <c r="Z174" s="62"/>
    </row>
    <row r="175" spans="9:26" ht="13.05" customHeight="1">
      <c r="I175" s="71"/>
      <c r="K175" s="62"/>
      <c r="X175" s="71"/>
      <c r="Z175" s="62"/>
    </row>
    <row r="176" spans="9:26" ht="13.05" customHeight="1">
      <c r="I176" s="71"/>
      <c r="K176" s="62"/>
      <c r="X176" s="71"/>
      <c r="Z176" s="62"/>
    </row>
    <row r="177" spans="9:26" ht="13.05" customHeight="1">
      <c r="I177" s="71"/>
      <c r="K177" s="62"/>
      <c r="X177" s="71"/>
      <c r="Z177" s="62"/>
    </row>
    <row r="178" spans="9:26" ht="13.05" customHeight="1">
      <c r="I178" s="71"/>
      <c r="K178" s="62"/>
      <c r="X178" s="71"/>
      <c r="Z178" s="62"/>
    </row>
    <row r="179" spans="9:26" ht="13.05" customHeight="1">
      <c r="I179" s="71"/>
      <c r="K179" s="62"/>
      <c r="X179" s="71"/>
      <c r="Z179" s="62"/>
    </row>
    <row r="180" spans="9:26" ht="13.05" customHeight="1">
      <c r="I180" s="71"/>
      <c r="K180" s="62"/>
      <c r="X180" s="71"/>
      <c r="Z180" s="62"/>
    </row>
    <row r="181" spans="9:26" ht="13.05" customHeight="1">
      <c r="I181" s="71"/>
      <c r="K181" s="62"/>
      <c r="X181" s="71"/>
      <c r="Z181" s="62"/>
    </row>
    <row r="182" spans="9:26" ht="13.05" customHeight="1">
      <c r="I182" s="71"/>
      <c r="K182" s="62"/>
      <c r="X182" s="71"/>
      <c r="Z182" s="62"/>
    </row>
    <row r="183" spans="9:26" ht="13.05" customHeight="1">
      <c r="I183" s="71"/>
      <c r="K183" s="62"/>
      <c r="X183" s="71"/>
      <c r="Z183" s="62"/>
    </row>
    <row r="184" spans="9:26" ht="13.05" customHeight="1">
      <c r="I184" s="71"/>
      <c r="K184" s="62"/>
      <c r="X184" s="71"/>
      <c r="Z184" s="62"/>
    </row>
    <row r="185" spans="9:26" ht="13.05" customHeight="1">
      <c r="I185" s="71"/>
      <c r="K185" s="62"/>
      <c r="X185" s="71"/>
      <c r="Z185" s="62"/>
    </row>
    <row r="186" spans="9:26" ht="13.05" customHeight="1">
      <c r="I186" s="71"/>
      <c r="K186" s="62"/>
      <c r="X186" s="71"/>
      <c r="Z186" s="62"/>
    </row>
    <row r="187" spans="9:26" ht="13.05" customHeight="1">
      <c r="I187" s="71"/>
      <c r="K187" s="62"/>
      <c r="X187" s="71"/>
      <c r="Z187" s="62"/>
    </row>
    <row r="188" spans="9:26" ht="13.05" customHeight="1">
      <c r="I188" s="71"/>
      <c r="K188" s="62"/>
      <c r="X188" s="71"/>
      <c r="Z188" s="62"/>
    </row>
    <row r="189" spans="9:26" ht="13.05" customHeight="1">
      <c r="I189" s="71"/>
      <c r="K189" s="62"/>
      <c r="X189" s="71"/>
      <c r="Z189" s="62"/>
    </row>
    <row r="190" spans="9:26" ht="13.05" customHeight="1">
      <c r="I190" s="71"/>
      <c r="K190" s="62"/>
      <c r="X190" s="71"/>
      <c r="Z190" s="62"/>
    </row>
    <row r="191" spans="9:26" ht="13.05" customHeight="1">
      <c r="I191" s="71"/>
      <c r="K191" s="62"/>
      <c r="X191" s="71"/>
      <c r="Z191" s="62"/>
    </row>
    <row r="192" spans="9:26" ht="13.05" customHeight="1">
      <c r="I192" s="71"/>
      <c r="K192" s="62"/>
      <c r="X192" s="71"/>
      <c r="Z192" s="62"/>
    </row>
    <row r="193" spans="9:26" ht="13.05" customHeight="1">
      <c r="I193" s="71"/>
      <c r="K193" s="62"/>
      <c r="X193" s="71"/>
      <c r="Z193" s="62"/>
    </row>
    <row r="194" spans="9:26" ht="13.05" customHeight="1">
      <c r="I194" s="71"/>
      <c r="K194" s="62"/>
      <c r="X194" s="71"/>
      <c r="Z194" s="62"/>
    </row>
    <row r="195" spans="9:26" ht="13.05" customHeight="1">
      <c r="I195" s="71"/>
      <c r="K195" s="62"/>
      <c r="X195" s="71"/>
      <c r="Z195" s="62"/>
    </row>
    <row r="196" spans="9:26" ht="13.05" customHeight="1">
      <c r="I196" s="71"/>
      <c r="K196" s="62"/>
      <c r="X196" s="71"/>
      <c r="Z196" s="62"/>
    </row>
    <row r="197" spans="9:26" ht="13.05" customHeight="1">
      <c r="I197" s="71"/>
      <c r="K197" s="62"/>
      <c r="X197" s="71"/>
      <c r="Z197" s="62"/>
    </row>
    <row r="198" spans="9:26" ht="13.05" customHeight="1">
      <c r="I198" s="71"/>
      <c r="K198" s="62"/>
      <c r="X198" s="71"/>
      <c r="Z198" s="62"/>
    </row>
    <row r="199" spans="9:26" ht="13.05" customHeight="1">
      <c r="I199" s="71"/>
      <c r="K199" s="62"/>
      <c r="X199" s="71"/>
      <c r="Z199" s="62"/>
    </row>
    <row r="200" spans="9:26" ht="13.05" customHeight="1">
      <c r="I200" s="71"/>
      <c r="K200" s="62"/>
      <c r="X200" s="71"/>
      <c r="Z200" s="62"/>
    </row>
    <row r="201" spans="9:26" ht="13.05" customHeight="1">
      <c r="I201" s="71"/>
      <c r="K201" s="62"/>
      <c r="X201" s="71"/>
      <c r="Z201" s="62"/>
    </row>
    <row r="202" spans="9:26" ht="13.05" customHeight="1">
      <c r="I202" s="71"/>
      <c r="K202" s="62"/>
      <c r="X202" s="71"/>
      <c r="Z202" s="62"/>
    </row>
    <row r="203" spans="9:26" ht="13.05" customHeight="1">
      <c r="I203" s="71"/>
      <c r="K203" s="62"/>
      <c r="X203" s="71"/>
      <c r="Z203" s="62"/>
    </row>
    <row r="204" spans="9:26" ht="13.05" customHeight="1">
      <c r="I204" s="71"/>
      <c r="K204" s="62"/>
      <c r="X204" s="71"/>
      <c r="Z204" s="62"/>
    </row>
    <row r="205" spans="9:26" ht="13.05" customHeight="1">
      <c r="I205" s="71"/>
      <c r="K205" s="62"/>
      <c r="X205" s="71"/>
      <c r="Z205" s="62"/>
    </row>
    <row r="206" spans="9:26" ht="13.05" customHeight="1">
      <c r="I206" s="71"/>
      <c r="K206" s="62"/>
      <c r="X206" s="71"/>
      <c r="Z206" s="62"/>
    </row>
    <row r="207" spans="9:26" ht="13.05" customHeight="1">
      <c r="I207" s="71"/>
      <c r="K207" s="62"/>
      <c r="X207" s="71"/>
      <c r="Z207" s="62"/>
    </row>
    <row r="208" spans="9:26" ht="13.05" customHeight="1">
      <c r="I208" s="71"/>
      <c r="K208" s="62"/>
      <c r="X208" s="71"/>
      <c r="Z208" s="62"/>
    </row>
    <row r="209" spans="9:26" ht="13.05" customHeight="1">
      <c r="I209" s="71"/>
      <c r="K209" s="62"/>
      <c r="X209" s="71"/>
      <c r="Z209" s="62"/>
    </row>
    <row r="210" spans="9:26" ht="13.05" customHeight="1">
      <c r="I210" s="71"/>
      <c r="K210" s="62"/>
      <c r="X210" s="71"/>
      <c r="Z210" s="62"/>
    </row>
    <row r="211" spans="9:26" ht="13.05" customHeight="1">
      <c r="I211" s="71"/>
      <c r="K211" s="62"/>
      <c r="X211" s="71"/>
      <c r="Z211" s="62"/>
    </row>
    <row r="212" spans="9:26" ht="13.05" customHeight="1">
      <c r="I212" s="71"/>
      <c r="K212" s="62"/>
      <c r="X212" s="71"/>
      <c r="Z212" s="62"/>
    </row>
    <row r="213" spans="9:26" ht="13.05" customHeight="1">
      <c r="I213" s="71"/>
      <c r="K213" s="62"/>
      <c r="X213" s="71"/>
      <c r="Z213" s="62"/>
    </row>
    <row r="214" spans="9:26" ht="13.05" customHeight="1">
      <c r="I214" s="71"/>
      <c r="K214" s="62"/>
      <c r="X214" s="71"/>
      <c r="Z214" s="62"/>
    </row>
    <row r="215" spans="9:26" ht="13.05" customHeight="1">
      <c r="I215" s="71"/>
      <c r="K215" s="62"/>
      <c r="X215" s="71"/>
      <c r="Z215" s="62"/>
    </row>
    <row r="216" spans="9:26" ht="13.05" customHeight="1">
      <c r="I216" s="71"/>
      <c r="K216" s="62"/>
      <c r="X216" s="71"/>
      <c r="Z216" s="62"/>
    </row>
    <row r="217" spans="9:26" ht="13.05" customHeight="1">
      <c r="I217" s="71"/>
      <c r="K217" s="62"/>
      <c r="X217" s="71"/>
      <c r="Z217" s="62"/>
    </row>
    <row r="218" spans="9:26" ht="13.05" customHeight="1">
      <c r="I218" s="71"/>
      <c r="K218" s="62"/>
      <c r="X218" s="71"/>
      <c r="Z218" s="62"/>
    </row>
    <row r="219" spans="9:26" ht="13.05" customHeight="1">
      <c r="I219" s="71"/>
      <c r="K219" s="62"/>
      <c r="X219" s="71"/>
      <c r="Z219" s="62"/>
    </row>
    <row r="220" spans="9:26" ht="13.05" customHeight="1">
      <c r="I220" s="71"/>
      <c r="K220" s="62"/>
      <c r="X220" s="71"/>
      <c r="Z220" s="62"/>
    </row>
    <row r="221" spans="9:26" ht="13.05" customHeight="1">
      <c r="I221" s="71"/>
      <c r="K221" s="62"/>
      <c r="X221" s="71"/>
      <c r="Z221" s="62"/>
    </row>
    <row r="222" spans="9:26" ht="13.05" customHeight="1">
      <c r="I222" s="71"/>
      <c r="K222" s="62"/>
      <c r="X222" s="71"/>
      <c r="Z222" s="62"/>
    </row>
    <row r="223" spans="9:26" ht="13.05" customHeight="1">
      <c r="I223" s="71"/>
      <c r="K223" s="62"/>
      <c r="X223" s="71"/>
      <c r="Z223" s="62"/>
    </row>
    <row r="224" spans="9:26" ht="13.05" customHeight="1">
      <c r="I224" s="71"/>
      <c r="K224" s="62"/>
      <c r="X224" s="71"/>
      <c r="Z224" s="62"/>
    </row>
    <row r="225" spans="9:26" ht="13.05" customHeight="1">
      <c r="I225" s="71"/>
      <c r="K225" s="62"/>
      <c r="X225" s="71"/>
      <c r="Z225" s="62"/>
    </row>
    <row r="226" spans="9:26" ht="13.05" customHeight="1">
      <c r="I226" s="71"/>
      <c r="K226" s="62"/>
      <c r="X226" s="71"/>
      <c r="Z226" s="62"/>
    </row>
    <row r="227" spans="9:26" ht="13.05" customHeight="1">
      <c r="I227" s="71"/>
      <c r="K227" s="62"/>
      <c r="X227" s="71"/>
      <c r="Z227" s="62"/>
    </row>
    <row r="228" spans="9:26" ht="13.05" customHeight="1">
      <c r="I228" s="71"/>
      <c r="K228" s="62"/>
      <c r="X228" s="71"/>
      <c r="Z228" s="62"/>
    </row>
    <row r="229" spans="9:26" ht="13.05" customHeight="1">
      <c r="I229" s="71"/>
      <c r="K229" s="62"/>
      <c r="X229" s="71"/>
      <c r="Z229" s="62"/>
    </row>
    <row r="230" spans="9:26" ht="13.05" customHeight="1">
      <c r="I230" s="71"/>
      <c r="K230" s="62"/>
      <c r="X230" s="71"/>
      <c r="Z230" s="62"/>
    </row>
    <row r="231" spans="9:26" ht="13.05" customHeight="1">
      <c r="I231" s="71"/>
      <c r="K231" s="62"/>
      <c r="X231" s="71"/>
      <c r="Z231" s="62"/>
    </row>
    <row r="232" spans="9:26" ht="13.05" customHeight="1">
      <c r="I232" s="71"/>
      <c r="K232" s="62"/>
      <c r="X232" s="71"/>
      <c r="Z232" s="62"/>
    </row>
    <row r="233" spans="9:26" ht="13.05" customHeight="1">
      <c r="I233" s="71"/>
      <c r="K233" s="62"/>
      <c r="X233" s="71"/>
      <c r="Z233" s="62"/>
    </row>
    <row r="234" spans="9:26" ht="13.05" customHeight="1">
      <c r="I234" s="71"/>
      <c r="K234" s="62"/>
      <c r="X234" s="71"/>
      <c r="Z234" s="62"/>
    </row>
    <row r="235" spans="9:26" ht="13.05" customHeight="1">
      <c r="I235" s="71"/>
      <c r="K235" s="62"/>
      <c r="X235" s="71"/>
      <c r="Z235" s="62"/>
    </row>
    <row r="236" spans="9:26" ht="13.05" customHeight="1">
      <c r="I236" s="71"/>
      <c r="K236" s="62"/>
      <c r="X236" s="71"/>
      <c r="Z236" s="62"/>
    </row>
    <row r="237" spans="9:26" ht="13.05" customHeight="1">
      <c r="I237" s="71"/>
      <c r="K237" s="62"/>
      <c r="X237" s="71"/>
      <c r="Z237" s="62"/>
    </row>
    <row r="238" spans="9:26" ht="13.05" customHeight="1">
      <c r="I238" s="71"/>
      <c r="K238" s="62"/>
      <c r="X238" s="71"/>
      <c r="Z238" s="62"/>
    </row>
    <row r="239" spans="9:26" ht="13.05" customHeight="1">
      <c r="I239" s="71"/>
      <c r="K239" s="62"/>
      <c r="X239" s="71"/>
      <c r="Z239" s="62"/>
    </row>
    <row r="240" spans="9:26" ht="13.05" customHeight="1">
      <c r="I240" s="71"/>
      <c r="K240" s="62"/>
      <c r="X240" s="71"/>
      <c r="Z240" s="62"/>
    </row>
    <row r="241" spans="9:26" ht="13.05" customHeight="1">
      <c r="I241" s="71"/>
      <c r="K241" s="62"/>
      <c r="X241" s="71"/>
      <c r="Z241" s="62"/>
    </row>
    <row r="242" spans="9:26" ht="13.05" customHeight="1">
      <c r="I242" s="71"/>
      <c r="K242" s="62"/>
      <c r="X242" s="71"/>
      <c r="Z242" s="62"/>
    </row>
    <row r="243" spans="9:26" ht="13.05" customHeight="1">
      <c r="I243" s="71"/>
      <c r="K243" s="62"/>
      <c r="X243" s="71"/>
      <c r="Z243" s="62"/>
    </row>
    <row r="244" spans="9:26" ht="13.05" customHeight="1">
      <c r="I244" s="71"/>
      <c r="K244" s="62"/>
      <c r="X244" s="71"/>
      <c r="Z244" s="62"/>
    </row>
    <row r="245" spans="9:26" ht="13.05" customHeight="1">
      <c r="I245" s="71"/>
      <c r="K245" s="62"/>
      <c r="X245" s="71"/>
      <c r="Z245" s="62"/>
    </row>
    <row r="246" spans="9:26" ht="13.05" customHeight="1">
      <c r="I246" s="71"/>
      <c r="K246" s="62"/>
      <c r="X246" s="71"/>
      <c r="Z246" s="62"/>
    </row>
    <row r="247" spans="9:26" ht="13.05" customHeight="1">
      <c r="I247" s="71"/>
      <c r="K247" s="62"/>
      <c r="X247" s="71"/>
      <c r="Z247" s="62"/>
    </row>
    <row r="248" spans="9:26" ht="13.05" customHeight="1">
      <c r="I248" s="71"/>
      <c r="K248" s="62"/>
      <c r="X248" s="71"/>
      <c r="Z248" s="62"/>
    </row>
    <row r="249" spans="9:26" ht="13.05" customHeight="1">
      <c r="I249" s="71"/>
      <c r="K249" s="62"/>
      <c r="X249" s="71"/>
      <c r="Z249" s="62"/>
    </row>
    <row r="250" spans="9:26" ht="13.05" customHeight="1">
      <c r="I250" s="71"/>
      <c r="K250" s="62"/>
      <c r="X250" s="71"/>
      <c r="Z250" s="62"/>
    </row>
    <row r="251" spans="9:26" ht="13.05" customHeight="1">
      <c r="I251" s="71"/>
      <c r="K251" s="62"/>
      <c r="X251" s="71"/>
      <c r="Z251" s="62"/>
    </row>
    <row r="252" spans="9:26" ht="13.05" customHeight="1">
      <c r="I252" s="71"/>
      <c r="K252" s="62"/>
      <c r="X252" s="71"/>
      <c r="Z252" s="62"/>
    </row>
    <row r="253" spans="9:26" ht="13.05" customHeight="1">
      <c r="I253" s="71"/>
      <c r="K253" s="62"/>
      <c r="X253" s="71"/>
      <c r="Z253" s="62"/>
    </row>
    <row r="254" spans="9:26" ht="13.05" customHeight="1">
      <c r="I254" s="71"/>
      <c r="K254" s="62"/>
      <c r="X254" s="71"/>
      <c r="Z254" s="62"/>
    </row>
    <row r="255" spans="9:26" ht="13.05" customHeight="1">
      <c r="I255" s="71"/>
      <c r="K255" s="62"/>
      <c r="X255" s="71"/>
      <c r="Z255" s="62"/>
    </row>
    <row r="256" spans="9:26" ht="13.05" customHeight="1">
      <c r="I256" s="71"/>
      <c r="K256" s="62"/>
      <c r="X256" s="71"/>
      <c r="Z256" s="62"/>
    </row>
    <row r="257" spans="9:26" ht="13.05" customHeight="1">
      <c r="I257" s="71"/>
      <c r="K257" s="62"/>
      <c r="X257" s="71"/>
      <c r="Z257" s="62"/>
    </row>
    <row r="258" spans="9:26" ht="13.05" customHeight="1">
      <c r="I258" s="71"/>
      <c r="K258" s="62"/>
      <c r="X258" s="71"/>
      <c r="Z258" s="62"/>
    </row>
    <row r="259" spans="9:26" ht="13.05" customHeight="1">
      <c r="I259" s="71"/>
      <c r="K259" s="62"/>
      <c r="X259" s="71"/>
      <c r="Z259" s="62"/>
    </row>
    <row r="260" spans="9:26" ht="13.05" customHeight="1">
      <c r="I260" s="71"/>
      <c r="K260" s="62"/>
      <c r="X260" s="71"/>
      <c r="Z260" s="62"/>
    </row>
    <row r="261" spans="9:26" ht="13.05" customHeight="1">
      <c r="I261" s="71"/>
      <c r="K261" s="62"/>
      <c r="X261" s="71"/>
      <c r="Z261" s="62"/>
    </row>
    <row r="262" spans="9:26" ht="13.05" customHeight="1">
      <c r="I262" s="71"/>
      <c r="K262" s="62"/>
      <c r="X262" s="71"/>
      <c r="Z262" s="62"/>
    </row>
    <row r="263" spans="9:26" ht="13.05" customHeight="1">
      <c r="I263" s="71"/>
      <c r="K263" s="62"/>
      <c r="X263" s="71"/>
      <c r="Z263" s="62"/>
    </row>
    <row r="264" spans="9:26" ht="13.05" customHeight="1">
      <c r="I264" s="71"/>
      <c r="K264" s="62"/>
      <c r="X264" s="71"/>
      <c r="Z264" s="62"/>
    </row>
    <row r="265" spans="9:26" ht="13.05" customHeight="1">
      <c r="I265" s="71"/>
      <c r="K265" s="62"/>
      <c r="X265" s="71"/>
      <c r="Z265" s="62"/>
    </row>
    <row r="266" spans="9:26" ht="13.05" customHeight="1">
      <c r="I266" s="71"/>
      <c r="K266" s="62"/>
      <c r="X266" s="71"/>
      <c r="Z266" s="62"/>
    </row>
    <row r="267" spans="9:26" ht="13.05" customHeight="1">
      <c r="I267" s="71"/>
      <c r="K267" s="62"/>
      <c r="X267" s="71"/>
      <c r="Z267" s="62"/>
    </row>
    <row r="268" spans="9:26" ht="13.05" customHeight="1">
      <c r="I268" s="71"/>
      <c r="K268" s="62"/>
      <c r="X268" s="71"/>
      <c r="Z268" s="62"/>
    </row>
    <row r="269" spans="9:26" ht="13.05" customHeight="1">
      <c r="I269" s="71"/>
      <c r="K269" s="62"/>
      <c r="X269" s="71"/>
      <c r="Z269" s="62"/>
    </row>
    <row r="270" spans="9:26" ht="13.05" customHeight="1">
      <c r="I270" s="71"/>
      <c r="K270" s="62"/>
      <c r="X270" s="71"/>
      <c r="Z270" s="62"/>
    </row>
    <row r="271" spans="9:26" ht="13.05" customHeight="1">
      <c r="I271" s="71"/>
      <c r="K271" s="62"/>
      <c r="X271" s="71"/>
      <c r="Z271" s="62"/>
    </row>
    <row r="272" spans="9:26" ht="13.05" customHeight="1">
      <c r="I272" s="71"/>
      <c r="K272" s="62"/>
      <c r="X272" s="71"/>
      <c r="Z272" s="62"/>
    </row>
    <row r="273" spans="9:26" ht="13.05" customHeight="1">
      <c r="I273" s="71"/>
      <c r="K273" s="62"/>
      <c r="X273" s="71"/>
      <c r="Z273" s="62"/>
    </row>
    <row r="274" spans="9:26" ht="13.05" customHeight="1">
      <c r="I274" s="71"/>
      <c r="K274" s="62"/>
      <c r="X274" s="71"/>
      <c r="Z274" s="62"/>
    </row>
    <row r="275" spans="9:26" ht="13.05" customHeight="1">
      <c r="I275" s="71"/>
      <c r="K275" s="62"/>
      <c r="X275" s="71"/>
      <c r="Z275" s="62"/>
    </row>
    <row r="276" spans="9:26" ht="13.05" customHeight="1">
      <c r="I276" s="71"/>
      <c r="K276" s="62"/>
      <c r="X276" s="71"/>
      <c r="Z276" s="62"/>
    </row>
    <row r="277" spans="9:26" ht="13.05" customHeight="1">
      <c r="I277" s="71"/>
      <c r="K277" s="62"/>
      <c r="X277" s="71"/>
      <c r="Z277" s="62"/>
    </row>
    <row r="278" spans="9:26" ht="13.05" customHeight="1">
      <c r="I278" s="71"/>
      <c r="K278" s="62"/>
      <c r="X278" s="71"/>
      <c r="Z278" s="62"/>
    </row>
    <row r="279" spans="9:26" ht="13.05" customHeight="1">
      <c r="I279" s="71"/>
      <c r="K279" s="62"/>
      <c r="X279" s="71"/>
      <c r="Z279" s="62"/>
    </row>
    <row r="280" spans="9:26" ht="13.05" customHeight="1">
      <c r="I280" s="71"/>
      <c r="K280" s="62"/>
      <c r="X280" s="71"/>
      <c r="Z280" s="62"/>
    </row>
    <row r="281" spans="9:26" ht="13.05" customHeight="1">
      <c r="I281" s="71"/>
      <c r="K281" s="62"/>
      <c r="X281" s="71"/>
      <c r="Z281" s="62"/>
    </row>
    <row r="282" spans="9:26" ht="13.05" customHeight="1">
      <c r="I282" s="71"/>
      <c r="K282" s="62"/>
      <c r="X282" s="71"/>
      <c r="Z282" s="62"/>
    </row>
    <row r="283" spans="9:26" ht="13.05" customHeight="1">
      <c r="I283" s="71"/>
      <c r="K283" s="62"/>
      <c r="X283" s="71"/>
      <c r="Z283" s="62"/>
    </row>
    <row r="284" spans="9:26" ht="13.05" customHeight="1">
      <c r="I284" s="71"/>
      <c r="K284" s="62"/>
      <c r="X284" s="71"/>
      <c r="Z284" s="62"/>
    </row>
    <row r="285" spans="9:26" ht="13.05" customHeight="1">
      <c r="I285" s="71"/>
      <c r="K285" s="62"/>
      <c r="X285" s="71"/>
      <c r="Z285" s="62"/>
    </row>
    <row r="286" spans="9:26" ht="13.05" customHeight="1">
      <c r="I286" s="71"/>
      <c r="K286" s="62"/>
      <c r="X286" s="71"/>
      <c r="Z286" s="62"/>
    </row>
    <row r="287" spans="9:26" ht="13.05" customHeight="1">
      <c r="I287" s="71"/>
      <c r="K287" s="62"/>
      <c r="X287" s="71"/>
      <c r="Z287" s="62"/>
    </row>
    <row r="288" spans="9:26" ht="13.05" customHeight="1">
      <c r="I288" s="71"/>
      <c r="K288" s="62"/>
      <c r="X288" s="71"/>
      <c r="Z288" s="62"/>
    </row>
    <row r="289" spans="1:47" ht="13.05" customHeight="1">
      <c r="I289" s="71"/>
      <c r="K289" s="62"/>
      <c r="X289" s="71"/>
      <c r="Z289" s="62"/>
    </row>
    <row r="290" spans="1:47" ht="13.05" customHeight="1">
      <c r="I290" s="71"/>
      <c r="K290" s="62"/>
      <c r="X290" s="71"/>
      <c r="Z290" s="62"/>
    </row>
    <row r="291" spans="1:47" ht="13.05" customHeight="1">
      <c r="I291" s="71"/>
      <c r="K291" s="62"/>
      <c r="X291" s="71"/>
      <c r="Z291" s="62"/>
    </row>
    <row r="292" spans="1:47" ht="13.05" customHeight="1">
      <c r="I292" s="71"/>
      <c r="K292" s="62"/>
      <c r="X292" s="71"/>
      <c r="Z292" s="62"/>
    </row>
    <row r="293" spans="1:47" ht="13.05" customHeight="1">
      <c r="I293" s="71"/>
      <c r="K293" s="62"/>
      <c r="X293" s="71"/>
      <c r="Z293" s="62"/>
    </row>
    <row r="294" spans="1:47" ht="13.05" customHeight="1">
      <c r="I294" s="71"/>
      <c r="K294" s="62"/>
      <c r="X294" s="71"/>
      <c r="Z294" s="62"/>
    </row>
    <row r="295" spans="1:47" ht="13.05" customHeight="1">
      <c r="I295" s="71"/>
      <c r="K295" s="62"/>
      <c r="X295" s="71"/>
      <c r="Z295" s="62"/>
    </row>
    <row r="296" spans="1:47" ht="13.05" customHeight="1">
      <c r="I296" s="71"/>
      <c r="K296" s="62"/>
      <c r="X296" s="71"/>
      <c r="Z296" s="62"/>
    </row>
    <row r="297" spans="1:47" ht="13.05" customHeight="1">
      <c r="I297" s="71"/>
      <c r="K297" s="62"/>
      <c r="X297" s="71"/>
      <c r="Z297" s="62"/>
    </row>
    <row r="298" spans="1:47" ht="13.05" customHeight="1">
      <c r="I298" s="71"/>
      <c r="K298" s="62"/>
      <c r="X298" s="71"/>
      <c r="Z298" s="62"/>
    </row>
    <row r="299" spans="1:47" ht="13.05" customHeight="1">
      <c r="I299" s="71"/>
      <c r="K299" s="62"/>
      <c r="X299" s="71"/>
      <c r="Z299" s="62"/>
    </row>
    <row r="300" spans="1:47" ht="13.05" customHeight="1">
      <c r="I300" s="71"/>
      <c r="K300" s="62"/>
      <c r="X300" s="71"/>
      <c r="Z300" s="62"/>
    </row>
    <row r="301" spans="1:47" ht="13.2">
      <c r="E301" s="109"/>
      <c r="I301" s="71"/>
      <c r="K301" s="62"/>
      <c r="X301" s="71"/>
      <c r="Z301" s="62"/>
    </row>
    <row r="302" spans="1:47" s="105" customFormat="1" ht="31.95" customHeight="1">
      <c r="A302" s="104"/>
      <c r="C302" s="106"/>
      <c r="D302" s="106"/>
      <c r="E302" s="78" t="s">
        <v>560</v>
      </c>
      <c r="G302" s="104"/>
      <c r="I302" s="106"/>
      <c r="J302" s="107"/>
      <c r="M302" s="104"/>
      <c r="P302" s="106"/>
      <c r="R302" s="107"/>
      <c r="S302" s="104"/>
      <c r="T302" s="106"/>
      <c r="U302" s="107"/>
      <c r="V302" s="106"/>
      <c r="W302" s="107"/>
      <c r="X302" s="106"/>
      <c r="Y302" s="107"/>
      <c r="AB302" s="106"/>
      <c r="AD302" s="106"/>
      <c r="AE302" s="107"/>
      <c r="AG302" s="107"/>
      <c r="AH302" s="106"/>
      <c r="AJ302" s="106"/>
      <c r="AK302" s="108"/>
      <c r="AL302" s="107"/>
      <c r="AN302" s="106"/>
      <c r="AO302" s="107"/>
      <c r="AP302" s="106"/>
      <c r="AQ302" s="106"/>
      <c r="AR302" s="107"/>
      <c r="AT302" s="107"/>
      <c r="AU302" s="104"/>
    </row>
  </sheetData>
  <mergeCells count="37">
    <mergeCell ref="I1:AT1"/>
    <mergeCell ref="AS3:AT3"/>
    <mergeCell ref="AS2:AT2"/>
    <mergeCell ref="AJ3:AK3"/>
    <mergeCell ref="AJ2:AK2"/>
    <mergeCell ref="AU2:AU4"/>
    <mergeCell ref="X3:Y3"/>
    <mergeCell ref="X2:Y2"/>
    <mergeCell ref="AQ2:AR2"/>
    <mergeCell ref="AQ3:AR3"/>
    <mergeCell ref="AB3:AC3"/>
    <mergeCell ref="AD3:AE3"/>
    <mergeCell ref="AB2:AC2"/>
    <mergeCell ref="AD2:AE2"/>
    <mergeCell ref="AF2:AG2"/>
    <mergeCell ref="AF3:AG3"/>
    <mergeCell ref="T3:U3"/>
    <mergeCell ref="N3:O3"/>
    <mergeCell ref="I3:J3"/>
    <mergeCell ref="K3:L3"/>
    <mergeCell ref="V2:W2"/>
    <mergeCell ref="C3:C4"/>
    <mergeCell ref="A2:H2"/>
    <mergeCell ref="D3:G3"/>
    <mergeCell ref="AN2:AO2"/>
    <mergeCell ref="AN3:AO3"/>
    <mergeCell ref="AH3:AI3"/>
    <mergeCell ref="AH2:AI2"/>
    <mergeCell ref="Z2:AA2"/>
    <mergeCell ref="Z3:AA3"/>
    <mergeCell ref="I2:J2"/>
    <mergeCell ref="K2:L2"/>
    <mergeCell ref="N2:O2"/>
    <mergeCell ref="V3:W3"/>
    <mergeCell ref="P3:R3"/>
    <mergeCell ref="P2:R2"/>
    <mergeCell ref="T2:U2"/>
  </mergeCells>
  <pageMargins left="0.7" right="0.7" top="0.75" bottom="0.75" header="0.3" footer="0.3"/>
  <pageSetup orientation="portrait" horizontalDpi="4294967292" verticalDpi="4294967292"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'Data Validation'!$C$2:$C$11</xm:f>
          </x14:formula1>
          <xm:sqref>I5:I301</xm:sqref>
        </x14:dataValidation>
        <x14:dataValidation type="list" allowBlank="1" showInputMessage="1" showErrorMessage="1">
          <x14:formula1>
            <xm:f>'Data Validation'!$C$37:$C$43</xm:f>
          </x14:formula1>
          <xm:sqref>N5:N301</xm:sqref>
        </x14:dataValidation>
        <x14:dataValidation type="list" allowBlank="1" showInputMessage="1" showErrorMessage="1">
          <x14:formula1>
            <xm:f>'Data Validation'!$C$44:$C$45</xm:f>
          </x14:formula1>
          <xm:sqref>P5:Q5 P23:Q75</xm:sqref>
        </x14:dataValidation>
        <x14:dataValidation type="list" allowBlank="1" showInputMessage="1" showErrorMessage="1">
          <x14:formula1>
            <xm:f>'Data Validation'!$C$137:$C$141</xm:f>
          </x14:formula1>
          <xm:sqref>AP5:AP301</xm:sqref>
        </x14:dataValidation>
        <x14:dataValidation type="list" allowBlank="1" showInputMessage="1" showErrorMessage="1">
          <x14:formula1>
            <xm:f>'Data Validation'!$C$64:$C$69</xm:f>
          </x14:formula1>
          <xm:sqref>V23:V76</xm:sqref>
        </x14:dataValidation>
        <x14:dataValidation type="list" allowBlank="1" showInputMessage="1" showErrorMessage="1">
          <x14:formula1>
            <xm:f>'Data Validation'!$C$80:$C$83</xm:f>
          </x14:formula1>
          <xm:sqref>AB5:AB301</xm:sqref>
        </x14:dataValidation>
        <x14:dataValidation type="list" allowBlank="1" showInputMessage="1" showErrorMessage="1">
          <x14:formula1>
            <xm:f>'Data Validation'!$C$84:$C$88</xm:f>
          </x14:formula1>
          <xm:sqref>AD13:AD301</xm:sqref>
        </x14:dataValidation>
        <x14:dataValidation type="list" allowBlank="1" showInputMessage="1" showErrorMessage="1">
          <x14:formula1>
            <xm:f>'Data Validation'!$C$112:$C$116</xm:f>
          </x14:formula1>
          <xm:sqref>AH5:AH301</xm:sqref>
        </x14:dataValidation>
        <x14:dataValidation type="list" allowBlank="1" showInputMessage="1" showErrorMessage="1">
          <x14:formula1>
            <xm:f>'Data Validation'!$C$70:$C$74</xm:f>
          </x14:formula1>
          <xm:sqref>X5:X301</xm:sqref>
        </x14:dataValidation>
        <x14:dataValidation type="list" allowBlank="1" showInputMessage="1" showErrorMessage="1">
          <x14:formula1>
            <xm:f>'Data Validation'!$C$75:$C$79</xm:f>
          </x14:formula1>
          <xm:sqref>Z5:Z301</xm:sqref>
        </x14:dataValidation>
        <x14:dataValidation type="list" allowBlank="1" showInputMessage="1" showErrorMessage="1">
          <x14:formula1>
            <xm:f>'Data Validation'!$C$117:$C$126</xm:f>
          </x14:formula1>
          <xm:sqref>AJ24:AJ76</xm:sqref>
        </x14:dataValidation>
        <x14:dataValidation type="list" allowBlank="1" showInputMessage="1" showErrorMessage="1">
          <x14:formula1>
            <xm:f>'Data Validation'!$C$142:$C$152</xm:f>
          </x14:formula1>
          <xm:sqref>AQ25:AQ76</xm:sqref>
        </x14:dataValidation>
        <x14:dataValidation type="list" allowBlank="1" showInputMessage="1" showErrorMessage="1">
          <x14:formula1>
            <xm:f>'Data Validation'!$C$127:$C$136</xm:f>
          </x14:formula1>
          <xm:sqref>AN24:AN75</xm:sqref>
        </x14:dataValidation>
        <x14:dataValidation type="list" allowBlank="1" showInputMessage="1" showErrorMessage="1">
          <x14:formula1>
            <xm:f>'Data Validation'!C12:C36</xm:f>
          </x14:formula1>
          <xm:sqref>K5:K301</xm:sqref>
        </x14:dataValidation>
        <x14:dataValidation type="list" allowBlank="1" showInputMessage="1" showErrorMessage="1">
          <x14:formula1>
            <xm:f>'Data Validation'!$C$153:$C$154</xm:f>
          </x14:formula1>
          <xm:sqref>AS5:AS301</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3"/>
  <sheetViews>
    <sheetView topLeftCell="A89" workbookViewId="0">
      <selection activeCell="C46" sqref="C46"/>
    </sheetView>
  </sheetViews>
  <sheetFormatPr defaultColWidth="15.109375" defaultRowHeight="15" customHeight="1"/>
  <cols>
    <col min="1" max="1" width="8.33203125" customWidth="1"/>
    <col min="2" max="2" width="20.109375" customWidth="1"/>
    <col min="3" max="3" width="39.44140625" customWidth="1"/>
    <col min="4" max="21" width="7.6640625" customWidth="1"/>
  </cols>
  <sheetData>
    <row r="1" spans="1:3" ht="14.25" customHeight="1">
      <c r="A1" s="58" t="s">
        <v>441</v>
      </c>
      <c r="B1" s="59"/>
      <c r="C1" s="59"/>
    </row>
    <row r="2" spans="1:3" ht="14.25" customHeight="1">
      <c r="A2" s="135">
        <v>1</v>
      </c>
      <c r="B2" s="135" t="s">
        <v>442</v>
      </c>
      <c r="C2" s="59" t="s">
        <v>545</v>
      </c>
    </row>
    <row r="3" spans="1:3" ht="14.25" customHeight="1">
      <c r="A3" s="135"/>
      <c r="B3" s="135"/>
      <c r="C3" s="59" t="s">
        <v>557</v>
      </c>
    </row>
    <row r="4" spans="1:3" ht="14.25" customHeight="1">
      <c r="A4" s="135"/>
      <c r="B4" s="135"/>
      <c r="C4" s="59" t="s">
        <v>546</v>
      </c>
    </row>
    <row r="5" spans="1:3" ht="14.25" customHeight="1">
      <c r="A5" s="135"/>
      <c r="B5" s="135"/>
      <c r="C5" s="59" t="s">
        <v>443</v>
      </c>
    </row>
    <row r="6" spans="1:3" ht="14.25" customHeight="1">
      <c r="A6" s="135"/>
      <c r="B6" s="135"/>
      <c r="C6" s="59" t="s">
        <v>103</v>
      </c>
    </row>
    <row r="7" spans="1:3" ht="14.25" customHeight="1">
      <c r="A7" s="135"/>
      <c r="B7" s="135"/>
      <c r="C7" s="59" t="s">
        <v>440</v>
      </c>
    </row>
    <row r="8" spans="1:3" ht="14.25" customHeight="1">
      <c r="A8" s="135"/>
      <c r="B8" s="135"/>
      <c r="C8" s="59" t="s">
        <v>107</v>
      </c>
    </row>
    <row r="9" spans="1:3" ht="14.25" customHeight="1">
      <c r="A9" s="135"/>
      <c r="B9" s="135"/>
      <c r="C9" s="59" t="s">
        <v>437</v>
      </c>
    </row>
    <row r="10" spans="1:3" ht="14.25" customHeight="1">
      <c r="A10" s="135"/>
      <c r="B10" s="135"/>
      <c r="C10" s="59" t="s">
        <v>435</v>
      </c>
    </row>
    <row r="11" spans="1:3" ht="14.25" customHeight="1">
      <c r="A11" s="135"/>
      <c r="B11" s="135"/>
      <c r="C11" s="59" t="s">
        <v>444</v>
      </c>
    </row>
    <row r="12" spans="1:3" ht="14.25" customHeight="1">
      <c r="A12" s="135">
        <v>2</v>
      </c>
      <c r="B12" s="135" t="s">
        <v>445</v>
      </c>
      <c r="C12" s="59" t="s">
        <v>121</v>
      </c>
    </row>
    <row r="13" spans="1:3" ht="14.25" customHeight="1">
      <c r="A13" s="135"/>
      <c r="B13" s="135"/>
      <c r="C13" s="59" t="s">
        <v>540</v>
      </c>
    </row>
    <row r="14" spans="1:3" ht="14.25" customHeight="1">
      <c r="A14" s="135"/>
      <c r="B14" s="135"/>
      <c r="C14" s="59" t="s">
        <v>539</v>
      </c>
    </row>
    <row r="15" spans="1:3" ht="14.25" customHeight="1">
      <c r="A15" s="135"/>
      <c r="B15" s="135"/>
      <c r="C15" s="59" t="s">
        <v>538</v>
      </c>
    </row>
    <row r="16" spans="1:3" ht="14.25" customHeight="1">
      <c r="A16" s="135"/>
      <c r="B16" s="135"/>
      <c r="C16" s="59" t="s">
        <v>558</v>
      </c>
    </row>
    <row r="17" spans="1:3" ht="14.25" customHeight="1">
      <c r="A17" s="135"/>
      <c r="B17" s="135"/>
      <c r="C17" s="59" t="s">
        <v>123</v>
      </c>
    </row>
    <row r="18" spans="1:3" ht="14.25" customHeight="1">
      <c r="A18" s="135"/>
      <c r="B18" s="135"/>
      <c r="C18" s="59" t="s">
        <v>447</v>
      </c>
    </row>
    <row r="19" spans="1:3" ht="14.25" customHeight="1">
      <c r="A19" s="135"/>
      <c r="B19" s="135"/>
      <c r="C19" s="59" t="s">
        <v>448</v>
      </c>
    </row>
    <row r="20" spans="1:3" ht="14.25" customHeight="1">
      <c r="A20" s="135"/>
      <c r="B20" s="135"/>
      <c r="C20" s="59" t="s">
        <v>449</v>
      </c>
    </row>
    <row r="21" spans="1:3" ht="14.25" customHeight="1">
      <c r="A21" s="135"/>
      <c r="B21" s="135"/>
      <c r="C21" s="59" t="s">
        <v>450</v>
      </c>
    </row>
    <row r="22" spans="1:3" ht="14.25" customHeight="1">
      <c r="A22" s="135"/>
      <c r="B22" s="135"/>
      <c r="C22" s="59" t="s">
        <v>436</v>
      </c>
    </row>
    <row r="23" spans="1:3" ht="14.25" customHeight="1">
      <c r="A23" s="135"/>
      <c r="B23" s="135"/>
      <c r="C23" s="59" t="s">
        <v>451</v>
      </c>
    </row>
    <row r="24" spans="1:3" ht="14.25" customHeight="1">
      <c r="A24" s="135"/>
      <c r="B24" s="135"/>
      <c r="C24" s="59" t="s">
        <v>543</v>
      </c>
    </row>
    <row r="25" spans="1:3" ht="14.25" customHeight="1">
      <c r="A25" s="135"/>
      <c r="B25" s="135"/>
      <c r="C25" s="59" t="s">
        <v>452</v>
      </c>
    </row>
    <row r="26" spans="1:3" ht="14.25" customHeight="1">
      <c r="A26" s="135"/>
      <c r="B26" s="135"/>
      <c r="C26" s="59" t="s">
        <v>453</v>
      </c>
    </row>
    <row r="27" spans="1:3" ht="14.25" customHeight="1">
      <c r="A27" s="135"/>
      <c r="B27" s="135"/>
      <c r="C27" s="59" t="s">
        <v>439</v>
      </c>
    </row>
    <row r="28" spans="1:3" ht="14.25" customHeight="1">
      <c r="A28" s="135"/>
      <c r="B28" s="135"/>
      <c r="C28" s="59" t="s">
        <v>438</v>
      </c>
    </row>
    <row r="29" spans="1:3" ht="14.25" customHeight="1">
      <c r="A29" s="135"/>
      <c r="B29" s="135"/>
      <c r="C29" s="59" t="s">
        <v>559</v>
      </c>
    </row>
    <row r="30" spans="1:3" ht="14.25" customHeight="1">
      <c r="A30" s="135"/>
      <c r="B30" s="135"/>
      <c r="C30" s="59" t="s">
        <v>454</v>
      </c>
    </row>
    <row r="31" spans="1:3" ht="14.25" customHeight="1">
      <c r="A31" s="135"/>
      <c r="B31" s="135"/>
      <c r="C31" s="59" t="s">
        <v>434</v>
      </c>
    </row>
    <row r="32" spans="1:3" ht="14.25" customHeight="1">
      <c r="A32" s="135"/>
      <c r="B32" s="135"/>
      <c r="C32" s="59" t="s">
        <v>542</v>
      </c>
    </row>
    <row r="33" spans="1:3" ht="14.25" customHeight="1">
      <c r="A33" s="135"/>
      <c r="B33" s="135"/>
      <c r="C33" s="59" t="s">
        <v>544</v>
      </c>
    </row>
    <row r="34" spans="1:3" ht="14.25" customHeight="1">
      <c r="A34" s="135"/>
      <c r="B34" s="135"/>
      <c r="C34" s="59" t="s">
        <v>456</v>
      </c>
    </row>
    <row r="35" spans="1:3" ht="14.25" customHeight="1">
      <c r="A35" s="135"/>
      <c r="B35" s="135"/>
      <c r="C35" s="59" t="s">
        <v>457</v>
      </c>
    </row>
    <row r="36" spans="1:3" ht="14.25" customHeight="1">
      <c r="A36" s="135"/>
      <c r="B36" s="135"/>
      <c r="C36" s="59" t="s">
        <v>444</v>
      </c>
    </row>
    <row r="37" spans="1:3" ht="14.25" customHeight="1">
      <c r="A37" s="135">
        <v>4</v>
      </c>
      <c r="B37" s="135" t="s">
        <v>458</v>
      </c>
      <c r="C37" s="59" t="s">
        <v>459</v>
      </c>
    </row>
    <row r="38" spans="1:3" ht="14.25" customHeight="1">
      <c r="A38" s="135"/>
      <c r="B38" s="135"/>
      <c r="C38" s="59" t="s">
        <v>460</v>
      </c>
    </row>
    <row r="39" spans="1:3" ht="14.25" customHeight="1">
      <c r="A39" s="135"/>
      <c r="B39" s="135"/>
      <c r="C39" s="59" t="s">
        <v>461</v>
      </c>
    </row>
    <row r="40" spans="1:3" ht="14.25" customHeight="1">
      <c r="A40" s="135"/>
      <c r="B40" s="135"/>
      <c r="C40" s="59" t="s">
        <v>534</v>
      </c>
    </row>
    <row r="41" spans="1:3" ht="14.25" customHeight="1">
      <c r="A41" s="135"/>
      <c r="B41" s="135"/>
      <c r="C41" s="59" t="s">
        <v>462</v>
      </c>
    </row>
    <row r="42" spans="1:3" ht="14.25" customHeight="1">
      <c r="A42" s="135"/>
      <c r="B42" s="135"/>
      <c r="C42" s="59" t="s">
        <v>153</v>
      </c>
    </row>
    <row r="43" spans="1:3" ht="14.25" customHeight="1">
      <c r="A43" s="135"/>
      <c r="B43" s="135"/>
      <c r="C43" s="59" t="s">
        <v>444</v>
      </c>
    </row>
    <row r="44" spans="1:3" ht="14.25" customHeight="1">
      <c r="A44" s="135">
        <v>5</v>
      </c>
      <c r="B44" s="135" t="s">
        <v>463</v>
      </c>
      <c r="C44" t="s">
        <v>561</v>
      </c>
    </row>
    <row r="45" spans="1:3" s="57" customFormat="1" ht="14.25" customHeight="1">
      <c r="A45" s="135"/>
      <c r="B45" s="135"/>
      <c r="C45" s="59" t="s">
        <v>562</v>
      </c>
    </row>
    <row r="46" spans="1:3" s="57" customFormat="1" ht="14.25" customHeight="1">
      <c r="A46" s="135"/>
      <c r="B46" s="135"/>
      <c r="C46" s="59" t="s">
        <v>464</v>
      </c>
    </row>
    <row r="47" spans="1:3" ht="14.25" customHeight="1">
      <c r="A47" s="135"/>
      <c r="B47" s="135"/>
      <c r="C47" s="59" t="s">
        <v>165</v>
      </c>
    </row>
    <row r="48" spans="1:3" ht="14.25" customHeight="1">
      <c r="A48" s="135"/>
      <c r="B48" s="135"/>
      <c r="C48" s="59" t="s">
        <v>465</v>
      </c>
    </row>
    <row r="49" spans="1:3" ht="14.25" customHeight="1">
      <c r="A49" s="135"/>
      <c r="B49" s="135"/>
      <c r="C49" s="59" t="s">
        <v>466</v>
      </c>
    </row>
    <row r="50" spans="1:3" ht="14.25" customHeight="1">
      <c r="A50" s="135"/>
      <c r="B50" s="135"/>
      <c r="C50" s="59" t="s">
        <v>467</v>
      </c>
    </row>
    <row r="51" spans="1:3" ht="14.25" customHeight="1">
      <c r="A51" s="135"/>
      <c r="B51" s="135"/>
      <c r="C51" s="59" t="s">
        <v>468</v>
      </c>
    </row>
    <row r="52" spans="1:3" ht="14.25" customHeight="1">
      <c r="A52" s="135"/>
      <c r="B52" s="135"/>
      <c r="C52" s="59" t="s">
        <v>444</v>
      </c>
    </row>
    <row r="53" spans="1:3" ht="14.25" customHeight="1">
      <c r="A53" s="135">
        <v>7</v>
      </c>
      <c r="B53" s="135" t="s">
        <v>469</v>
      </c>
      <c r="C53" s="59" t="s">
        <v>470</v>
      </c>
    </row>
    <row r="54" spans="1:3" ht="14.25" customHeight="1">
      <c r="A54" s="135"/>
      <c r="B54" s="135"/>
      <c r="C54" s="59" t="s">
        <v>471</v>
      </c>
    </row>
    <row r="55" spans="1:3" ht="14.25" customHeight="1">
      <c r="A55" s="135"/>
      <c r="B55" s="135"/>
      <c r="C55" s="59" t="s">
        <v>472</v>
      </c>
    </row>
    <row r="56" spans="1:3" ht="14.25" customHeight="1">
      <c r="A56" s="135"/>
      <c r="B56" s="135"/>
      <c r="C56" s="59" t="s">
        <v>473</v>
      </c>
    </row>
    <row r="57" spans="1:3" ht="14.25" customHeight="1">
      <c r="A57" s="135"/>
      <c r="B57" s="135"/>
      <c r="C57" s="59" t="s">
        <v>474</v>
      </c>
    </row>
    <row r="58" spans="1:3" ht="14.25" customHeight="1">
      <c r="A58" s="135"/>
      <c r="B58" s="135"/>
      <c r="C58" s="59" t="s">
        <v>475</v>
      </c>
    </row>
    <row r="59" spans="1:3" ht="14.25" customHeight="1">
      <c r="A59" s="135"/>
      <c r="B59" s="135"/>
      <c r="C59" s="59" t="s">
        <v>476</v>
      </c>
    </row>
    <row r="60" spans="1:3" ht="14.25" customHeight="1">
      <c r="A60" s="135"/>
      <c r="B60" s="135"/>
      <c r="C60" s="59" t="s">
        <v>477</v>
      </c>
    </row>
    <row r="61" spans="1:3" ht="14.25" customHeight="1">
      <c r="A61" s="135"/>
      <c r="B61" s="135"/>
      <c r="C61" s="59" t="s">
        <v>478</v>
      </c>
    </row>
    <row r="62" spans="1:3" ht="14.25" customHeight="1">
      <c r="A62" s="135"/>
      <c r="B62" s="135"/>
      <c r="C62" s="59" t="s">
        <v>479</v>
      </c>
    </row>
    <row r="63" spans="1:3" ht="14.25" customHeight="1">
      <c r="A63" s="135"/>
      <c r="B63" s="135"/>
      <c r="C63" s="59" t="s">
        <v>444</v>
      </c>
    </row>
    <row r="64" spans="1:3" ht="14.25" customHeight="1">
      <c r="A64" s="135">
        <v>8</v>
      </c>
      <c r="B64" s="135" t="s">
        <v>480</v>
      </c>
      <c r="C64" s="59" t="s">
        <v>481</v>
      </c>
    </row>
    <row r="65" spans="1:3" ht="14.25" customHeight="1">
      <c r="A65" s="135"/>
      <c r="B65" s="135"/>
      <c r="C65" s="59" t="s">
        <v>482</v>
      </c>
    </row>
    <row r="66" spans="1:3" ht="14.25" customHeight="1">
      <c r="A66" s="135"/>
      <c r="B66" s="135"/>
      <c r="C66" s="59" t="s">
        <v>483</v>
      </c>
    </row>
    <row r="67" spans="1:3" ht="14.25" customHeight="1">
      <c r="A67" s="135"/>
      <c r="B67" s="135"/>
      <c r="C67" s="59" t="s">
        <v>484</v>
      </c>
    </row>
    <row r="68" spans="1:3" ht="14.25" customHeight="1">
      <c r="A68" s="135"/>
      <c r="B68" s="135"/>
      <c r="C68" s="59" t="s">
        <v>200</v>
      </c>
    </row>
    <row r="69" spans="1:3" ht="14.25" customHeight="1">
      <c r="A69" s="135"/>
      <c r="B69" s="135"/>
      <c r="C69" s="59" t="s">
        <v>444</v>
      </c>
    </row>
    <row r="70" spans="1:3" ht="14.25" customHeight="1">
      <c r="A70" s="135">
        <v>9</v>
      </c>
      <c r="B70" s="135" t="s">
        <v>485</v>
      </c>
      <c r="C70" s="60">
        <v>1</v>
      </c>
    </row>
    <row r="71" spans="1:3" ht="14.25" customHeight="1">
      <c r="A71" s="135"/>
      <c r="B71" s="135"/>
      <c r="C71" s="60">
        <v>2</v>
      </c>
    </row>
    <row r="72" spans="1:3" ht="14.25" customHeight="1">
      <c r="A72" s="135"/>
      <c r="B72" s="135"/>
      <c r="C72" s="60">
        <v>3</v>
      </c>
    </row>
    <row r="73" spans="1:3" ht="14.25" customHeight="1">
      <c r="A73" s="135"/>
      <c r="B73" s="135"/>
      <c r="C73" s="60">
        <v>4</v>
      </c>
    </row>
    <row r="74" spans="1:3" ht="14.25" customHeight="1">
      <c r="A74" s="135"/>
      <c r="B74" s="135"/>
      <c r="C74" s="60">
        <v>5</v>
      </c>
    </row>
    <row r="75" spans="1:3" ht="14.25" customHeight="1">
      <c r="A75" s="135">
        <v>10</v>
      </c>
      <c r="B75" s="135" t="s">
        <v>486</v>
      </c>
      <c r="C75" s="60">
        <v>1</v>
      </c>
    </row>
    <row r="76" spans="1:3" ht="14.25" customHeight="1">
      <c r="A76" s="135"/>
      <c r="B76" s="135"/>
      <c r="C76" s="60">
        <v>2</v>
      </c>
    </row>
    <row r="77" spans="1:3" ht="14.25" customHeight="1">
      <c r="A77" s="135"/>
      <c r="B77" s="135"/>
      <c r="C77" s="60">
        <v>3</v>
      </c>
    </row>
    <row r="78" spans="1:3" ht="14.25" customHeight="1">
      <c r="A78" s="135"/>
      <c r="B78" s="135"/>
      <c r="C78" s="60">
        <v>4</v>
      </c>
    </row>
    <row r="79" spans="1:3" ht="14.25" customHeight="1">
      <c r="A79" s="135"/>
      <c r="B79" s="135"/>
      <c r="C79" s="60">
        <v>5</v>
      </c>
    </row>
    <row r="80" spans="1:3" ht="14.25" customHeight="1">
      <c r="A80" s="135">
        <v>11</v>
      </c>
      <c r="B80" s="135" t="s">
        <v>487</v>
      </c>
      <c r="C80" s="59" t="s">
        <v>488</v>
      </c>
    </row>
    <row r="81" spans="1:3" ht="14.25" customHeight="1">
      <c r="A81" s="135"/>
      <c r="B81" s="135"/>
      <c r="C81" s="59" t="s">
        <v>232</v>
      </c>
    </row>
    <row r="82" spans="1:3" ht="14.25" customHeight="1">
      <c r="A82" s="135"/>
      <c r="B82" s="135"/>
      <c r="C82" s="59" t="s">
        <v>541</v>
      </c>
    </row>
    <row r="83" spans="1:3" ht="14.25" customHeight="1">
      <c r="A83" s="135"/>
      <c r="B83" s="135"/>
      <c r="C83" s="59" t="s">
        <v>444</v>
      </c>
    </row>
    <row r="84" spans="1:3" ht="14.25" customHeight="1">
      <c r="A84" s="135">
        <v>12</v>
      </c>
      <c r="B84" s="135" t="s">
        <v>489</v>
      </c>
      <c r="C84" s="60">
        <v>1</v>
      </c>
    </row>
    <row r="85" spans="1:3" ht="14.25" customHeight="1">
      <c r="A85" s="135"/>
      <c r="B85" s="135"/>
      <c r="C85" s="60">
        <v>2</v>
      </c>
    </row>
    <row r="86" spans="1:3" ht="14.25" customHeight="1">
      <c r="A86" s="135"/>
      <c r="B86" s="135"/>
      <c r="C86" s="60">
        <v>3</v>
      </c>
    </row>
    <row r="87" spans="1:3" ht="14.25" customHeight="1">
      <c r="A87" s="135"/>
      <c r="B87" s="135"/>
      <c r="C87" s="60">
        <v>4</v>
      </c>
    </row>
    <row r="88" spans="1:3" ht="14.25" customHeight="1">
      <c r="A88" s="135"/>
      <c r="B88" s="135"/>
      <c r="C88" s="60">
        <v>5</v>
      </c>
    </row>
    <row r="89" spans="1:3" ht="14.25" customHeight="1">
      <c r="A89" s="135">
        <v>13</v>
      </c>
      <c r="B89" s="135" t="s">
        <v>490</v>
      </c>
      <c r="C89" s="59" t="s">
        <v>121</v>
      </c>
    </row>
    <row r="90" spans="1:3" ht="14.25" customHeight="1">
      <c r="A90" s="135"/>
      <c r="B90" s="135"/>
      <c r="C90" s="59" t="s">
        <v>446</v>
      </c>
    </row>
    <row r="91" spans="1:3" ht="14.25" customHeight="1">
      <c r="A91" s="135"/>
      <c r="B91" s="135"/>
      <c r="C91" s="59" t="s">
        <v>491</v>
      </c>
    </row>
    <row r="92" spans="1:3" ht="14.25" customHeight="1">
      <c r="A92" s="135"/>
      <c r="B92" s="135"/>
      <c r="C92" s="59" t="s">
        <v>492</v>
      </c>
    </row>
    <row r="93" spans="1:3" ht="14.25" customHeight="1">
      <c r="A93" s="135"/>
      <c r="B93" s="135"/>
      <c r="C93" s="59" t="s">
        <v>493</v>
      </c>
    </row>
    <row r="94" spans="1:3" ht="14.25" customHeight="1">
      <c r="A94" s="135"/>
      <c r="B94" s="135"/>
      <c r="C94" s="59" t="s">
        <v>494</v>
      </c>
    </row>
    <row r="95" spans="1:3" ht="14.25" customHeight="1">
      <c r="A95" s="135"/>
      <c r="B95" s="135"/>
      <c r="C95" s="59" t="s">
        <v>123</v>
      </c>
    </row>
    <row r="96" spans="1:3" ht="14.25" customHeight="1">
      <c r="A96" s="135"/>
      <c r="B96" s="135"/>
      <c r="C96" s="59" t="s">
        <v>447</v>
      </c>
    </row>
    <row r="97" spans="1:3" ht="14.25" customHeight="1">
      <c r="A97" s="135"/>
      <c r="B97" s="135"/>
      <c r="C97" s="59" t="s">
        <v>448</v>
      </c>
    </row>
    <row r="98" spans="1:3" ht="14.25" customHeight="1">
      <c r="A98" s="135"/>
      <c r="B98" s="135"/>
      <c r="C98" s="59" t="s">
        <v>495</v>
      </c>
    </row>
    <row r="99" spans="1:3" ht="14.25" customHeight="1">
      <c r="A99" s="135"/>
      <c r="B99" s="135"/>
      <c r="C99" s="59" t="s">
        <v>450</v>
      </c>
    </row>
    <row r="100" spans="1:3" ht="14.25" customHeight="1">
      <c r="A100" s="135"/>
      <c r="B100" s="135"/>
      <c r="C100" s="59" t="s">
        <v>496</v>
      </c>
    </row>
    <row r="101" spans="1:3" ht="14.25" customHeight="1">
      <c r="A101" s="135"/>
      <c r="B101" s="135"/>
      <c r="C101" s="59" t="s">
        <v>497</v>
      </c>
    </row>
    <row r="102" spans="1:3" ht="14.25" customHeight="1">
      <c r="A102" s="135"/>
      <c r="B102" s="135"/>
      <c r="C102" s="59" t="s">
        <v>498</v>
      </c>
    </row>
    <row r="103" spans="1:3" ht="14.25" customHeight="1">
      <c r="A103" s="135"/>
      <c r="B103" s="135"/>
      <c r="C103" s="59" t="s">
        <v>499</v>
      </c>
    </row>
    <row r="104" spans="1:3" ht="14.25" customHeight="1">
      <c r="A104" s="135"/>
      <c r="B104" s="135"/>
      <c r="C104" s="59" t="s">
        <v>500</v>
      </c>
    </row>
    <row r="105" spans="1:3" ht="14.25" customHeight="1">
      <c r="A105" s="135"/>
      <c r="B105" s="135"/>
      <c r="C105" s="59" t="s">
        <v>501</v>
      </c>
    </row>
    <row r="106" spans="1:3" ht="14.25" customHeight="1">
      <c r="A106" s="135"/>
      <c r="B106" s="135"/>
      <c r="C106" s="59" t="s">
        <v>502</v>
      </c>
    </row>
    <row r="107" spans="1:3" ht="14.25" customHeight="1">
      <c r="A107" s="135"/>
      <c r="B107" s="135"/>
      <c r="C107" s="59" t="s">
        <v>503</v>
      </c>
    </row>
    <row r="108" spans="1:3" ht="14.25" customHeight="1">
      <c r="A108" s="135"/>
      <c r="B108" s="135"/>
      <c r="C108" s="59" t="s">
        <v>455</v>
      </c>
    </row>
    <row r="109" spans="1:3" ht="14.25" customHeight="1">
      <c r="A109" s="135"/>
      <c r="B109" s="135"/>
      <c r="C109" s="59" t="s">
        <v>504</v>
      </c>
    </row>
    <row r="110" spans="1:3" ht="14.25" customHeight="1">
      <c r="A110" s="135"/>
      <c r="B110" s="135"/>
      <c r="C110" s="59" t="s">
        <v>457</v>
      </c>
    </row>
    <row r="111" spans="1:3" ht="14.25" customHeight="1">
      <c r="A111" s="135"/>
      <c r="B111" s="135"/>
      <c r="C111" s="59" t="s">
        <v>444</v>
      </c>
    </row>
    <row r="112" spans="1:3" ht="14.25" customHeight="1">
      <c r="A112" s="135">
        <v>14</v>
      </c>
      <c r="B112" s="135" t="s">
        <v>505</v>
      </c>
      <c r="C112" s="60">
        <v>1</v>
      </c>
    </row>
    <row r="113" spans="1:3" ht="14.25" customHeight="1">
      <c r="A113" s="135"/>
      <c r="B113" s="135"/>
      <c r="C113" s="60">
        <v>2</v>
      </c>
    </row>
    <row r="114" spans="1:3" ht="14.25" customHeight="1">
      <c r="A114" s="135"/>
      <c r="B114" s="135"/>
      <c r="C114" s="60">
        <v>3</v>
      </c>
    </row>
    <row r="115" spans="1:3" ht="14.25" customHeight="1">
      <c r="A115" s="135"/>
      <c r="B115" s="135"/>
      <c r="C115" s="60">
        <v>4</v>
      </c>
    </row>
    <row r="116" spans="1:3" ht="14.25" customHeight="1">
      <c r="A116" s="135"/>
      <c r="B116" s="135"/>
      <c r="C116" s="60">
        <v>5</v>
      </c>
    </row>
    <row r="117" spans="1:3" ht="14.25" customHeight="1">
      <c r="A117" s="135">
        <v>15</v>
      </c>
      <c r="B117" s="135" t="s">
        <v>506</v>
      </c>
      <c r="C117" s="59" t="s">
        <v>507</v>
      </c>
    </row>
    <row r="118" spans="1:3" ht="14.25" customHeight="1">
      <c r="A118" s="135"/>
      <c r="B118" s="135"/>
      <c r="C118" s="59" t="s">
        <v>508</v>
      </c>
    </row>
    <row r="119" spans="1:3" ht="14.25" customHeight="1">
      <c r="A119" s="135"/>
      <c r="B119" s="135"/>
      <c r="C119" s="59" t="s">
        <v>509</v>
      </c>
    </row>
    <row r="120" spans="1:3" ht="14.25" customHeight="1">
      <c r="A120" s="135"/>
      <c r="B120" s="135"/>
      <c r="C120" s="59" t="s">
        <v>510</v>
      </c>
    </row>
    <row r="121" spans="1:3" ht="14.25" customHeight="1">
      <c r="A121" s="135"/>
      <c r="B121" s="135"/>
      <c r="C121" s="59" t="s">
        <v>511</v>
      </c>
    </row>
    <row r="122" spans="1:3" ht="14.25" customHeight="1">
      <c r="A122" s="135"/>
      <c r="B122" s="135"/>
      <c r="C122" s="59" t="s">
        <v>512</v>
      </c>
    </row>
    <row r="123" spans="1:3" ht="14.25" customHeight="1">
      <c r="A123" s="135"/>
      <c r="B123" s="135"/>
      <c r="C123" s="59" t="s">
        <v>513</v>
      </c>
    </row>
    <row r="124" spans="1:3" ht="14.25" customHeight="1">
      <c r="A124" s="135"/>
      <c r="B124" s="135"/>
      <c r="C124" s="59" t="s">
        <v>514</v>
      </c>
    </row>
    <row r="125" spans="1:3" ht="14.25" customHeight="1">
      <c r="A125" s="135"/>
      <c r="B125" s="135"/>
      <c r="C125" s="59" t="s">
        <v>515</v>
      </c>
    </row>
    <row r="126" spans="1:3" ht="14.25" customHeight="1">
      <c r="A126" s="135"/>
      <c r="B126" s="135"/>
      <c r="C126" s="59" t="s">
        <v>444</v>
      </c>
    </row>
    <row r="127" spans="1:3" ht="14.25" customHeight="1">
      <c r="A127" s="135">
        <v>18</v>
      </c>
      <c r="B127" s="135" t="s">
        <v>516</v>
      </c>
      <c r="C127" s="59" t="s">
        <v>536</v>
      </c>
    </row>
    <row r="128" spans="1:3" ht="14.25" customHeight="1">
      <c r="A128" s="135"/>
      <c r="B128" s="135"/>
      <c r="C128" s="59" t="s">
        <v>518</v>
      </c>
    </row>
    <row r="129" spans="1:3" ht="14.25" customHeight="1">
      <c r="A129" s="135"/>
      <c r="B129" s="135"/>
      <c r="C129" s="59" t="s">
        <v>519</v>
      </c>
    </row>
    <row r="130" spans="1:3" ht="14.25" customHeight="1">
      <c r="A130" s="135"/>
      <c r="B130" s="135"/>
      <c r="C130" s="59" t="s">
        <v>86</v>
      </c>
    </row>
    <row r="131" spans="1:3" ht="14.25" customHeight="1">
      <c r="A131" s="135"/>
      <c r="B131" s="135"/>
      <c r="C131" s="59" t="s">
        <v>520</v>
      </c>
    </row>
    <row r="132" spans="1:3" ht="14.25" customHeight="1">
      <c r="A132" s="135"/>
      <c r="B132" s="135"/>
      <c r="C132" s="59" t="s">
        <v>522</v>
      </c>
    </row>
    <row r="133" spans="1:3" ht="14.25" customHeight="1">
      <c r="A133" s="135"/>
      <c r="B133" s="135"/>
      <c r="C133" s="59" t="s">
        <v>523</v>
      </c>
    </row>
    <row r="134" spans="1:3" ht="14.25" customHeight="1">
      <c r="A134" s="135"/>
      <c r="B134" s="135"/>
      <c r="C134" s="59" t="s">
        <v>524</v>
      </c>
    </row>
    <row r="135" spans="1:3" ht="14.25" customHeight="1">
      <c r="A135" s="135"/>
      <c r="B135" s="135"/>
      <c r="C135" s="59" t="s">
        <v>525</v>
      </c>
    </row>
    <row r="136" spans="1:3" ht="14.25" customHeight="1">
      <c r="A136" s="135"/>
      <c r="B136" s="135"/>
      <c r="C136" s="59" t="s">
        <v>444</v>
      </c>
    </row>
    <row r="137" spans="1:3" ht="14.25" customHeight="1">
      <c r="A137" s="135">
        <v>19</v>
      </c>
      <c r="B137" s="135" t="s">
        <v>526</v>
      </c>
      <c r="C137" s="60">
        <v>1</v>
      </c>
    </row>
    <row r="138" spans="1:3" ht="14.25" customHeight="1">
      <c r="A138" s="135"/>
      <c r="B138" s="135"/>
      <c r="C138" s="60">
        <v>2</v>
      </c>
    </row>
    <row r="139" spans="1:3" ht="14.25" customHeight="1">
      <c r="A139" s="135"/>
      <c r="B139" s="135"/>
      <c r="C139" s="60">
        <v>3</v>
      </c>
    </row>
    <row r="140" spans="1:3" ht="14.25" customHeight="1">
      <c r="A140" s="135"/>
      <c r="B140" s="135"/>
      <c r="C140" s="60">
        <v>4</v>
      </c>
    </row>
    <row r="141" spans="1:3" ht="14.25" customHeight="1">
      <c r="A141" s="135"/>
      <c r="B141" s="135"/>
      <c r="C141" s="60">
        <v>5</v>
      </c>
    </row>
    <row r="142" spans="1:3" ht="14.25" customHeight="1">
      <c r="A142" s="135">
        <v>20</v>
      </c>
      <c r="B142" s="135" t="s">
        <v>527</v>
      </c>
      <c r="C142" s="59" t="s">
        <v>517</v>
      </c>
    </row>
    <row r="143" spans="1:3" ht="14.25" customHeight="1">
      <c r="A143" s="135"/>
      <c r="B143" s="135"/>
      <c r="C143" s="59" t="s">
        <v>518</v>
      </c>
    </row>
    <row r="144" spans="1:3" ht="14.25" customHeight="1">
      <c r="A144" s="135"/>
      <c r="B144" s="135"/>
      <c r="C144" s="59" t="s">
        <v>519</v>
      </c>
    </row>
    <row r="145" spans="1:3" ht="14.25" customHeight="1">
      <c r="A145" s="135"/>
      <c r="B145" s="135"/>
      <c r="C145" s="59" t="s">
        <v>86</v>
      </c>
    </row>
    <row r="146" spans="1:3" ht="14.25" customHeight="1">
      <c r="A146" s="135"/>
      <c r="B146" s="135"/>
      <c r="C146" s="59" t="s">
        <v>520</v>
      </c>
    </row>
    <row r="147" spans="1:3" ht="14.25" customHeight="1">
      <c r="A147" s="135"/>
      <c r="B147" s="135"/>
      <c r="C147" s="59" t="s">
        <v>521</v>
      </c>
    </row>
    <row r="148" spans="1:3" ht="14.25" customHeight="1">
      <c r="A148" s="135"/>
      <c r="B148" s="135"/>
      <c r="C148" s="59" t="s">
        <v>522</v>
      </c>
    </row>
    <row r="149" spans="1:3" ht="14.25" customHeight="1">
      <c r="A149" s="135"/>
      <c r="B149" s="135"/>
      <c r="C149" s="59" t="s">
        <v>523</v>
      </c>
    </row>
    <row r="150" spans="1:3" ht="14.25" customHeight="1">
      <c r="A150" s="135"/>
      <c r="B150" s="135"/>
      <c r="C150" s="59" t="s">
        <v>524</v>
      </c>
    </row>
    <row r="151" spans="1:3" ht="14.25" customHeight="1">
      <c r="A151" s="135"/>
      <c r="B151" s="135"/>
      <c r="C151" s="59" t="s">
        <v>525</v>
      </c>
    </row>
    <row r="152" spans="1:3" ht="14.25" customHeight="1">
      <c r="A152" s="135"/>
      <c r="B152" s="135"/>
      <c r="C152" s="59" t="s">
        <v>444</v>
      </c>
    </row>
    <row r="153" spans="1:3" s="57" customFormat="1" ht="14.25" customHeight="1">
      <c r="A153" s="135">
        <v>21</v>
      </c>
      <c r="B153" s="135" t="s">
        <v>528</v>
      </c>
      <c r="C153" s="59" t="s">
        <v>561</v>
      </c>
    </row>
    <row r="154" spans="1:3" s="57" customFormat="1" ht="14.25" customHeight="1">
      <c r="A154" s="135"/>
      <c r="B154" s="135"/>
      <c r="C154" s="59" t="s">
        <v>562</v>
      </c>
    </row>
    <row r="155" spans="1:3" ht="14.25" customHeight="1">
      <c r="A155" s="135"/>
      <c r="B155" s="135"/>
      <c r="C155" s="59" t="s">
        <v>529</v>
      </c>
    </row>
    <row r="156" spans="1:3" ht="14.25" customHeight="1">
      <c r="A156" s="135"/>
      <c r="B156" s="135"/>
      <c r="C156" s="59" t="s">
        <v>530</v>
      </c>
    </row>
    <row r="157" spans="1:3" ht="14.25" customHeight="1">
      <c r="A157" s="135"/>
      <c r="B157" s="135"/>
      <c r="C157" s="59" t="s">
        <v>531</v>
      </c>
    </row>
    <row r="158" spans="1:3" ht="14.25" customHeight="1">
      <c r="A158" s="135"/>
      <c r="B158" s="135"/>
      <c r="C158" s="59" t="s">
        <v>532</v>
      </c>
    </row>
    <row r="159" spans="1:3" ht="14.25" customHeight="1">
      <c r="A159" s="135"/>
      <c r="B159" s="135"/>
      <c r="C159" s="59" t="s">
        <v>533</v>
      </c>
    </row>
    <row r="160" spans="1:3" ht="14.25" customHeight="1">
      <c r="A160" s="135"/>
      <c r="B160" s="135"/>
      <c r="C160" s="59" t="s">
        <v>444</v>
      </c>
    </row>
    <row r="161" spans="1:3" ht="14.25" customHeight="1">
      <c r="A161" s="60"/>
      <c r="B161" s="59"/>
      <c r="C161" s="59"/>
    </row>
    <row r="162" spans="1:3" ht="14.25" customHeight="1">
      <c r="A162" s="60"/>
      <c r="B162" s="59"/>
      <c r="C162" s="59"/>
    </row>
    <row r="163" spans="1:3" ht="14.25" customHeight="1">
      <c r="A163" s="60"/>
      <c r="B163" s="59"/>
      <c r="C163" s="59"/>
    </row>
    <row r="164" spans="1:3" ht="14.25" customHeight="1">
      <c r="A164" s="60"/>
      <c r="B164" s="59"/>
      <c r="C164" s="59"/>
    </row>
    <row r="165" spans="1:3" ht="14.25" customHeight="1">
      <c r="A165" s="60"/>
      <c r="B165" s="59"/>
      <c r="C165" s="59"/>
    </row>
    <row r="166" spans="1:3" ht="14.25" customHeight="1">
      <c r="A166" s="60"/>
      <c r="B166" s="59"/>
      <c r="C166" s="59"/>
    </row>
    <row r="167" spans="1:3" ht="14.25" customHeight="1">
      <c r="A167" s="60"/>
      <c r="B167" s="59"/>
      <c r="C167" s="59"/>
    </row>
    <row r="168" spans="1:3" ht="14.25" customHeight="1">
      <c r="A168" s="60"/>
      <c r="B168" s="59"/>
      <c r="C168" s="59"/>
    </row>
    <row r="169" spans="1:3" ht="14.25" customHeight="1">
      <c r="A169" s="60"/>
      <c r="B169" s="59"/>
      <c r="C169" s="59"/>
    </row>
    <row r="170" spans="1:3" ht="14.25" customHeight="1">
      <c r="A170" s="60"/>
      <c r="B170" s="59"/>
      <c r="C170" s="59"/>
    </row>
    <row r="171" spans="1:3" ht="14.25" customHeight="1">
      <c r="A171" s="60"/>
      <c r="B171" s="59"/>
      <c r="C171" s="59"/>
    </row>
    <row r="172" spans="1:3" ht="14.25" customHeight="1">
      <c r="A172" s="60"/>
      <c r="B172" s="59"/>
      <c r="C172" s="59"/>
    </row>
    <row r="173" spans="1:3" ht="14.25" customHeight="1">
      <c r="A173" s="60"/>
      <c r="B173" s="59"/>
      <c r="C173" s="59"/>
    </row>
    <row r="174" spans="1:3" ht="14.25" customHeight="1">
      <c r="A174" s="60"/>
      <c r="B174" s="59"/>
      <c r="C174" s="59"/>
    </row>
    <row r="175" spans="1:3" ht="14.25" customHeight="1">
      <c r="A175" s="60"/>
      <c r="B175" s="59"/>
      <c r="C175" s="59"/>
    </row>
    <row r="176" spans="1:3" ht="14.25" customHeight="1">
      <c r="A176" s="55"/>
      <c r="B176" s="56"/>
      <c r="C176" s="56"/>
    </row>
    <row r="177" spans="1:3" ht="14.25" customHeight="1">
      <c r="A177" s="55"/>
      <c r="B177" s="56"/>
      <c r="C177" s="56"/>
    </row>
    <row r="178" spans="1:3" ht="14.25" customHeight="1">
      <c r="A178" s="55"/>
      <c r="B178" s="56"/>
      <c r="C178" s="56"/>
    </row>
    <row r="179" spans="1:3" ht="14.25" customHeight="1">
      <c r="A179" s="55"/>
      <c r="B179" s="56"/>
      <c r="C179" s="56"/>
    </row>
    <row r="180" spans="1:3" ht="14.25" customHeight="1">
      <c r="A180" s="55"/>
      <c r="B180" s="56"/>
      <c r="C180" s="56"/>
    </row>
    <row r="181" spans="1:3" ht="14.25" customHeight="1">
      <c r="A181" s="55"/>
      <c r="B181" s="56"/>
      <c r="C181" s="56"/>
    </row>
    <row r="182" spans="1:3" ht="14.25" customHeight="1">
      <c r="A182" s="55"/>
      <c r="B182" s="56"/>
      <c r="C182" s="56"/>
    </row>
    <row r="183" spans="1:3" ht="14.25" customHeight="1">
      <c r="A183" s="55"/>
      <c r="B183" s="56"/>
      <c r="C183" s="56"/>
    </row>
    <row r="184" spans="1:3" ht="14.25" customHeight="1">
      <c r="A184" s="55"/>
      <c r="B184" s="56"/>
      <c r="C184" s="56"/>
    </row>
    <row r="185" spans="1:3" ht="14.25" customHeight="1">
      <c r="A185" s="55"/>
      <c r="B185" s="56"/>
      <c r="C185" s="56"/>
    </row>
    <row r="186" spans="1:3" ht="14.25" customHeight="1">
      <c r="A186" s="55"/>
      <c r="B186" s="56"/>
      <c r="C186" s="56"/>
    </row>
    <row r="187" spans="1:3" ht="14.25" customHeight="1">
      <c r="A187" s="55"/>
      <c r="B187" s="56"/>
      <c r="C187" s="56"/>
    </row>
    <row r="188" spans="1:3" ht="14.25" customHeight="1">
      <c r="A188" s="55"/>
      <c r="B188" s="56"/>
      <c r="C188" s="56"/>
    </row>
    <row r="189" spans="1:3" ht="14.25" customHeight="1">
      <c r="A189" s="55"/>
      <c r="B189" s="56"/>
      <c r="C189" s="56"/>
    </row>
    <row r="190" spans="1:3" ht="14.25" customHeight="1">
      <c r="A190" s="55"/>
      <c r="B190" s="56"/>
      <c r="C190" s="56"/>
    </row>
    <row r="191" spans="1:3" ht="14.25" customHeight="1">
      <c r="A191" s="55"/>
      <c r="B191" s="56"/>
      <c r="C191" s="56"/>
    </row>
    <row r="192" spans="1:3" ht="14.25" customHeight="1">
      <c r="A192" s="55"/>
      <c r="B192" s="56"/>
      <c r="C192" s="56"/>
    </row>
    <row r="193" spans="1:3" ht="14.25" customHeight="1">
      <c r="A193" s="55"/>
      <c r="B193" s="56"/>
      <c r="C193" s="56"/>
    </row>
    <row r="194" spans="1:3" ht="14.25" customHeight="1">
      <c r="A194" s="55"/>
      <c r="B194" s="56"/>
      <c r="C194" s="56"/>
    </row>
    <row r="195" spans="1:3" ht="14.25" customHeight="1">
      <c r="A195" s="55"/>
      <c r="B195" s="56"/>
      <c r="C195" s="56"/>
    </row>
    <row r="196" spans="1:3" ht="14.25" customHeight="1">
      <c r="A196" s="55"/>
      <c r="B196" s="56"/>
      <c r="C196" s="56"/>
    </row>
    <row r="197" spans="1:3" ht="14.25" customHeight="1">
      <c r="A197" s="55"/>
      <c r="B197" s="56"/>
      <c r="C197" s="56"/>
    </row>
    <row r="198" spans="1:3" ht="14.25" customHeight="1">
      <c r="A198" s="55"/>
      <c r="B198" s="56"/>
      <c r="C198" s="56"/>
    </row>
    <row r="199" spans="1:3" ht="14.25" customHeight="1">
      <c r="A199" s="55"/>
      <c r="B199" s="56"/>
      <c r="C199" s="56"/>
    </row>
    <row r="200" spans="1:3" ht="14.25" customHeight="1">
      <c r="A200" s="55"/>
      <c r="B200" s="56"/>
      <c r="C200" s="56"/>
    </row>
    <row r="201" spans="1:3" ht="14.25" customHeight="1">
      <c r="A201" s="55"/>
      <c r="B201" s="56"/>
      <c r="C201" s="56"/>
    </row>
    <row r="202" spans="1:3" ht="14.25" customHeight="1">
      <c r="A202" s="55"/>
      <c r="B202" s="56"/>
      <c r="C202" s="56"/>
    </row>
    <row r="203" spans="1:3" ht="14.25" customHeight="1">
      <c r="A203" s="55"/>
      <c r="B203" s="56"/>
      <c r="C203" s="56"/>
    </row>
    <row r="204" spans="1:3" ht="14.25" customHeight="1">
      <c r="A204" s="55"/>
      <c r="B204" s="56"/>
      <c r="C204" s="56"/>
    </row>
    <row r="205" spans="1:3" ht="14.25" customHeight="1">
      <c r="A205" s="55"/>
      <c r="B205" s="56"/>
      <c r="C205" s="56"/>
    </row>
    <row r="206" spans="1:3" ht="14.25" customHeight="1">
      <c r="A206" s="55"/>
      <c r="B206" s="56"/>
      <c r="C206" s="56"/>
    </row>
    <row r="207" spans="1:3" ht="14.25" customHeight="1">
      <c r="A207" s="55"/>
      <c r="B207" s="56"/>
      <c r="C207" s="56"/>
    </row>
    <row r="208" spans="1:3" ht="14.25" customHeight="1">
      <c r="A208" s="55"/>
      <c r="B208" s="56"/>
      <c r="C208" s="56"/>
    </row>
    <row r="209" spans="1:3" ht="14.25" customHeight="1">
      <c r="A209" s="55"/>
      <c r="B209" s="56"/>
      <c r="C209" s="56"/>
    </row>
    <row r="210" spans="1:3" ht="14.25" customHeight="1">
      <c r="A210" s="55"/>
      <c r="B210" s="56"/>
      <c r="C210" s="56"/>
    </row>
    <row r="211" spans="1:3" ht="14.25" customHeight="1">
      <c r="A211" s="55"/>
      <c r="B211" s="56"/>
      <c r="C211" s="56"/>
    </row>
    <row r="212" spans="1:3" ht="14.25" customHeight="1">
      <c r="A212" s="55"/>
      <c r="B212" s="56"/>
      <c r="C212" s="56"/>
    </row>
    <row r="213" spans="1:3" ht="14.25" customHeight="1">
      <c r="A213" s="55"/>
      <c r="B213" s="56"/>
      <c r="C213" s="56"/>
    </row>
    <row r="214" spans="1:3" ht="14.25" customHeight="1">
      <c r="A214" s="55"/>
      <c r="B214" s="56"/>
      <c r="C214" s="56"/>
    </row>
    <row r="215" spans="1:3" ht="14.25" customHeight="1">
      <c r="A215" s="55"/>
      <c r="B215" s="56"/>
      <c r="C215" s="56"/>
    </row>
    <row r="216" spans="1:3" ht="14.25" customHeight="1">
      <c r="A216" s="55"/>
      <c r="B216" s="56"/>
      <c r="C216" s="56"/>
    </row>
    <row r="217" spans="1:3" ht="14.25" customHeight="1">
      <c r="A217" s="55"/>
      <c r="B217" s="56"/>
      <c r="C217" s="56"/>
    </row>
    <row r="218" spans="1:3" ht="14.25" customHeight="1">
      <c r="A218" s="55"/>
      <c r="B218" s="56"/>
      <c r="C218" s="56"/>
    </row>
    <row r="219" spans="1:3" ht="14.25" customHeight="1">
      <c r="A219" s="55"/>
      <c r="B219" s="56"/>
      <c r="C219" s="56"/>
    </row>
    <row r="220" spans="1:3" ht="14.25" customHeight="1">
      <c r="A220" s="55"/>
      <c r="B220" s="56"/>
      <c r="C220" s="56"/>
    </row>
    <row r="221" spans="1:3" ht="14.25" customHeight="1">
      <c r="A221" s="55"/>
      <c r="B221" s="56"/>
      <c r="C221" s="56"/>
    </row>
    <row r="222" spans="1:3" ht="14.25" customHeight="1">
      <c r="A222" s="55"/>
      <c r="B222" s="56"/>
      <c r="C222" s="56"/>
    </row>
    <row r="223" spans="1:3" ht="14.25" customHeight="1">
      <c r="A223" s="55"/>
      <c r="B223" s="56"/>
      <c r="C223" s="56"/>
    </row>
    <row r="224" spans="1:3" ht="14.25" customHeight="1">
      <c r="A224" s="55"/>
      <c r="B224" s="56"/>
      <c r="C224" s="56"/>
    </row>
    <row r="225" spans="1:3" ht="14.25" customHeight="1">
      <c r="A225" s="55"/>
      <c r="B225" s="56"/>
      <c r="C225" s="56"/>
    </row>
    <row r="226" spans="1:3" ht="14.25" customHeight="1">
      <c r="A226" s="55"/>
      <c r="B226" s="56"/>
      <c r="C226" s="56"/>
    </row>
    <row r="227" spans="1:3" ht="14.25" customHeight="1">
      <c r="A227" s="55"/>
      <c r="B227" s="56"/>
      <c r="C227" s="56"/>
    </row>
    <row r="228" spans="1:3" ht="14.25" customHeight="1">
      <c r="A228" s="55"/>
      <c r="B228" s="56"/>
      <c r="C228" s="56"/>
    </row>
    <row r="229" spans="1:3" ht="14.25" customHeight="1">
      <c r="A229" s="55"/>
      <c r="B229" s="56"/>
      <c r="C229" s="56"/>
    </row>
    <row r="230" spans="1:3" ht="14.25" customHeight="1">
      <c r="A230" s="55"/>
      <c r="B230" s="56"/>
      <c r="C230" s="56"/>
    </row>
    <row r="231" spans="1:3" ht="14.25" customHeight="1">
      <c r="A231" s="55"/>
      <c r="B231" s="56"/>
      <c r="C231" s="56"/>
    </row>
    <row r="232" spans="1:3" ht="14.25" customHeight="1">
      <c r="A232" s="55"/>
      <c r="B232" s="56"/>
      <c r="C232" s="56"/>
    </row>
    <row r="233" spans="1:3" ht="14.25" customHeight="1">
      <c r="A233" s="55"/>
      <c r="B233" s="56"/>
      <c r="C233" s="56"/>
    </row>
    <row r="234" spans="1:3" ht="14.25" customHeight="1">
      <c r="A234" s="55"/>
      <c r="B234" s="56"/>
      <c r="C234" s="56"/>
    </row>
    <row r="235" spans="1:3" ht="14.25" customHeight="1">
      <c r="A235" s="55"/>
      <c r="B235" s="56"/>
      <c r="C235" s="56"/>
    </row>
    <row r="236" spans="1:3" ht="14.25" customHeight="1">
      <c r="A236" s="55"/>
      <c r="B236" s="56"/>
      <c r="C236" s="56"/>
    </row>
    <row r="237" spans="1:3" ht="14.25" customHeight="1">
      <c r="A237" s="55"/>
      <c r="B237" s="56"/>
      <c r="C237" s="56"/>
    </row>
    <row r="238" spans="1:3" ht="14.25" customHeight="1">
      <c r="A238" s="55"/>
      <c r="B238" s="56"/>
      <c r="C238" s="56"/>
    </row>
    <row r="239" spans="1:3" ht="14.25" customHeight="1">
      <c r="A239" s="55"/>
      <c r="B239" s="56"/>
      <c r="C239" s="56"/>
    </row>
    <row r="240" spans="1:3" ht="14.25" customHeight="1">
      <c r="A240" s="55"/>
      <c r="B240" s="56"/>
      <c r="C240" s="56"/>
    </row>
    <row r="241" spans="1:3" ht="14.25" customHeight="1">
      <c r="A241" s="55"/>
      <c r="B241" s="56"/>
      <c r="C241" s="56"/>
    </row>
    <row r="242" spans="1:3" ht="14.25" customHeight="1">
      <c r="A242" s="55"/>
      <c r="B242" s="56"/>
      <c r="C242" s="56"/>
    </row>
    <row r="243" spans="1:3" ht="14.25" customHeight="1">
      <c r="A243" s="55"/>
      <c r="B243" s="56"/>
      <c r="C243" s="56"/>
    </row>
    <row r="244" spans="1:3" ht="14.25" customHeight="1">
      <c r="A244" s="55"/>
      <c r="B244" s="56"/>
      <c r="C244" s="56"/>
    </row>
    <row r="245" spans="1:3" ht="14.25" customHeight="1">
      <c r="A245" s="55"/>
      <c r="B245" s="56"/>
      <c r="C245" s="56"/>
    </row>
    <row r="246" spans="1:3" ht="14.25" customHeight="1">
      <c r="A246" s="55"/>
      <c r="B246" s="56"/>
      <c r="C246" s="56"/>
    </row>
    <row r="247" spans="1:3" ht="14.25" customHeight="1">
      <c r="A247" s="55"/>
      <c r="B247" s="56"/>
      <c r="C247" s="56"/>
    </row>
    <row r="248" spans="1:3" ht="14.25" customHeight="1">
      <c r="A248" s="55"/>
      <c r="B248" s="56"/>
      <c r="C248" s="56"/>
    </row>
    <row r="249" spans="1:3" ht="14.25" customHeight="1">
      <c r="A249" s="55"/>
      <c r="B249" s="56"/>
      <c r="C249" s="56"/>
    </row>
    <row r="250" spans="1:3" ht="14.25" customHeight="1">
      <c r="A250" s="55"/>
      <c r="B250" s="56"/>
      <c r="C250" s="56"/>
    </row>
    <row r="251" spans="1:3" ht="14.25" customHeight="1">
      <c r="A251" s="55"/>
      <c r="B251" s="56"/>
      <c r="C251" s="56"/>
    </row>
    <row r="252" spans="1:3" ht="14.25" customHeight="1">
      <c r="A252" s="55"/>
      <c r="B252" s="56"/>
      <c r="C252" s="56"/>
    </row>
    <row r="253" spans="1:3" ht="14.25" customHeight="1">
      <c r="A253" s="55"/>
      <c r="B253" s="56"/>
      <c r="C253" s="56"/>
    </row>
    <row r="254" spans="1:3" ht="14.25" customHeight="1">
      <c r="A254" s="55"/>
      <c r="B254" s="56"/>
      <c r="C254" s="56"/>
    </row>
    <row r="255" spans="1:3" ht="14.25" customHeight="1">
      <c r="A255" s="55"/>
      <c r="B255" s="56"/>
      <c r="C255" s="56"/>
    </row>
    <row r="256" spans="1:3" ht="14.25" customHeight="1">
      <c r="A256" s="55"/>
      <c r="B256" s="56"/>
      <c r="C256" s="56"/>
    </row>
    <row r="257" spans="1:3" ht="14.25" customHeight="1">
      <c r="A257" s="55"/>
      <c r="B257" s="56"/>
      <c r="C257" s="56"/>
    </row>
    <row r="258" spans="1:3" ht="14.25" customHeight="1">
      <c r="A258" s="55"/>
      <c r="B258" s="56"/>
      <c r="C258" s="56"/>
    </row>
    <row r="259" spans="1:3" ht="14.25" customHeight="1">
      <c r="A259" s="55"/>
      <c r="B259" s="56"/>
      <c r="C259" s="56"/>
    </row>
    <row r="260" spans="1:3" ht="14.25" customHeight="1">
      <c r="A260" s="55"/>
      <c r="B260" s="56"/>
      <c r="C260" s="56"/>
    </row>
    <row r="261" spans="1:3" ht="14.25" customHeight="1">
      <c r="A261" s="55"/>
      <c r="B261" s="56"/>
      <c r="C261" s="56"/>
    </row>
    <row r="262" spans="1:3" ht="14.25" customHeight="1">
      <c r="A262" s="55"/>
      <c r="B262" s="56"/>
      <c r="C262" s="56"/>
    </row>
    <row r="263" spans="1:3" ht="14.25" customHeight="1">
      <c r="A263" s="55"/>
      <c r="B263" s="56"/>
      <c r="C263" s="56"/>
    </row>
    <row r="264" spans="1:3" ht="14.25" customHeight="1">
      <c r="A264" s="55"/>
      <c r="B264" s="56"/>
      <c r="C264" s="56"/>
    </row>
    <row r="265" spans="1:3" ht="14.25" customHeight="1">
      <c r="A265" s="55"/>
      <c r="B265" s="56"/>
      <c r="C265" s="56"/>
    </row>
    <row r="266" spans="1:3" ht="14.25" customHeight="1">
      <c r="A266" s="55"/>
      <c r="B266" s="56"/>
      <c r="C266" s="56"/>
    </row>
    <row r="267" spans="1:3" ht="14.25" customHeight="1">
      <c r="A267" s="55"/>
      <c r="B267" s="56"/>
      <c r="C267" s="56"/>
    </row>
    <row r="268" spans="1:3" ht="14.25" customHeight="1">
      <c r="A268" s="55"/>
      <c r="B268" s="56"/>
      <c r="C268" s="56"/>
    </row>
    <row r="269" spans="1:3" ht="14.25" customHeight="1">
      <c r="A269" s="55"/>
      <c r="B269" s="56"/>
      <c r="C269" s="56"/>
    </row>
    <row r="270" spans="1:3" ht="14.25" customHeight="1">
      <c r="A270" s="55"/>
      <c r="B270" s="56"/>
      <c r="C270" s="56"/>
    </row>
    <row r="271" spans="1:3" ht="14.25" customHeight="1">
      <c r="A271" s="55"/>
      <c r="B271" s="56"/>
      <c r="C271" s="56"/>
    </row>
    <row r="272" spans="1:3" ht="14.25" customHeight="1">
      <c r="A272" s="55"/>
      <c r="B272" s="56"/>
      <c r="C272" s="56"/>
    </row>
    <row r="273" spans="1:3" ht="14.25" customHeight="1">
      <c r="A273" s="55"/>
      <c r="B273" s="56"/>
      <c r="C273" s="56"/>
    </row>
    <row r="274" spans="1:3" ht="14.25" customHeight="1">
      <c r="A274" s="55"/>
      <c r="B274" s="56"/>
      <c r="C274" s="56"/>
    </row>
    <row r="275" spans="1:3" ht="14.25" customHeight="1">
      <c r="A275" s="55"/>
      <c r="B275" s="56"/>
      <c r="C275" s="56"/>
    </row>
    <row r="276" spans="1:3" ht="14.25" customHeight="1">
      <c r="A276" s="55"/>
      <c r="B276" s="56"/>
      <c r="C276" s="56"/>
    </row>
    <row r="277" spans="1:3" ht="14.25" customHeight="1">
      <c r="A277" s="55"/>
      <c r="B277" s="56"/>
      <c r="C277" s="56"/>
    </row>
    <row r="278" spans="1:3" ht="14.25" customHeight="1">
      <c r="A278" s="55"/>
      <c r="B278" s="56"/>
      <c r="C278" s="56"/>
    </row>
    <row r="279" spans="1:3" ht="14.25" customHeight="1">
      <c r="A279" s="55"/>
      <c r="B279" s="56"/>
      <c r="C279" s="56"/>
    </row>
    <row r="280" spans="1:3" ht="14.25" customHeight="1">
      <c r="A280" s="55"/>
      <c r="B280" s="56"/>
      <c r="C280" s="56"/>
    </row>
    <row r="281" spans="1:3" ht="14.25" customHeight="1">
      <c r="A281" s="55"/>
      <c r="B281" s="56"/>
      <c r="C281" s="56"/>
    </row>
    <row r="282" spans="1:3" ht="14.25" customHeight="1">
      <c r="A282" s="55"/>
      <c r="B282" s="56"/>
      <c r="C282" s="56"/>
    </row>
    <row r="283" spans="1:3" ht="14.25" customHeight="1">
      <c r="A283" s="55"/>
      <c r="B283" s="56"/>
      <c r="C283" s="56"/>
    </row>
    <row r="284" spans="1:3" ht="14.25" customHeight="1">
      <c r="A284" s="55"/>
      <c r="B284" s="56"/>
      <c r="C284" s="56"/>
    </row>
    <row r="285" spans="1:3" ht="14.25" customHeight="1">
      <c r="A285" s="55"/>
      <c r="B285" s="56"/>
      <c r="C285" s="56"/>
    </row>
    <row r="286" spans="1:3" ht="14.25" customHeight="1">
      <c r="A286" s="55"/>
      <c r="B286" s="56"/>
      <c r="C286" s="56"/>
    </row>
    <row r="287" spans="1:3" ht="14.25" customHeight="1">
      <c r="A287" s="55"/>
      <c r="B287" s="56"/>
      <c r="C287" s="56"/>
    </row>
    <row r="288" spans="1:3" ht="14.25" customHeight="1">
      <c r="A288" s="55"/>
      <c r="B288" s="56"/>
      <c r="C288" s="56"/>
    </row>
    <row r="289" spans="1:3" ht="14.25" customHeight="1">
      <c r="A289" s="55"/>
      <c r="B289" s="56"/>
      <c r="C289" s="56"/>
    </row>
    <row r="290" spans="1:3" ht="14.25" customHeight="1">
      <c r="A290" s="55"/>
      <c r="B290" s="56"/>
      <c r="C290" s="56"/>
    </row>
    <row r="291" spans="1:3" ht="14.25" customHeight="1">
      <c r="A291" s="55"/>
      <c r="B291" s="56"/>
      <c r="C291" s="56"/>
    </row>
    <row r="292" spans="1:3" ht="14.25" customHeight="1">
      <c r="A292" s="55"/>
      <c r="B292" s="56"/>
      <c r="C292" s="56"/>
    </row>
    <row r="293" spans="1:3" ht="14.25" customHeight="1">
      <c r="A293" s="55"/>
      <c r="B293" s="56"/>
      <c r="C293" s="56"/>
    </row>
    <row r="294" spans="1:3" ht="14.25" customHeight="1">
      <c r="A294" s="55"/>
      <c r="B294" s="56"/>
      <c r="C294" s="56"/>
    </row>
    <row r="295" spans="1:3" ht="14.25" customHeight="1">
      <c r="A295" s="55"/>
      <c r="B295" s="56"/>
      <c r="C295" s="56"/>
    </row>
    <row r="296" spans="1:3" ht="14.25" customHeight="1">
      <c r="A296" s="55"/>
      <c r="B296" s="56"/>
      <c r="C296" s="56"/>
    </row>
    <row r="297" spans="1:3" ht="14.25" customHeight="1">
      <c r="A297" s="55"/>
      <c r="B297" s="56"/>
      <c r="C297" s="56"/>
    </row>
    <row r="298" spans="1:3" ht="14.25" customHeight="1">
      <c r="A298" s="55"/>
      <c r="B298" s="56"/>
      <c r="C298" s="56"/>
    </row>
    <row r="299" spans="1:3" ht="14.25" customHeight="1">
      <c r="A299" s="55"/>
      <c r="B299" s="56"/>
      <c r="C299" s="56"/>
    </row>
    <row r="300" spans="1:3" ht="14.25" customHeight="1">
      <c r="A300" s="55"/>
      <c r="B300" s="56"/>
      <c r="C300" s="56"/>
    </row>
    <row r="301" spans="1:3" ht="14.25" customHeight="1">
      <c r="A301" s="55"/>
      <c r="B301" s="56"/>
      <c r="C301" s="56"/>
    </row>
    <row r="302" spans="1:3" ht="14.25" customHeight="1">
      <c r="A302" s="55"/>
      <c r="B302" s="56"/>
      <c r="C302" s="56"/>
    </row>
    <row r="303" spans="1:3" ht="14.25" customHeight="1">
      <c r="A303" s="55"/>
      <c r="B303" s="56"/>
      <c r="C303" s="56"/>
    </row>
    <row r="304" spans="1:3" ht="14.25" customHeight="1">
      <c r="A304" s="55"/>
      <c r="B304" s="56"/>
      <c r="C304" s="56"/>
    </row>
    <row r="305" spans="1:3" ht="14.25" customHeight="1">
      <c r="A305" s="55"/>
      <c r="B305" s="56"/>
      <c r="C305" s="56"/>
    </row>
    <row r="306" spans="1:3" ht="14.25" customHeight="1">
      <c r="A306" s="55"/>
      <c r="B306" s="56"/>
      <c r="C306" s="56"/>
    </row>
    <row r="307" spans="1:3" ht="14.25" customHeight="1">
      <c r="A307" s="55"/>
      <c r="B307" s="56"/>
      <c r="C307" s="56"/>
    </row>
    <row r="308" spans="1:3" ht="14.25" customHeight="1">
      <c r="A308" s="55"/>
      <c r="B308" s="56"/>
      <c r="C308" s="56"/>
    </row>
    <row r="309" spans="1:3" ht="14.25" customHeight="1">
      <c r="A309" s="55"/>
      <c r="B309" s="56"/>
      <c r="C309" s="56"/>
    </row>
    <row r="310" spans="1:3" ht="14.25" customHeight="1">
      <c r="A310" s="55"/>
      <c r="B310" s="56"/>
      <c r="C310" s="56"/>
    </row>
    <row r="311" spans="1:3" ht="14.25" customHeight="1">
      <c r="A311" s="55"/>
      <c r="B311" s="56"/>
      <c r="C311" s="56"/>
    </row>
    <row r="312" spans="1:3" ht="14.25" customHeight="1">
      <c r="A312" s="55"/>
      <c r="B312" s="56"/>
      <c r="C312" s="56"/>
    </row>
    <row r="313" spans="1:3" ht="14.25" customHeight="1">
      <c r="A313" s="55"/>
      <c r="B313" s="56"/>
      <c r="C313" s="56"/>
    </row>
    <row r="314" spans="1:3" ht="14.25" customHeight="1">
      <c r="A314" s="55"/>
      <c r="B314" s="56"/>
      <c r="C314" s="56"/>
    </row>
    <row r="315" spans="1:3" ht="14.25" customHeight="1">
      <c r="A315" s="55"/>
      <c r="B315" s="56"/>
      <c r="C315" s="56"/>
    </row>
    <row r="316" spans="1:3" ht="14.25" customHeight="1">
      <c r="A316" s="55"/>
      <c r="B316" s="56"/>
      <c r="C316" s="56"/>
    </row>
    <row r="317" spans="1:3" ht="14.25" customHeight="1">
      <c r="A317" s="55"/>
      <c r="B317" s="56"/>
      <c r="C317" s="56"/>
    </row>
    <row r="318" spans="1:3" ht="14.25" customHeight="1">
      <c r="A318" s="55"/>
      <c r="B318" s="56"/>
      <c r="C318" s="56"/>
    </row>
    <row r="319" spans="1:3" ht="14.25" customHeight="1">
      <c r="A319" s="55"/>
      <c r="B319" s="56"/>
      <c r="C319" s="56"/>
    </row>
    <row r="320" spans="1:3" ht="14.25" customHeight="1">
      <c r="A320" s="55"/>
      <c r="B320" s="56"/>
      <c r="C320" s="56"/>
    </row>
    <row r="321" spans="1:3" ht="14.25" customHeight="1">
      <c r="A321" s="55"/>
      <c r="B321" s="56"/>
      <c r="C321" s="56"/>
    </row>
    <row r="322" spans="1:3" ht="14.25" customHeight="1">
      <c r="A322" s="55"/>
      <c r="B322" s="56"/>
      <c r="C322" s="56"/>
    </row>
    <row r="323" spans="1:3" ht="14.25" customHeight="1">
      <c r="A323" s="55"/>
      <c r="B323" s="56"/>
      <c r="C323" s="56"/>
    </row>
    <row r="324" spans="1:3" ht="14.25" customHeight="1">
      <c r="A324" s="55"/>
      <c r="B324" s="56"/>
      <c r="C324" s="56"/>
    </row>
    <row r="325" spans="1:3" ht="14.25" customHeight="1">
      <c r="A325" s="55"/>
      <c r="B325" s="56"/>
      <c r="C325" s="56"/>
    </row>
    <row r="326" spans="1:3" ht="14.25" customHeight="1">
      <c r="A326" s="55"/>
      <c r="B326" s="56"/>
      <c r="C326" s="56"/>
    </row>
    <row r="327" spans="1:3" ht="14.25" customHeight="1">
      <c r="A327" s="55"/>
      <c r="B327" s="56"/>
      <c r="C327" s="56"/>
    </row>
    <row r="328" spans="1:3" ht="14.25" customHeight="1">
      <c r="A328" s="55"/>
      <c r="B328" s="56"/>
      <c r="C328" s="56"/>
    </row>
    <row r="329" spans="1:3" ht="14.25" customHeight="1">
      <c r="A329" s="55"/>
      <c r="B329" s="56"/>
      <c r="C329" s="56"/>
    </row>
    <row r="330" spans="1:3" ht="14.25" customHeight="1">
      <c r="A330" s="55"/>
      <c r="B330" s="56"/>
      <c r="C330" s="56"/>
    </row>
    <row r="331" spans="1:3" ht="14.25" customHeight="1">
      <c r="A331" s="55"/>
      <c r="B331" s="56"/>
      <c r="C331" s="56"/>
    </row>
    <row r="332" spans="1:3" ht="14.25" customHeight="1">
      <c r="A332" s="55"/>
      <c r="B332" s="56"/>
      <c r="C332" s="56"/>
    </row>
    <row r="333" spans="1:3" ht="14.25" customHeight="1">
      <c r="A333" s="55"/>
      <c r="B333" s="56"/>
      <c r="C333" s="56"/>
    </row>
    <row r="334" spans="1:3" ht="14.25" customHeight="1">
      <c r="A334" s="55"/>
      <c r="B334" s="56"/>
      <c r="C334" s="56"/>
    </row>
    <row r="335" spans="1:3" ht="14.25" customHeight="1">
      <c r="A335" s="55"/>
      <c r="B335" s="56"/>
      <c r="C335" s="56"/>
    </row>
    <row r="336" spans="1:3" ht="14.25" customHeight="1">
      <c r="A336" s="55"/>
      <c r="B336" s="56"/>
      <c r="C336" s="56"/>
    </row>
    <row r="337" spans="1:3" ht="14.25" customHeight="1">
      <c r="A337" s="55"/>
      <c r="B337" s="56"/>
      <c r="C337" s="56"/>
    </row>
    <row r="338" spans="1:3" ht="14.25" customHeight="1">
      <c r="A338" s="55"/>
      <c r="B338" s="56"/>
      <c r="C338" s="56"/>
    </row>
    <row r="339" spans="1:3" ht="14.25" customHeight="1">
      <c r="A339" s="55"/>
      <c r="B339" s="56"/>
      <c r="C339" s="56"/>
    </row>
    <row r="340" spans="1:3" ht="14.25" customHeight="1">
      <c r="A340" s="55"/>
      <c r="B340" s="56"/>
      <c r="C340" s="56"/>
    </row>
    <row r="341" spans="1:3" ht="14.25" customHeight="1">
      <c r="A341" s="55"/>
      <c r="B341" s="56"/>
      <c r="C341" s="56"/>
    </row>
    <row r="342" spans="1:3" ht="14.25" customHeight="1">
      <c r="A342" s="55"/>
      <c r="B342" s="56"/>
      <c r="C342" s="56"/>
    </row>
    <row r="343" spans="1:3" ht="14.25" customHeight="1">
      <c r="A343" s="55"/>
      <c r="B343" s="56"/>
      <c r="C343" s="56"/>
    </row>
    <row r="344" spans="1:3" ht="14.25" customHeight="1">
      <c r="A344" s="55"/>
      <c r="B344" s="56"/>
      <c r="C344" s="56"/>
    </row>
    <row r="345" spans="1:3" ht="14.25" customHeight="1">
      <c r="A345" s="55"/>
      <c r="B345" s="56"/>
      <c r="C345" s="56"/>
    </row>
    <row r="346" spans="1:3" ht="14.25" customHeight="1">
      <c r="A346" s="55"/>
      <c r="B346" s="56"/>
      <c r="C346" s="56"/>
    </row>
    <row r="347" spans="1:3" ht="14.25" customHeight="1">
      <c r="A347" s="55"/>
      <c r="B347" s="56"/>
      <c r="C347" s="56"/>
    </row>
    <row r="348" spans="1:3" ht="14.25" customHeight="1">
      <c r="A348" s="55"/>
      <c r="B348" s="56"/>
      <c r="C348" s="56"/>
    </row>
    <row r="349" spans="1:3" ht="14.25" customHeight="1">
      <c r="A349" s="55"/>
      <c r="B349" s="56"/>
      <c r="C349" s="56"/>
    </row>
    <row r="350" spans="1:3" ht="14.25" customHeight="1">
      <c r="A350" s="55"/>
      <c r="B350" s="56"/>
      <c r="C350" s="56"/>
    </row>
    <row r="351" spans="1:3" ht="14.25" customHeight="1">
      <c r="A351" s="55"/>
      <c r="B351" s="56"/>
      <c r="C351" s="56"/>
    </row>
    <row r="352" spans="1:3" ht="14.25" customHeight="1">
      <c r="A352" s="55"/>
      <c r="B352" s="56"/>
      <c r="C352" s="56"/>
    </row>
    <row r="353" spans="1:3" ht="14.25" customHeight="1">
      <c r="A353" s="55"/>
      <c r="B353" s="56"/>
      <c r="C353" s="56"/>
    </row>
    <row r="354" spans="1:3" ht="14.25" customHeight="1">
      <c r="A354" s="55"/>
      <c r="B354" s="56"/>
      <c r="C354" s="56"/>
    </row>
    <row r="355" spans="1:3" ht="14.25" customHeight="1">
      <c r="A355" s="55"/>
      <c r="B355" s="56"/>
      <c r="C355" s="56"/>
    </row>
    <row r="356" spans="1:3" ht="14.25" customHeight="1">
      <c r="A356" s="55"/>
      <c r="B356" s="56"/>
      <c r="C356" s="56"/>
    </row>
    <row r="357" spans="1:3" ht="14.25" customHeight="1">
      <c r="A357" s="55"/>
      <c r="B357" s="56"/>
      <c r="C357" s="56"/>
    </row>
    <row r="358" spans="1:3" ht="14.25" customHeight="1">
      <c r="A358" s="55"/>
      <c r="B358" s="56"/>
      <c r="C358" s="56"/>
    </row>
    <row r="359" spans="1:3" ht="14.25" customHeight="1">
      <c r="A359" s="55"/>
      <c r="B359" s="56"/>
      <c r="C359" s="56"/>
    </row>
    <row r="360" spans="1:3" ht="14.25" customHeight="1">
      <c r="A360" s="55"/>
      <c r="B360" s="56"/>
      <c r="C360" s="56"/>
    </row>
    <row r="361" spans="1:3" ht="14.25" customHeight="1">
      <c r="A361" s="55"/>
      <c r="B361" s="56"/>
      <c r="C361" s="56"/>
    </row>
    <row r="362" spans="1:3" ht="14.25" customHeight="1">
      <c r="A362" s="55"/>
      <c r="B362" s="56"/>
      <c r="C362" s="56"/>
    </row>
    <row r="363" spans="1:3" ht="14.25" customHeight="1">
      <c r="A363" s="55"/>
      <c r="B363" s="56"/>
      <c r="C363" s="56"/>
    </row>
    <row r="364" spans="1:3" ht="14.25" customHeight="1">
      <c r="A364" s="55"/>
      <c r="B364" s="56"/>
      <c r="C364" s="56"/>
    </row>
    <row r="365" spans="1:3" ht="14.25" customHeight="1">
      <c r="A365" s="55"/>
      <c r="B365" s="56"/>
      <c r="C365" s="56"/>
    </row>
    <row r="366" spans="1:3" ht="14.25" customHeight="1">
      <c r="A366" s="55"/>
      <c r="B366" s="56"/>
      <c r="C366" s="56"/>
    </row>
    <row r="367" spans="1:3" ht="14.25" customHeight="1">
      <c r="A367" s="55"/>
      <c r="B367" s="56"/>
      <c r="C367" s="56"/>
    </row>
    <row r="368" spans="1:3" ht="14.25" customHeight="1">
      <c r="A368" s="55"/>
      <c r="B368" s="56"/>
      <c r="C368" s="56"/>
    </row>
    <row r="369" spans="1:3" ht="14.25" customHeight="1">
      <c r="A369" s="55"/>
      <c r="B369" s="56"/>
      <c r="C369" s="56"/>
    </row>
    <row r="370" spans="1:3" ht="14.25" customHeight="1">
      <c r="A370" s="55"/>
      <c r="B370" s="56"/>
      <c r="C370" s="56"/>
    </row>
    <row r="371" spans="1:3" ht="14.25" customHeight="1">
      <c r="A371" s="55"/>
      <c r="B371" s="56"/>
      <c r="C371" s="56"/>
    </row>
    <row r="372" spans="1:3" ht="14.25" customHeight="1">
      <c r="A372" s="55"/>
      <c r="B372" s="56"/>
      <c r="C372" s="56"/>
    </row>
    <row r="373" spans="1:3" ht="14.25" customHeight="1">
      <c r="A373" s="55"/>
      <c r="B373" s="56"/>
      <c r="C373" s="56"/>
    </row>
    <row r="374" spans="1:3" ht="14.25" customHeight="1">
      <c r="A374" s="55"/>
      <c r="B374" s="56"/>
      <c r="C374" s="56"/>
    </row>
    <row r="375" spans="1:3" ht="14.25" customHeight="1">
      <c r="A375" s="55"/>
      <c r="B375" s="56"/>
      <c r="C375" s="56"/>
    </row>
    <row r="376" spans="1:3" ht="14.25" customHeight="1">
      <c r="A376" s="55"/>
      <c r="B376" s="56"/>
      <c r="C376" s="56"/>
    </row>
    <row r="377" spans="1:3" ht="14.25" customHeight="1">
      <c r="A377" s="55"/>
      <c r="B377" s="56"/>
      <c r="C377" s="56"/>
    </row>
    <row r="378" spans="1:3" ht="14.25" customHeight="1">
      <c r="A378" s="55"/>
      <c r="B378" s="56"/>
      <c r="C378" s="56"/>
    </row>
    <row r="379" spans="1:3" ht="14.25" customHeight="1">
      <c r="A379" s="55"/>
      <c r="B379" s="56"/>
      <c r="C379" s="56"/>
    </row>
    <row r="380" spans="1:3" ht="14.25" customHeight="1">
      <c r="A380" s="55"/>
      <c r="B380" s="56"/>
      <c r="C380" s="56"/>
    </row>
    <row r="381" spans="1:3" ht="14.25" customHeight="1">
      <c r="A381" s="55"/>
      <c r="B381" s="56"/>
      <c r="C381" s="56"/>
    </row>
    <row r="382" spans="1:3" ht="14.25" customHeight="1">
      <c r="A382" s="55"/>
      <c r="B382" s="56"/>
      <c r="C382" s="56"/>
    </row>
    <row r="383" spans="1:3" ht="14.25" customHeight="1">
      <c r="A383" s="55"/>
      <c r="B383" s="56"/>
      <c r="C383" s="56"/>
    </row>
    <row r="384" spans="1:3" ht="14.25" customHeight="1">
      <c r="A384" s="55"/>
      <c r="B384" s="56"/>
      <c r="C384" s="56"/>
    </row>
    <row r="385" spans="1:3" ht="14.25" customHeight="1">
      <c r="A385" s="55"/>
      <c r="B385" s="56"/>
      <c r="C385" s="56"/>
    </row>
    <row r="386" spans="1:3" ht="14.25" customHeight="1">
      <c r="A386" s="55"/>
      <c r="B386" s="56"/>
      <c r="C386" s="56"/>
    </row>
    <row r="387" spans="1:3" ht="14.25" customHeight="1">
      <c r="A387" s="55"/>
      <c r="B387" s="56"/>
      <c r="C387" s="56"/>
    </row>
    <row r="388" spans="1:3" ht="14.25" customHeight="1">
      <c r="A388" s="55"/>
      <c r="B388" s="56"/>
      <c r="C388" s="56"/>
    </row>
    <row r="389" spans="1:3" ht="14.25" customHeight="1">
      <c r="A389" s="55"/>
      <c r="B389" s="56"/>
      <c r="C389" s="56"/>
    </row>
    <row r="390" spans="1:3" ht="14.25" customHeight="1">
      <c r="A390" s="55"/>
      <c r="B390" s="56"/>
      <c r="C390" s="56"/>
    </row>
    <row r="391" spans="1:3" ht="14.25" customHeight="1">
      <c r="A391" s="55"/>
      <c r="B391" s="56"/>
      <c r="C391" s="56"/>
    </row>
    <row r="392" spans="1:3" ht="14.25" customHeight="1">
      <c r="A392" s="55"/>
      <c r="B392" s="56"/>
      <c r="C392" s="56"/>
    </row>
    <row r="393" spans="1:3" ht="14.25" customHeight="1">
      <c r="A393" s="55"/>
      <c r="B393" s="56"/>
      <c r="C393" s="56"/>
    </row>
    <row r="394" spans="1:3" ht="14.25" customHeight="1">
      <c r="A394" s="55"/>
      <c r="B394" s="56"/>
      <c r="C394" s="56"/>
    </row>
    <row r="395" spans="1:3" ht="14.25" customHeight="1">
      <c r="A395" s="55"/>
      <c r="B395" s="56"/>
      <c r="C395" s="56"/>
    </row>
    <row r="396" spans="1:3" ht="14.25" customHeight="1">
      <c r="A396" s="55"/>
      <c r="B396" s="56"/>
      <c r="C396" s="56"/>
    </row>
    <row r="397" spans="1:3" ht="14.25" customHeight="1">
      <c r="A397" s="55"/>
      <c r="B397" s="56"/>
      <c r="C397" s="56"/>
    </row>
    <row r="398" spans="1:3" ht="14.25" customHeight="1">
      <c r="A398" s="55"/>
      <c r="B398" s="56"/>
      <c r="C398" s="56"/>
    </row>
    <row r="399" spans="1:3" ht="14.25" customHeight="1">
      <c r="A399" s="55"/>
      <c r="B399" s="56"/>
      <c r="C399" s="56"/>
    </row>
    <row r="400" spans="1:3" ht="14.25" customHeight="1">
      <c r="A400" s="55"/>
      <c r="B400" s="56"/>
      <c r="C400" s="56"/>
    </row>
    <row r="401" spans="1:3" ht="14.25" customHeight="1">
      <c r="A401" s="55"/>
      <c r="B401" s="56"/>
      <c r="C401" s="56"/>
    </row>
    <row r="402" spans="1:3" ht="14.25" customHeight="1">
      <c r="A402" s="55"/>
      <c r="B402" s="56"/>
      <c r="C402" s="56"/>
    </row>
    <row r="403" spans="1:3" ht="14.25" customHeight="1">
      <c r="A403" s="55"/>
      <c r="B403" s="56"/>
      <c r="C403" s="56"/>
    </row>
    <row r="404" spans="1:3" ht="14.25" customHeight="1">
      <c r="A404" s="55"/>
      <c r="B404" s="56"/>
      <c r="C404" s="56"/>
    </row>
    <row r="405" spans="1:3" ht="14.25" customHeight="1">
      <c r="A405" s="55"/>
      <c r="B405" s="56"/>
      <c r="C405" s="56"/>
    </row>
    <row r="406" spans="1:3" ht="14.25" customHeight="1">
      <c r="A406" s="55"/>
      <c r="B406" s="56"/>
      <c r="C406" s="56"/>
    </row>
    <row r="407" spans="1:3" ht="14.25" customHeight="1">
      <c r="A407" s="55"/>
      <c r="B407" s="56"/>
      <c r="C407" s="56"/>
    </row>
    <row r="408" spans="1:3" ht="14.25" customHeight="1">
      <c r="A408" s="55"/>
      <c r="B408" s="56"/>
      <c r="C408" s="56"/>
    </row>
    <row r="409" spans="1:3" ht="14.25" customHeight="1">
      <c r="A409" s="55"/>
      <c r="B409" s="56"/>
      <c r="C409" s="56"/>
    </row>
    <row r="410" spans="1:3" ht="14.25" customHeight="1">
      <c r="A410" s="55"/>
      <c r="B410" s="56"/>
      <c r="C410" s="56"/>
    </row>
    <row r="411" spans="1:3" ht="14.25" customHeight="1">
      <c r="A411" s="55"/>
      <c r="B411" s="56"/>
      <c r="C411" s="56"/>
    </row>
    <row r="412" spans="1:3" ht="14.25" customHeight="1">
      <c r="A412" s="55"/>
      <c r="B412" s="56"/>
      <c r="C412" s="56"/>
    </row>
    <row r="413" spans="1:3" ht="14.25" customHeight="1">
      <c r="A413" s="55"/>
      <c r="B413" s="56"/>
      <c r="C413" s="56"/>
    </row>
    <row r="414" spans="1:3" ht="14.25" customHeight="1">
      <c r="A414" s="55"/>
      <c r="B414" s="56"/>
      <c r="C414" s="56"/>
    </row>
    <row r="415" spans="1:3" ht="14.25" customHeight="1">
      <c r="A415" s="55"/>
      <c r="B415" s="56"/>
      <c r="C415" s="56"/>
    </row>
    <row r="416" spans="1:3" ht="14.25" customHeight="1">
      <c r="A416" s="55"/>
      <c r="B416" s="56"/>
      <c r="C416" s="56"/>
    </row>
    <row r="417" spans="1:3" ht="14.25" customHeight="1">
      <c r="A417" s="55"/>
      <c r="B417" s="56"/>
      <c r="C417" s="56"/>
    </row>
    <row r="418" spans="1:3" ht="14.25" customHeight="1">
      <c r="A418" s="55"/>
      <c r="B418" s="56"/>
      <c r="C418" s="56"/>
    </row>
    <row r="419" spans="1:3" ht="14.25" customHeight="1">
      <c r="A419" s="55"/>
      <c r="B419" s="56"/>
      <c r="C419" s="56"/>
    </row>
    <row r="420" spans="1:3" ht="14.25" customHeight="1">
      <c r="A420" s="55"/>
      <c r="B420" s="56"/>
      <c r="C420" s="56"/>
    </row>
    <row r="421" spans="1:3" ht="14.25" customHeight="1">
      <c r="A421" s="55"/>
      <c r="B421" s="56"/>
      <c r="C421" s="56"/>
    </row>
    <row r="422" spans="1:3" ht="14.25" customHeight="1">
      <c r="A422" s="55"/>
      <c r="B422" s="56"/>
      <c r="C422" s="56"/>
    </row>
    <row r="423" spans="1:3" ht="14.25" customHeight="1">
      <c r="A423" s="55"/>
      <c r="B423" s="56"/>
      <c r="C423" s="56"/>
    </row>
    <row r="424" spans="1:3" ht="14.25" customHeight="1">
      <c r="A424" s="55"/>
      <c r="B424" s="56"/>
      <c r="C424" s="56"/>
    </row>
    <row r="425" spans="1:3" ht="14.25" customHeight="1">
      <c r="A425" s="55"/>
      <c r="B425" s="56"/>
      <c r="C425" s="56"/>
    </row>
    <row r="426" spans="1:3" ht="14.25" customHeight="1">
      <c r="A426" s="55"/>
      <c r="B426" s="56"/>
      <c r="C426" s="56"/>
    </row>
    <row r="427" spans="1:3" ht="14.25" customHeight="1">
      <c r="A427" s="55"/>
      <c r="B427" s="56"/>
      <c r="C427" s="56"/>
    </row>
    <row r="428" spans="1:3" ht="14.25" customHeight="1">
      <c r="A428" s="55"/>
      <c r="B428" s="56"/>
      <c r="C428" s="56"/>
    </row>
    <row r="429" spans="1:3" ht="14.25" customHeight="1">
      <c r="A429" s="55"/>
      <c r="B429" s="56"/>
      <c r="C429" s="56"/>
    </row>
    <row r="430" spans="1:3" ht="14.25" customHeight="1">
      <c r="A430" s="55"/>
      <c r="B430" s="56"/>
      <c r="C430" s="56"/>
    </row>
    <row r="431" spans="1:3" ht="14.25" customHeight="1">
      <c r="A431" s="55"/>
      <c r="B431" s="56"/>
      <c r="C431" s="56"/>
    </row>
    <row r="432" spans="1:3" ht="14.25" customHeight="1">
      <c r="A432" s="55"/>
      <c r="B432" s="56"/>
      <c r="C432" s="56"/>
    </row>
    <row r="433" spans="1:3" ht="14.25" customHeight="1">
      <c r="A433" s="55"/>
      <c r="B433" s="56"/>
      <c r="C433" s="56"/>
    </row>
    <row r="434" spans="1:3" ht="14.25" customHeight="1">
      <c r="A434" s="55"/>
      <c r="B434" s="56"/>
      <c r="C434" s="56"/>
    </row>
    <row r="435" spans="1:3" ht="14.25" customHeight="1">
      <c r="A435" s="55"/>
      <c r="B435" s="56"/>
      <c r="C435" s="56"/>
    </row>
    <row r="436" spans="1:3" ht="14.25" customHeight="1">
      <c r="A436" s="55"/>
      <c r="B436" s="56"/>
      <c r="C436" s="56"/>
    </row>
    <row r="437" spans="1:3" ht="14.25" customHeight="1">
      <c r="A437" s="55"/>
      <c r="B437" s="56"/>
      <c r="C437" s="56"/>
    </row>
    <row r="438" spans="1:3" ht="14.25" customHeight="1">
      <c r="A438" s="55"/>
      <c r="B438" s="56"/>
      <c r="C438" s="56"/>
    </row>
    <row r="439" spans="1:3" ht="14.25" customHeight="1">
      <c r="A439" s="55"/>
      <c r="B439" s="56"/>
      <c r="C439" s="56"/>
    </row>
    <row r="440" spans="1:3" ht="14.25" customHeight="1">
      <c r="A440" s="55"/>
      <c r="B440" s="56"/>
      <c r="C440" s="56"/>
    </row>
    <row r="441" spans="1:3" ht="14.25" customHeight="1">
      <c r="A441" s="55"/>
      <c r="B441" s="56"/>
      <c r="C441" s="56"/>
    </row>
    <row r="442" spans="1:3" ht="14.25" customHeight="1">
      <c r="A442" s="55"/>
      <c r="B442" s="56"/>
      <c r="C442" s="56"/>
    </row>
    <row r="443" spans="1:3" ht="14.25" customHeight="1">
      <c r="A443" s="55"/>
      <c r="B443" s="56"/>
      <c r="C443" s="56"/>
    </row>
    <row r="444" spans="1:3" ht="14.25" customHeight="1">
      <c r="A444" s="55"/>
      <c r="B444" s="56"/>
      <c r="C444" s="56"/>
    </row>
    <row r="445" spans="1:3" ht="14.25" customHeight="1">
      <c r="A445" s="55"/>
      <c r="B445" s="56"/>
      <c r="C445" s="56"/>
    </row>
    <row r="446" spans="1:3" ht="14.25" customHeight="1">
      <c r="A446" s="55"/>
      <c r="B446" s="56"/>
      <c r="C446" s="56"/>
    </row>
    <row r="447" spans="1:3" ht="14.25" customHeight="1">
      <c r="A447" s="55"/>
      <c r="B447" s="56"/>
      <c r="C447" s="56"/>
    </row>
    <row r="448" spans="1:3" ht="14.25" customHeight="1">
      <c r="A448" s="55"/>
      <c r="B448" s="56"/>
      <c r="C448" s="56"/>
    </row>
    <row r="449" spans="1:3" ht="14.25" customHeight="1">
      <c r="A449" s="55"/>
      <c r="B449" s="56"/>
      <c r="C449" s="56"/>
    </row>
    <row r="450" spans="1:3" ht="14.25" customHeight="1">
      <c r="A450" s="55"/>
      <c r="B450" s="56"/>
      <c r="C450" s="56"/>
    </row>
    <row r="451" spans="1:3" ht="14.25" customHeight="1">
      <c r="A451" s="55"/>
      <c r="B451" s="56"/>
      <c r="C451" s="56"/>
    </row>
    <row r="452" spans="1:3" ht="14.25" customHeight="1">
      <c r="A452" s="55"/>
      <c r="B452" s="56"/>
      <c r="C452" s="56"/>
    </row>
    <row r="453" spans="1:3" ht="14.25" customHeight="1">
      <c r="A453" s="55"/>
      <c r="B453" s="56"/>
      <c r="C453" s="56"/>
    </row>
    <row r="454" spans="1:3" ht="14.25" customHeight="1">
      <c r="A454" s="55"/>
      <c r="B454" s="56"/>
      <c r="C454" s="56"/>
    </row>
    <row r="455" spans="1:3" ht="14.25" customHeight="1">
      <c r="A455" s="55"/>
      <c r="B455" s="56"/>
      <c r="C455" s="56"/>
    </row>
    <row r="456" spans="1:3" ht="14.25" customHeight="1">
      <c r="A456" s="55"/>
      <c r="B456" s="56"/>
      <c r="C456" s="56"/>
    </row>
    <row r="457" spans="1:3" ht="14.25" customHeight="1">
      <c r="A457" s="55"/>
      <c r="B457" s="56"/>
      <c r="C457" s="56"/>
    </row>
    <row r="458" spans="1:3" ht="14.25" customHeight="1">
      <c r="A458" s="55"/>
      <c r="B458" s="56"/>
      <c r="C458" s="56"/>
    </row>
    <row r="459" spans="1:3" ht="14.25" customHeight="1">
      <c r="A459" s="55"/>
      <c r="B459" s="56"/>
      <c r="C459" s="56"/>
    </row>
    <row r="460" spans="1:3" ht="14.25" customHeight="1">
      <c r="A460" s="55"/>
      <c r="B460" s="56"/>
      <c r="C460" s="56"/>
    </row>
    <row r="461" spans="1:3" ht="14.25" customHeight="1">
      <c r="A461" s="55"/>
      <c r="B461" s="56"/>
      <c r="C461" s="56"/>
    </row>
    <row r="462" spans="1:3" ht="14.25" customHeight="1">
      <c r="A462" s="55"/>
      <c r="B462" s="56"/>
      <c r="C462" s="56"/>
    </row>
    <row r="463" spans="1:3" ht="14.25" customHeight="1">
      <c r="A463" s="55"/>
      <c r="B463" s="56"/>
      <c r="C463" s="56"/>
    </row>
    <row r="464" spans="1:3" ht="14.25" customHeight="1">
      <c r="A464" s="55"/>
      <c r="B464" s="56"/>
      <c r="C464" s="56"/>
    </row>
    <row r="465" spans="1:3" ht="14.25" customHeight="1">
      <c r="A465" s="55"/>
      <c r="B465" s="56"/>
      <c r="C465" s="56"/>
    </row>
    <row r="466" spans="1:3" ht="14.25" customHeight="1">
      <c r="A466" s="55"/>
      <c r="B466" s="56"/>
      <c r="C466" s="56"/>
    </row>
    <row r="467" spans="1:3" ht="14.25" customHeight="1">
      <c r="A467" s="55"/>
      <c r="B467" s="56"/>
      <c r="C467" s="56"/>
    </row>
    <row r="468" spans="1:3" ht="14.25" customHeight="1">
      <c r="A468" s="55"/>
      <c r="B468" s="56"/>
      <c r="C468" s="56"/>
    </row>
    <row r="469" spans="1:3" ht="14.25" customHeight="1">
      <c r="A469" s="55"/>
      <c r="B469" s="56"/>
      <c r="C469" s="56"/>
    </row>
    <row r="470" spans="1:3" ht="14.25" customHeight="1">
      <c r="A470" s="55"/>
      <c r="B470" s="56"/>
      <c r="C470" s="56"/>
    </row>
    <row r="471" spans="1:3" ht="14.25" customHeight="1">
      <c r="A471" s="55"/>
      <c r="B471" s="56"/>
      <c r="C471" s="56"/>
    </row>
    <row r="472" spans="1:3" ht="14.25" customHeight="1">
      <c r="A472" s="55"/>
      <c r="B472" s="56"/>
      <c r="C472" s="56"/>
    </row>
    <row r="473" spans="1:3" ht="14.25" customHeight="1">
      <c r="A473" s="55"/>
      <c r="B473" s="56"/>
      <c r="C473" s="56"/>
    </row>
    <row r="474" spans="1:3" ht="14.25" customHeight="1">
      <c r="A474" s="55"/>
      <c r="B474" s="56"/>
      <c r="C474" s="56"/>
    </row>
    <row r="475" spans="1:3" ht="14.25" customHeight="1">
      <c r="A475" s="55"/>
      <c r="B475" s="56"/>
      <c r="C475" s="56"/>
    </row>
    <row r="476" spans="1:3" ht="14.25" customHeight="1">
      <c r="A476" s="55"/>
      <c r="B476" s="56"/>
      <c r="C476" s="56"/>
    </row>
    <row r="477" spans="1:3" ht="14.25" customHeight="1">
      <c r="A477" s="55"/>
      <c r="B477" s="56"/>
      <c r="C477" s="56"/>
    </row>
    <row r="478" spans="1:3" ht="14.25" customHeight="1">
      <c r="A478" s="55"/>
      <c r="B478" s="56"/>
      <c r="C478" s="56"/>
    </row>
    <row r="479" spans="1:3" ht="14.25" customHeight="1">
      <c r="A479" s="55"/>
      <c r="B479" s="56"/>
      <c r="C479" s="56"/>
    </row>
    <row r="480" spans="1:3" ht="14.25" customHeight="1">
      <c r="A480" s="55"/>
      <c r="B480" s="56"/>
      <c r="C480" s="56"/>
    </row>
    <row r="481" spans="1:3" ht="14.25" customHeight="1">
      <c r="A481" s="55"/>
      <c r="B481" s="56"/>
      <c r="C481" s="56"/>
    </row>
    <row r="482" spans="1:3" ht="14.25" customHeight="1">
      <c r="A482" s="55"/>
      <c r="B482" s="56"/>
      <c r="C482" s="56"/>
    </row>
    <row r="483" spans="1:3" ht="14.25" customHeight="1">
      <c r="A483" s="55"/>
      <c r="B483" s="56"/>
      <c r="C483" s="56"/>
    </row>
    <row r="484" spans="1:3" ht="14.25" customHeight="1">
      <c r="A484" s="55"/>
      <c r="B484" s="56"/>
      <c r="C484" s="56"/>
    </row>
    <row r="485" spans="1:3" ht="14.25" customHeight="1">
      <c r="A485" s="55"/>
      <c r="B485" s="56"/>
      <c r="C485" s="56"/>
    </row>
    <row r="486" spans="1:3" ht="14.25" customHeight="1">
      <c r="A486" s="55"/>
      <c r="B486" s="56"/>
      <c r="C486" s="56"/>
    </row>
    <row r="487" spans="1:3" ht="14.25" customHeight="1">
      <c r="A487" s="55"/>
      <c r="B487" s="56"/>
      <c r="C487" s="56"/>
    </row>
    <row r="488" spans="1:3" ht="14.25" customHeight="1">
      <c r="A488" s="55"/>
      <c r="B488" s="56"/>
      <c r="C488" s="56"/>
    </row>
    <row r="489" spans="1:3" ht="14.25" customHeight="1">
      <c r="A489" s="55"/>
      <c r="B489" s="56"/>
      <c r="C489" s="56"/>
    </row>
    <row r="490" spans="1:3" ht="14.25" customHeight="1">
      <c r="A490" s="55"/>
      <c r="B490" s="56"/>
      <c r="C490" s="56"/>
    </row>
    <row r="491" spans="1:3" ht="14.25" customHeight="1">
      <c r="A491" s="55"/>
      <c r="B491" s="56"/>
      <c r="C491" s="56"/>
    </row>
    <row r="492" spans="1:3" ht="14.25" customHeight="1">
      <c r="A492" s="55"/>
      <c r="B492" s="56"/>
      <c r="C492" s="56"/>
    </row>
    <row r="493" spans="1:3" ht="14.25" customHeight="1">
      <c r="A493" s="55"/>
      <c r="B493" s="56"/>
      <c r="C493" s="56"/>
    </row>
    <row r="494" spans="1:3" ht="14.25" customHeight="1">
      <c r="A494" s="55"/>
      <c r="B494" s="56"/>
      <c r="C494" s="56"/>
    </row>
    <row r="495" spans="1:3" ht="14.25" customHeight="1">
      <c r="A495" s="55"/>
      <c r="B495" s="56"/>
      <c r="C495" s="56"/>
    </row>
    <row r="496" spans="1:3" ht="14.25" customHeight="1">
      <c r="A496" s="55"/>
      <c r="B496" s="56"/>
      <c r="C496" s="56"/>
    </row>
    <row r="497" spans="1:3" ht="14.25" customHeight="1">
      <c r="A497" s="55"/>
      <c r="B497" s="56"/>
      <c r="C497" s="56"/>
    </row>
    <row r="498" spans="1:3" ht="14.25" customHeight="1">
      <c r="A498" s="55"/>
      <c r="B498" s="56"/>
      <c r="C498" s="56"/>
    </row>
    <row r="499" spans="1:3" ht="14.25" customHeight="1">
      <c r="A499" s="55"/>
      <c r="B499" s="56"/>
      <c r="C499" s="56"/>
    </row>
    <row r="500" spans="1:3" ht="14.25" customHeight="1">
      <c r="A500" s="55"/>
      <c r="B500" s="56"/>
      <c r="C500" s="56"/>
    </row>
    <row r="501" spans="1:3" ht="14.25" customHeight="1">
      <c r="A501" s="55"/>
      <c r="B501" s="56"/>
      <c r="C501" s="56"/>
    </row>
    <row r="502" spans="1:3" ht="14.25" customHeight="1">
      <c r="A502" s="55"/>
      <c r="B502" s="56"/>
      <c r="C502" s="56"/>
    </row>
    <row r="503" spans="1:3" ht="14.25" customHeight="1">
      <c r="A503" s="55"/>
      <c r="B503" s="56"/>
      <c r="C503" s="56"/>
    </row>
    <row r="504" spans="1:3" ht="14.25" customHeight="1">
      <c r="A504" s="55"/>
      <c r="B504" s="56"/>
      <c r="C504" s="56"/>
    </row>
    <row r="505" spans="1:3" ht="14.25" customHeight="1">
      <c r="A505" s="55"/>
      <c r="B505" s="56"/>
      <c r="C505" s="56"/>
    </row>
    <row r="506" spans="1:3" ht="14.25" customHeight="1">
      <c r="A506" s="55"/>
      <c r="B506" s="56"/>
      <c r="C506" s="56"/>
    </row>
    <row r="507" spans="1:3" ht="14.25" customHeight="1">
      <c r="A507" s="55"/>
      <c r="B507" s="56"/>
      <c r="C507" s="56"/>
    </row>
    <row r="508" spans="1:3" ht="14.25" customHeight="1">
      <c r="A508" s="55"/>
      <c r="B508" s="56"/>
      <c r="C508" s="56"/>
    </row>
    <row r="509" spans="1:3" ht="14.25" customHeight="1">
      <c r="A509" s="55"/>
      <c r="B509" s="56"/>
      <c r="C509" s="56"/>
    </row>
    <row r="510" spans="1:3" ht="14.25" customHeight="1">
      <c r="A510" s="55"/>
      <c r="B510" s="56"/>
      <c r="C510" s="56"/>
    </row>
    <row r="511" spans="1:3" ht="14.25" customHeight="1">
      <c r="A511" s="55"/>
      <c r="B511" s="56"/>
      <c r="C511" s="56"/>
    </row>
    <row r="512" spans="1:3" ht="14.25" customHeight="1">
      <c r="A512" s="55"/>
      <c r="B512" s="56"/>
      <c r="C512" s="56"/>
    </row>
    <row r="513" spans="1:3" ht="14.25" customHeight="1">
      <c r="A513" s="55"/>
      <c r="B513" s="56"/>
      <c r="C513" s="56"/>
    </row>
    <row r="514" spans="1:3" ht="14.25" customHeight="1">
      <c r="A514" s="55"/>
      <c r="B514" s="56"/>
      <c r="C514" s="56"/>
    </row>
    <row r="515" spans="1:3" ht="14.25" customHeight="1">
      <c r="A515" s="55"/>
      <c r="B515" s="56"/>
      <c r="C515" s="56"/>
    </row>
    <row r="516" spans="1:3" ht="14.25" customHeight="1">
      <c r="A516" s="55"/>
      <c r="B516" s="56"/>
      <c r="C516" s="56"/>
    </row>
    <row r="517" spans="1:3" ht="14.25" customHeight="1">
      <c r="A517" s="55"/>
      <c r="B517" s="56"/>
      <c r="C517" s="56"/>
    </row>
    <row r="518" spans="1:3" ht="14.25" customHeight="1">
      <c r="A518" s="55"/>
      <c r="B518" s="56"/>
      <c r="C518" s="56"/>
    </row>
    <row r="519" spans="1:3" ht="14.25" customHeight="1">
      <c r="A519" s="55"/>
      <c r="B519" s="56"/>
      <c r="C519" s="56"/>
    </row>
    <row r="520" spans="1:3" ht="14.25" customHeight="1">
      <c r="A520" s="55"/>
      <c r="B520" s="56"/>
      <c r="C520" s="56"/>
    </row>
    <row r="521" spans="1:3" ht="14.25" customHeight="1">
      <c r="A521" s="55"/>
      <c r="B521" s="56"/>
      <c r="C521" s="56"/>
    </row>
    <row r="522" spans="1:3" ht="14.25" customHeight="1">
      <c r="A522" s="55"/>
      <c r="B522" s="56"/>
      <c r="C522" s="56"/>
    </row>
    <row r="523" spans="1:3" ht="14.25" customHeight="1">
      <c r="A523" s="55"/>
      <c r="B523" s="56"/>
      <c r="C523" s="56"/>
    </row>
    <row r="524" spans="1:3" ht="14.25" customHeight="1">
      <c r="A524" s="55"/>
      <c r="B524" s="56"/>
      <c r="C524" s="56"/>
    </row>
    <row r="525" spans="1:3" ht="14.25" customHeight="1">
      <c r="A525" s="55"/>
      <c r="B525" s="56"/>
      <c r="C525" s="56"/>
    </row>
    <row r="526" spans="1:3" ht="14.25" customHeight="1">
      <c r="A526" s="55"/>
      <c r="B526" s="56"/>
      <c r="C526" s="56"/>
    </row>
    <row r="527" spans="1:3" ht="14.25" customHeight="1">
      <c r="A527" s="55"/>
      <c r="B527" s="56"/>
      <c r="C527" s="56"/>
    </row>
    <row r="528" spans="1:3" ht="14.25" customHeight="1">
      <c r="A528" s="55"/>
      <c r="B528" s="56"/>
      <c r="C528" s="56"/>
    </row>
    <row r="529" spans="1:3" ht="14.25" customHeight="1">
      <c r="A529" s="55"/>
      <c r="B529" s="56"/>
      <c r="C529" s="56"/>
    </row>
    <row r="530" spans="1:3" ht="14.25" customHeight="1">
      <c r="A530" s="55"/>
      <c r="B530" s="56"/>
      <c r="C530" s="56"/>
    </row>
    <row r="531" spans="1:3" ht="14.25" customHeight="1">
      <c r="A531" s="55"/>
      <c r="B531" s="56"/>
      <c r="C531" s="56"/>
    </row>
    <row r="532" spans="1:3" ht="14.25" customHeight="1">
      <c r="A532" s="55"/>
      <c r="B532" s="56"/>
      <c r="C532" s="56"/>
    </row>
    <row r="533" spans="1:3" ht="14.25" customHeight="1">
      <c r="A533" s="55"/>
      <c r="B533" s="56"/>
      <c r="C533" s="56"/>
    </row>
    <row r="534" spans="1:3" ht="14.25" customHeight="1">
      <c r="A534" s="55"/>
      <c r="B534" s="56"/>
      <c r="C534" s="56"/>
    </row>
    <row r="535" spans="1:3" ht="14.25" customHeight="1">
      <c r="A535" s="55"/>
      <c r="B535" s="56"/>
      <c r="C535" s="56"/>
    </row>
    <row r="536" spans="1:3" ht="14.25" customHeight="1">
      <c r="A536" s="55"/>
      <c r="B536" s="56"/>
      <c r="C536" s="56"/>
    </row>
    <row r="537" spans="1:3" ht="14.25" customHeight="1">
      <c r="A537" s="55"/>
      <c r="B537" s="56"/>
      <c r="C537" s="56"/>
    </row>
    <row r="538" spans="1:3" ht="14.25" customHeight="1">
      <c r="A538" s="55"/>
      <c r="B538" s="56"/>
      <c r="C538" s="56"/>
    </row>
    <row r="539" spans="1:3" ht="14.25" customHeight="1">
      <c r="A539" s="55"/>
      <c r="B539" s="56"/>
      <c r="C539" s="56"/>
    </row>
    <row r="540" spans="1:3" ht="14.25" customHeight="1">
      <c r="A540" s="55"/>
      <c r="B540" s="56"/>
      <c r="C540" s="56"/>
    </row>
    <row r="541" spans="1:3" ht="14.25" customHeight="1">
      <c r="A541" s="55"/>
      <c r="B541" s="56"/>
      <c r="C541" s="56"/>
    </row>
    <row r="542" spans="1:3" ht="14.25" customHeight="1">
      <c r="A542" s="55"/>
      <c r="B542" s="56"/>
      <c r="C542" s="56"/>
    </row>
    <row r="543" spans="1:3" ht="14.25" customHeight="1">
      <c r="A543" s="55"/>
      <c r="B543" s="56"/>
      <c r="C543" s="56"/>
    </row>
    <row r="544" spans="1:3" ht="14.25" customHeight="1">
      <c r="A544" s="55"/>
      <c r="B544" s="56"/>
      <c r="C544" s="56"/>
    </row>
    <row r="545" spans="1:3" ht="14.25" customHeight="1">
      <c r="A545" s="55"/>
      <c r="B545" s="56"/>
      <c r="C545" s="56"/>
    </row>
    <row r="546" spans="1:3" ht="14.25" customHeight="1">
      <c r="A546" s="55"/>
      <c r="B546" s="56"/>
      <c r="C546" s="56"/>
    </row>
    <row r="547" spans="1:3" ht="14.25" customHeight="1">
      <c r="A547" s="55"/>
      <c r="B547" s="56"/>
      <c r="C547" s="56"/>
    </row>
    <row r="548" spans="1:3" ht="14.25" customHeight="1">
      <c r="A548" s="55"/>
      <c r="B548" s="56"/>
      <c r="C548" s="56"/>
    </row>
    <row r="549" spans="1:3" ht="14.25" customHeight="1">
      <c r="A549" s="55"/>
      <c r="B549" s="56"/>
      <c r="C549" s="56"/>
    </row>
    <row r="550" spans="1:3" ht="14.25" customHeight="1">
      <c r="A550" s="55"/>
      <c r="B550" s="56"/>
      <c r="C550" s="56"/>
    </row>
    <row r="551" spans="1:3" ht="14.25" customHeight="1">
      <c r="A551" s="55"/>
      <c r="B551" s="56"/>
      <c r="C551" s="56"/>
    </row>
    <row r="552" spans="1:3" ht="14.25" customHeight="1">
      <c r="A552" s="55"/>
      <c r="B552" s="56"/>
      <c r="C552" s="56"/>
    </row>
    <row r="553" spans="1:3" ht="14.25" customHeight="1">
      <c r="A553" s="55"/>
      <c r="B553" s="56"/>
      <c r="C553" s="56"/>
    </row>
    <row r="554" spans="1:3" ht="14.25" customHeight="1">
      <c r="A554" s="55"/>
      <c r="B554" s="56"/>
      <c r="C554" s="56"/>
    </row>
    <row r="555" spans="1:3" ht="14.25" customHeight="1">
      <c r="A555" s="55"/>
      <c r="B555" s="56"/>
      <c r="C555" s="56"/>
    </row>
    <row r="556" spans="1:3" ht="14.25" customHeight="1">
      <c r="A556" s="55"/>
      <c r="B556" s="56"/>
      <c r="C556" s="56"/>
    </row>
    <row r="557" spans="1:3" ht="14.25" customHeight="1">
      <c r="A557" s="55"/>
      <c r="B557" s="56"/>
      <c r="C557" s="56"/>
    </row>
    <row r="558" spans="1:3" ht="14.25" customHeight="1">
      <c r="A558" s="55"/>
      <c r="B558" s="56"/>
      <c r="C558" s="56"/>
    </row>
    <row r="559" spans="1:3" ht="14.25" customHeight="1">
      <c r="A559" s="55"/>
      <c r="B559" s="56"/>
      <c r="C559" s="56"/>
    </row>
    <row r="560" spans="1:3" ht="14.25" customHeight="1">
      <c r="A560" s="55"/>
      <c r="B560" s="56"/>
      <c r="C560" s="56"/>
    </row>
    <row r="561" spans="1:3" ht="14.25" customHeight="1">
      <c r="A561" s="55"/>
      <c r="B561" s="56"/>
      <c r="C561" s="56"/>
    </row>
    <row r="562" spans="1:3" ht="14.25" customHeight="1">
      <c r="A562" s="55"/>
      <c r="B562" s="56"/>
      <c r="C562" s="56"/>
    </row>
    <row r="563" spans="1:3" ht="14.25" customHeight="1">
      <c r="A563" s="55"/>
      <c r="B563" s="56"/>
      <c r="C563" s="56"/>
    </row>
    <row r="564" spans="1:3" ht="14.25" customHeight="1">
      <c r="A564" s="55"/>
      <c r="B564" s="56"/>
      <c r="C564" s="56"/>
    </row>
    <row r="565" spans="1:3" ht="14.25" customHeight="1">
      <c r="A565" s="55"/>
      <c r="B565" s="56"/>
      <c r="C565" s="56"/>
    </row>
    <row r="566" spans="1:3" ht="14.25" customHeight="1">
      <c r="A566" s="55"/>
      <c r="B566" s="56"/>
      <c r="C566" s="56"/>
    </row>
    <row r="567" spans="1:3" ht="14.25" customHeight="1">
      <c r="A567" s="55"/>
      <c r="B567" s="56"/>
      <c r="C567" s="56"/>
    </row>
    <row r="568" spans="1:3" ht="14.25" customHeight="1">
      <c r="A568" s="55"/>
      <c r="B568" s="56"/>
      <c r="C568" s="56"/>
    </row>
    <row r="569" spans="1:3" ht="14.25" customHeight="1">
      <c r="A569" s="55"/>
      <c r="B569" s="56"/>
      <c r="C569" s="56"/>
    </row>
    <row r="570" spans="1:3" ht="14.25" customHeight="1">
      <c r="A570" s="55"/>
      <c r="B570" s="56"/>
      <c r="C570" s="56"/>
    </row>
    <row r="571" spans="1:3" ht="14.25" customHeight="1">
      <c r="A571" s="55"/>
      <c r="B571" s="56"/>
      <c r="C571" s="56"/>
    </row>
    <row r="572" spans="1:3" ht="14.25" customHeight="1">
      <c r="A572" s="55"/>
      <c r="B572" s="56"/>
      <c r="C572" s="56"/>
    </row>
    <row r="573" spans="1:3" ht="14.25" customHeight="1">
      <c r="A573" s="55"/>
      <c r="B573" s="56"/>
      <c r="C573" s="56"/>
    </row>
    <row r="574" spans="1:3" ht="14.25" customHeight="1">
      <c r="A574" s="55"/>
      <c r="B574" s="56"/>
      <c r="C574" s="56"/>
    </row>
    <row r="575" spans="1:3" ht="14.25" customHeight="1">
      <c r="A575" s="55"/>
      <c r="B575" s="56"/>
      <c r="C575" s="56"/>
    </row>
    <row r="576" spans="1:3" ht="14.25" customHeight="1">
      <c r="A576" s="55"/>
      <c r="B576" s="56"/>
      <c r="C576" s="56"/>
    </row>
    <row r="577" spans="1:3" ht="14.25" customHeight="1">
      <c r="A577" s="55"/>
      <c r="B577" s="56"/>
      <c r="C577" s="56"/>
    </row>
    <row r="578" spans="1:3" ht="14.25" customHeight="1">
      <c r="A578" s="55"/>
      <c r="B578" s="56"/>
      <c r="C578" s="56"/>
    </row>
    <row r="579" spans="1:3" ht="14.25" customHeight="1">
      <c r="A579" s="55"/>
      <c r="B579" s="56"/>
      <c r="C579" s="56"/>
    </row>
    <row r="580" spans="1:3" ht="14.25" customHeight="1">
      <c r="A580" s="55"/>
      <c r="B580" s="56"/>
      <c r="C580" s="56"/>
    </row>
    <row r="581" spans="1:3" ht="14.25" customHeight="1">
      <c r="A581" s="55"/>
      <c r="B581" s="56"/>
      <c r="C581" s="56"/>
    </row>
    <row r="582" spans="1:3" ht="14.25" customHeight="1">
      <c r="A582" s="55"/>
      <c r="B582" s="56"/>
      <c r="C582" s="56"/>
    </row>
    <row r="583" spans="1:3" ht="14.25" customHeight="1">
      <c r="A583" s="55"/>
      <c r="B583" s="56"/>
      <c r="C583" s="56"/>
    </row>
    <row r="584" spans="1:3" ht="14.25" customHeight="1">
      <c r="A584" s="55"/>
      <c r="B584" s="56"/>
      <c r="C584" s="56"/>
    </row>
    <row r="585" spans="1:3" ht="14.25" customHeight="1">
      <c r="A585" s="55"/>
      <c r="B585" s="56"/>
      <c r="C585" s="56"/>
    </row>
    <row r="586" spans="1:3" ht="14.25" customHeight="1">
      <c r="A586" s="55"/>
      <c r="B586" s="56"/>
      <c r="C586" s="56"/>
    </row>
    <row r="587" spans="1:3" ht="14.25" customHeight="1">
      <c r="A587" s="55"/>
      <c r="B587" s="56"/>
      <c r="C587" s="56"/>
    </row>
    <row r="588" spans="1:3" ht="14.25" customHeight="1">
      <c r="A588" s="55"/>
      <c r="B588" s="56"/>
      <c r="C588" s="56"/>
    </row>
    <row r="589" spans="1:3" ht="14.25" customHeight="1">
      <c r="A589" s="55"/>
      <c r="B589" s="56"/>
      <c r="C589" s="56"/>
    </row>
    <row r="590" spans="1:3" ht="14.25" customHeight="1">
      <c r="A590" s="55"/>
      <c r="B590" s="56"/>
      <c r="C590" s="56"/>
    </row>
    <row r="591" spans="1:3" ht="14.25" customHeight="1">
      <c r="A591" s="55"/>
      <c r="B591" s="56"/>
      <c r="C591" s="56"/>
    </row>
    <row r="592" spans="1:3" ht="14.25" customHeight="1">
      <c r="A592" s="55"/>
      <c r="B592" s="56"/>
      <c r="C592" s="56"/>
    </row>
    <row r="593" spans="1:3" ht="14.25" customHeight="1">
      <c r="A593" s="55"/>
      <c r="B593" s="56"/>
      <c r="C593" s="56"/>
    </row>
    <row r="594" spans="1:3" ht="14.25" customHeight="1">
      <c r="A594" s="55"/>
      <c r="B594" s="56"/>
      <c r="C594" s="56"/>
    </row>
    <row r="595" spans="1:3" ht="14.25" customHeight="1">
      <c r="A595" s="55"/>
      <c r="B595" s="56"/>
      <c r="C595" s="56"/>
    </row>
    <row r="596" spans="1:3" ht="14.25" customHeight="1">
      <c r="A596" s="55"/>
      <c r="B596" s="56"/>
      <c r="C596" s="56"/>
    </row>
    <row r="597" spans="1:3" ht="14.25" customHeight="1">
      <c r="A597" s="55"/>
      <c r="B597" s="56"/>
      <c r="C597" s="56"/>
    </row>
    <row r="598" spans="1:3" ht="14.25" customHeight="1">
      <c r="A598" s="55"/>
      <c r="B598" s="56"/>
      <c r="C598" s="56"/>
    </row>
    <row r="599" spans="1:3" ht="14.25" customHeight="1">
      <c r="A599" s="55"/>
      <c r="B599" s="56"/>
      <c r="C599" s="56"/>
    </row>
    <row r="600" spans="1:3" ht="14.25" customHeight="1">
      <c r="A600" s="55"/>
      <c r="B600" s="56"/>
      <c r="C600" s="56"/>
    </row>
    <row r="601" spans="1:3" ht="14.25" customHeight="1">
      <c r="A601" s="55"/>
      <c r="B601" s="56"/>
      <c r="C601" s="56"/>
    </row>
    <row r="602" spans="1:3" ht="14.25" customHeight="1">
      <c r="A602" s="55"/>
      <c r="B602" s="56"/>
      <c r="C602" s="56"/>
    </row>
    <row r="603" spans="1:3" ht="14.25" customHeight="1">
      <c r="A603" s="55"/>
      <c r="B603" s="56"/>
      <c r="C603" s="56"/>
    </row>
    <row r="604" spans="1:3" ht="14.25" customHeight="1">
      <c r="A604" s="55"/>
      <c r="B604" s="56"/>
      <c r="C604" s="56"/>
    </row>
    <row r="605" spans="1:3" ht="14.25" customHeight="1">
      <c r="A605" s="55"/>
      <c r="B605" s="56"/>
      <c r="C605" s="56"/>
    </row>
    <row r="606" spans="1:3" ht="14.25" customHeight="1">
      <c r="A606" s="55"/>
      <c r="B606" s="56"/>
      <c r="C606" s="56"/>
    </row>
    <row r="607" spans="1:3" ht="14.25" customHeight="1">
      <c r="A607" s="55"/>
      <c r="B607" s="56"/>
      <c r="C607" s="56"/>
    </row>
    <row r="608" spans="1:3" ht="14.25" customHeight="1">
      <c r="A608" s="55"/>
      <c r="B608" s="56"/>
      <c r="C608" s="56"/>
    </row>
    <row r="609" spans="1:3" ht="14.25" customHeight="1">
      <c r="A609" s="55"/>
      <c r="B609" s="56"/>
      <c r="C609" s="56"/>
    </row>
    <row r="610" spans="1:3" ht="14.25" customHeight="1">
      <c r="A610" s="55"/>
      <c r="B610" s="56"/>
      <c r="C610" s="56"/>
    </row>
    <row r="611" spans="1:3" ht="14.25" customHeight="1">
      <c r="A611" s="55"/>
      <c r="B611" s="56"/>
      <c r="C611" s="56"/>
    </row>
    <row r="612" spans="1:3" ht="14.25" customHeight="1">
      <c r="A612" s="55"/>
      <c r="B612" s="56"/>
      <c r="C612" s="56"/>
    </row>
    <row r="613" spans="1:3" ht="14.25" customHeight="1">
      <c r="A613" s="55"/>
      <c r="B613" s="56"/>
      <c r="C613" s="56"/>
    </row>
    <row r="614" spans="1:3" ht="14.25" customHeight="1">
      <c r="A614" s="55"/>
      <c r="B614" s="56"/>
      <c r="C614" s="56"/>
    </row>
    <row r="615" spans="1:3" ht="14.25" customHeight="1">
      <c r="A615" s="55"/>
      <c r="B615" s="56"/>
      <c r="C615" s="56"/>
    </row>
    <row r="616" spans="1:3" ht="14.25" customHeight="1">
      <c r="A616" s="55"/>
      <c r="B616" s="56"/>
      <c r="C616" s="56"/>
    </row>
    <row r="617" spans="1:3" ht="14.25" customHeight="1">
      <c r="A617" s="55"/>
      <c r="B617" s="56"/>
      <c r="C617" s="56"/>
    </row>
    <row r="618" spans="1:3" ht="14.25" customHeight="1">
      <c r="A618" s="55"/>
      <c r="B618" s="56"/>
      <c r="C618" s="56"/>
    </row>
    <row r="619" spans="1:3" ht="14.25" customHeight="1">
      <c r="A619" s="55"/>
      <c r="B619" s="56"/>
      <c r="C619" s="56"/>
    </row>
    <row r="620" spans="1:3" ht="14.25" customHeight="1">
      <c r="A620" s="55"/>
      <c r="B620" s="56"/>
      <c r="C620" s="56"/>
    </row>
    <row r="621" spans="1:3" ht="14.25" customHeight="1">
      <c r="A621" s="55"/>
      <c r="B621" s="56"/>
      <c r="C621" s="56"/>
    </row>
    <row r="622" spans="1:3" ht="14.25" customHeight="1">
      <c r="A622" s="55"/>
      <c r="B622" s="56"/>
      <c r="C622" s="56"/>
    </row>
    <row r="623" spans="1:3" ht="14.25" customHeight="1">
      <c r="A623" s="55"/>
      <c r="B623" s="56"/>
      <c r="C623" s="56"/>
    </row>
    <row r="624" spans="1:3" ht="14.25" customHeight="1">
      <c r="A624" s="55"/>
      <c r="B624" s="56"/>
      <c r="C624" s="56"/>
    </row>
    <row r="625" spans="1:3" ht="14.25" customHeight="1">
      <c r="A625" s="55"/>
      <c r="B625" s="56"/>
      <c r="C625" s="56"/>
    </row>
    <row r="626" spans="1:3" ht="14.25" customHeight="1">
      <c r="A626" s="55"/>
      <c r="B626" s="56"/>
      <c r="C626" s="56"/>
    </row>
    <row r="627" spans="1:3" ht="14.25" customHeight="1">
      <c r="A627" s="55"/>
      <c r="B627" s="56"/>
      <c r="C627" s="56"/>
    </row>
    <row r="628" spans="1:3" ht="14.25" customHeight="1">
      <c r="A628" s="55"/>
      <c r="B628" s="56"/>
      <c r="C628" s="56"/>
    </row>
    <row r="629" spans="1:3" ht="14.25" customHeight="1">
      <c r="A629" s="55"/>
      <c r="B629" s="56"/>
      <c r="C629" s="56"/>
    </row>
    <row r="630" spans="1:3" ht="14.25" customHeight="1">
      <c r="A630" s="55"/>
      <c r="B630" s="56"/>
      <c r="C630" s="56"/>
    </row>
    <row r="631" spans="1:3" ht="14.25" customHeight="1">
      <c r="A631" s="55"/>
      <c r="B631" s="56"/>
      <c r="C631" s="56"/>
    </row>
    <row r="632" spans="1:3" ht="14.25" customHeight="1">
      <c r="A632" s="55"/>
      <c r="B632" s="56"/>
      <c r="C632" s="56"/>
    </row>
    <row r="633" spans="1:3" ht="14.25" customHeight="1">
      <c r="A633" s="55"/>
      <c r="B633" s="56"/>
      <c r="C633" s="56"/>
    </row>
    <row r="634" spans="1:3" ht="14.25" customHeight="1">
      <c r="A634" s="55"/>
      <c r="B634" s="56"/>
      <c r="C634" s="56"/>
    </row>
    <row r="635" spans="1:3" ht="14.25" customHeight="1">
      <c r="A635" s="55"/>
      <c r="B635" s="56"/>
      <c r="C635" s="56"/>
    </row>
    <row r="636" spans="1:3" ht="14.25" customHeight="1">
      <c r="A636" s="55"/>
      <c r="B636" s="56"/>
      <c r="C636" s="56"/>
    </row>
    <row r="637" spans="1:3" ht="14.25" customHeight="1">
      <c r="A637" s="55"/>
      <c r="B637" s="56"/>
      <c r="C637" s="56"/>
    </row>
    <row r="638" spans="1:3" ht="14.25" customHeight="1">
      <c r="A638" s="55"/>
      <c r="B638" s="56"/>
      <c r="C638" s="56"/>
    </row>
    <row r="639" spans="1:3" ht="14.25" customHeight="1">
      <c r="A639" s="55"/>
      <c r="B639" s="56"/>
      <c r="C639" s="56"/>
    </row>
    <row r="640" spans="1:3" ht="14.25" customHeight="1">
      <c r="A640" s="55"/>
      <c r="B640" s="56"/>
      <c r="C640" s="56"/>
    </row>
    <row r="641" spans="1:3" ht="14.25" customHeight="1">
      <c r="A641" s="55"/>
      <c r="B641" s="56"/>
      <c r="C641" s="56"/>
    </row>
    <row r="642" spans="1:3" ht="14.25" customHeight="1">
      <c r="A642" s="55"/>
      <c r="B642" s="56"/>
      <c r="C642" s="56"/>
    </row>
    <row r="643" spans="1:3" ht="14.25" customHeight="1">
      <c r="A643" s="55"/>
      <c r="B643" s="56"/>
      <c r="C643" s="56"/>
    </row>
    <row r="644" spans="1:3" ht="14.25" customHeight="1">
      <c r="A644" s="55"/>
      <c r="B644" s="56"/>
      <c r="C644" s="56"/>
    </row>
    <row r="645" spans="1:3" ht="14.25" customHeight="1">
      <c r="A645" s="55"/>
      <c r="B645" s="56"/>
      <c r="C645" s="56"/>
    </row>
    <row r="646" spans="1:3" ht="14.25" customHeight="1">
      <c r="A646" s="55"/>
      <c r="B646" s="56"/>
      <c r="C646" s="56"/>
    </row>
    <row r="647" spans="1:3" ht="14.25" customHeight="1">
      <c r="A647" s="55"/>
      <c r="B647" s="56"/>
      <c r="C647" s="56"/>
    </row>
    <row r="648" spans="1:3" ht="14.25" customHeight="1">
      <c r="A648" s="55"/>
      <c r="B648" s="56"/>
      <c r="C648" s="56"/>
    </row>
    <row r="649" spans="1:3" ht="14.25" customHeight="1">
      <c r="A649" s="55"/>
      <c r="B649" s="56"/>
      <c r="C649" s="56"/>
    </row>
    <row r="650" spans="1:3" ht="14.25" customHeight="1">
      <c r="A650" s="55"/>
      <c r="B650" s="56"/>
      <c r="C650" s="56"/>
    </row>
    <row r="651" spans="1:3" ht="14.25" customHeight="1">
      <c r="A651" s="55"/>
      <c r="B651" s="56"/>
      <c r="C651" s="56"/>
    </row>
    <row r="652" spans="1:3" ht="14.25" customHeight="1">
      <c r="A652" s="55"/>
      <c r="B652" s="56"/>
      <c r="C652" s="56"/>
    </row>
    <row r="653" spans="1:3" ht="14.25" customHeight="1">
      <c r="A653" s="55"/>
      <c r="B653" s="56"/>
      <c r="C653" s="56"/>
    </row>
    <row r="654" spans="1:3" ht="14.25" customHeight="1">
      <c r="A654" s="55"/>
      <c r="B654" s="56"/>
      <c r="C654" s="56"/>
    </row>
    <row r="655" spans="1:3" ht="14.25" customHeight="1">
      <c r="A655" s="55"/>
      <c r="B655" s="56"/>
      <c r="C655" s="56"/>
    </row>
    <row r="656" spans="1:3" ht="14.25" customHeight="1">
      <c r="A656" s="55"/>
      <c r="B656" s="56"/>
      <c r="C656" s="56"/>
    </row>
    <row r="657" spans="1:3" ht="14.25" customHeight="1">
      <c r="A657" s="55"/>
      <c r="B657" s="56"/>
      <c r="C657" s="56"/>
    </row>
    <row r="658" spans="1:3" ht="14.25" customHeight="1">
      <c r="A658" s="55"/>
      <c r="B658" s="56"/>
      <c r="C658" s="56"/>
    </row>
    <row r="659" spans="1:3" ht="14.25" customHeight="1">
      <c r="A659" s="55"/>
      <c r="B659" s="56"/>
      <c r="C659" s="56"/>
    </row>
    <row r="660" spans="1:3" ht="14.25" customHeight="1">
      <c r="A660" s="55"/>
      <c r="B660" s="56"/>
      <c r="C660" s="56"/>
    </row>
    <row r="661" spans="1:3" ht="14.25" customHeight="1">
      <c r="A661" s="55"/>
      <c r="B661" s="56"/>
      <c r="C661" s="56"/>
    </row>
    <row r="662" spans="1:3" ht="14.25" customHeight="1">
      <c r="A662" s="55"/>
      <c r="B662" s="56"/>
      <c r="C662" s="56"/>
    </row>
    <row r="663" spans="1:3" ht="14.25" customHeight="1">
      <c r="A663" s="55"/>
      <c r="B663" s="56"/>
      <c r="C663" s="56"/>
    </row>
    <row r="664" spans="1:3" ht="14.25" customHeight="1">
      <c r="A664" s="55"/>
      <c r="B664" s="56"/>
      <c r="C664" s="56"/>
    </row>
    <row r="665" spans="1:3" ht="14.25" customHeight="1">
      <c r="A665" s="55"/>
      <c r="B665" s="56"/>
      <c r="C665" s="56"/>
    </row>
    <row r="666" spans="1:3" ht="14.25" customHeight="1">
      <c r="A666" s="55"/>
      <c r="B666" s="56"/>
      <c r="C666" s="56"/>
    </row>
    <row r="667" spans="1:3" ht="14.25" customHeight="1">
      <c r="A667" s="55"/>
      <c r="B667" s="56"/>
      <c r="C667" s="56"/>
    </row>
    <row r="668" spans="1:3" ht="14.25" customHeight="1">
      <c r="A668" s="55"/>
      <c r="B668" s="56"/>
      <c r="C668" s="56"/>
    </row>
    <row r="669" spans="1:3" ht="14.25" customHeight="1">
      <c r="A669" s="55"/>
      <c r="B669" s="56"/>
      <c r="C669" s="56"/>
    </row>
    <row r="670" spans="1:3" ht="14.25" customHeight="1">
      <c r="A670" s="55"/>
      <c r="B670" s="56"/>
      <c r="C670" s="56"/>
    </row>
    <row r="671" spans="1:3" ht="14.25" customHeight="1">
      <c r="A671" s="55"/>
      <c r="B671" s="56"/>
      <c r="C671" s="56"/>
    </row>
    <row r="672" spans="1:3" ht="14.25" customHeight="1">
      <c r="A672" s="55"/>
      <c r="B672" s="56"/>
      <c r="C672" s="56"/>
    </row>
    <row r="673" spans="1:3" ht="14.25" customHeight="1">
      <c r="A673" s="55"/>
      <c r="B673" s="56"/>
      <c r="C673" s="56"/>
    </row>
    <row r="674" spans="1:3" ht="14.25" customHeight="1">
      <c r="A674" s="55"/>
      <c r="B674" s="56"/>
      <c r="C674" s="56"/>
    </row>
    <row r="675" spans="1:3" ht="14.25" customHeight="1">
      <c r="A675" s="55"/>
      <c r="B675" s="56"/>
      <c r="C675" s="56"/>
    </row>
    <row r="676" spans="1:3" ht="14.25" customHeight="1">
      <c r="A676" s="55"/>
      <c r="B676" s="56"/>
      <c r="C676" s="56"/>
    </row>
    <row r="677" spans="1:3" ht="14.25" customHeight="1">
      <c r="A677" s="55"/>
      <c r="B677" s="56"/>
      <c r="C677" s="56"/>
    </row>
    <row r="678" spans="1:3" ht="14.25" customHeight="1">
      <c r="A678" s="55"/>
      <c r="B678" s="56"/>
      <c r="C678" s="56"/>
    </row>
    <row r="679" spans="1:3" ht="14.25" customHeight="1">
      <c r="A679" s="55"/>
      <c r="B679" s="56"/>
      <c r="C679" s="56"/>
    </row>
    <row r="680" spans="1:3" ht="14.25" customHeight="1">
      <c r="A680" s="55"/>
      <c r="B680" s="56"/>
      <c r="C680" s="56"/>
    </row>
    <row r="681" spans="1:3" ht="14.25" customHeight="1">
      <c r="A681" s="55"/>
      <c r="B681" s="56"/>
      <c r="C681" s="56"/>
    </row>
    <row r="682" spans="1:3" ht="14.25" customHeight="1">
      <c r="A682" s="55"/>
      <c r="B682" s="56"/>
      <c r="C682" s="56"/>
    </row>
    <row r="683" spans="1:3" ht="14.25" customHeight="1">
      <c r="A683" s="55"/>
      <c r="B683" s="56"/>
      <c r="C683" s="56"/>
    </row>
    <row r="684" spans="1:3" ht="14.25" customHeight="1">
      <c r="A684" s="55"/>
      <c r="B684" s="56"/>
      <c r="C684" s="56"/>
    </row>
    <row r="685" spans="1:3" ht="14.25" customHeight="1">
      <c r="A685" s="55"/>
      <c r="B685" s="56"/>
      <c r="C685" s="56"/>
    </row>
    <row r="686" spans="1:3" ht="14.25" customHeight="1">
      <c r="A686" s="55"/>
      <c r="B686" s="56"/>
      <c r="C686" s="56"/>
    </row>
    <row r="687" spans="1:3" ht="14.25" customHeight="1">
      <c r="A687" s="55"/>
      <c r="B687" s="56"/>
      <c r="C687" s="56"/>
    </row>
    <row r="688" spans="1:3" ht="14.25" customHeight="1">
      <c r="A688" s="55"/>
      <c r="B688" s="56"/>
      <c r="C688" s="56"/>
    </row>
    <row r="689" spans="1:3" ht="14.25" customHeight="1">
      <c r="A689" s="55"/>
      <c r="B689" s="56"/>
      <c r="C689" s="56"/>
    </row>
    <row r="690" spans="1:3" ht="14.25" customHeight="1">
      <c r="A690" s="55"/>
      <c r="B690" s="56"/>
      <c r="C690" s="56"/>
    </row>
    <row r="691" spans="1:3" ht="14.25" customHeight="1">
      <c r="A691" s="55"/>
      <c r="B691" s="56"/>
      <c r="C691" s="56"/>
    </row>
    <row r="692" spans="1:3" ht="14.25" customHeight="1">
      <c r="A692" s="55"/>
      <c r="B692" s="56"/>
      <c r="C692" s="56"/>
    </row>
    <row r="693" spans="1:3" ht="14.25" customHeight="1">
      <c r="A693" s="55"/>
      <c r="B693" s="56"/>
      <c r="C693" s="56"/>
    </row>
    <row r="694" spans="1:3" ht="14.25" customHeight="1">
      <c r="A694" s="55"/>
      <c r="B694" s="56"/>
      <c r="C694" s="56"/>
    </row>
    <row r="695" spans="1:3" ht="14.25" customHeight="1">
      <c r="A695" s="55"/>
      <c r="B695" s="56"/>
      <c r="C695" s="56"/>
    </row>
    <row r="696" spans="1:3" ht="14.25" customHeight="1">
      <c r="A696" s="55"/>
      <c r="B696" s="56"/>
      <c r="C696" s="56"/>
    </row>
    <row r="697" spans="1:3" ht="14.25" customHeight="1">
      <c r="A697" s="55"/>
      <c r="B697" s="56"/>
      <c r="C697" s="56"/>
    </row>
    <row r="698" spans="1:3" ht="14.25" customHeight="1">
      <c r="A698" s="55"/>
      <c r="B698" s="56"/>
      <c r="C698" s="56"/>
    </row>
    <row r="699" spans="1:3" ht="14.25" customHeight="1">
      <c r="A699" s="55"/>
      <c r="B699" s="56"/>
      <c r="C699" s="56"/>
    </row>
    <row r="700" spans="1:3" ht="14.25" customHeight="1">
      <c r="A700" s="55"/>
      <c r="B700" s="56"/>
      <c r="C700" s="56"/>
    </row>
    <row r="701" spans="1:3" ht="14.25" customHeight="1">
      <c r="A701" s="55"/>
      <c r="B701" s="56"/>
      <c r="C701" s="56"/>
    </row>
    <row r="702" spans="1:3" ht="14.25" customHeight="1">
      <c r="A702" s="55"/>
      <c r="B702" s="56"/>
      <c r="C702" s="56"/>
    </row>
    <row r="703" spans="1:3" ht="14.25" customHeight="1">
      <c r="A703" s="55"/>
      <c r="B703" s="56"/>
      <c r="C703" s="56"/>
    </row>
    <row r="704" spans="1:3" ht="14.25" customHeight="1">
      <c r="A704" s="55"/>
      <c r="B704" s="56"/>
      <c r="C704" s="56"/>
    </row>
    <row r="705" spans="1:3" ht="14.25" customHeight="1">
      <c r="A705" s="55"/>
      <c r="B705" s="56"/>
      <c r="C705" s="56"/>
    </row>
    <row r="706" spans="1:3" ht="14.25" customHeight="1">
      <c r="A706" s="55"/>
      <c r="B706" s="56"/>
      <c r="C706" s="56"/>
    </row>
    <row r="707" spans="1:3" ht="14.25" customHeight="1">
      <c r="A707" s="55"/>
      <c r="B707" s="56"/>
      <c r="C707" s="56"/>
    </row>
    <row r="708" spans="1:3" ht="14.25" customHeight="1">
      <c r="A708" s="55"/>
      <c r="B708" s="56"/>
      <c r="C708" s="56"/>
    </row>
    <row r="709" spans="1:3" ht="14.25" customHeight="1">
      <c r="A709" s="55"/>
      <c r="B709" s="56"/>
      <c r="C709" s="56"/>
    </row>
    <row r="710" spans="1:3" ht="14.25" customHeight="1">
      <c r="A710" s="55"/>
      <c r="B710" s="56"/>
      <c r="C710" s="56"/>
    </row>
    <row r="711" spans="1:3" ht="14.25" customHeight="1">
      <c r="A711" s="55"/>
      <c r="B711" s="56"/>
      <c r="C711" s="56"/>
    </row>
    <row r="712" spans="1:3" ht="14.25" customHeight="1">
      <c r="A712" s="55"/>
      <c r="B712" s="56"/>
      <c r="C712" s="56"/>
    </row>
    <row r="713" spans="1:3" ht="14.25" customHeight="1">
      <c r="A713" s="55"/>
      <c r="B713" s="56"/>
      <c r="C713" s="56"/>
    </row>
    <row r="714" spans="1:3" ht="14.25" customHeight="1">
      <c r="A714" s="55"/>
      <c r="B714" s="56"/>
      <c r="C714" s="56"/>
    </row>
    <row r="715" spans="1:3" ht="14.25" customHeight="1">
      <c r="A715" s="55"/>
      <c r="B715" s="56"/>
      <c r="C715" s="56"/>
    </row>
    <row r="716" spans="1:3" ht="14.25" customHeight="1">
      <c r="A716" s="55"/>
      <c r="B716" s="56"/>
      <c r="C716" s="56"/>
    </row>
    <row r="717" spans="1:3" ht="14.25" customHeight="1">
      <c r="A717" s="55"/>
      <c r="B717" s="56"/>
      <c r="C717" s="56"/>
    </row>
    <row r="718" spans="1:3" ht="14.25" customHeight="1">
      <c r="A718" s="55"/>
      <c r="B718" s="56"/>
      <c r="C718" s="56"/>
    </row>
    <row r="719" spans="1:3" ht="14.25" customHeight="1">
      <c r="A719" s="55"/>
      <c r="B719" s="56"/>
      <c r="C719" s="56"/>
    </row>
    <row r="720" spans="1:3" ht="14.25" customHeight="1">
      <c r="A720" s="55"/>
      <c r="B720" s="56"/>
      <c r="C720" s="56"/>
    </row>
    <row r="721" spans="1:3" ht="14.25" customHeight="1">
      <c r="A721" s="55"/>
      <c r="B721" s="56"/>
      <c r="C721" s="56"/>
    </row>
    <row r="722" spans="1:3" ht="14.25" customHeight="1">
      <c r="A722" s="55"/>
      <c r="B722" s="56"/>
      <c r="C722" s="56"/>
    </row>
    <row r="723" spans="1:3" ht="14.25" customHeight="1">
      <c r="A723" s="55"/>
      <c r="B723" s="56"/>
      <c r="C723" s="56"/>
    </row>
    <row r="724" spans="1:3" ht="14.25" customHeight="1">
      <c r="A724" s="55"/>
      <c r="B724" s="56"/>
      <c r="C724" s="56"/>
    </row>
    <row r="725" spans="1:3" ht="14.25" customHeight="1">
      <c r="A725" s="55"/>
      <c r="B725" s="56"/>
      <c r="C725" s="56"/>
    </row>
    <row r="726" spans="1:3" ht="14.25" customHeight="1">
      <c r="A726" s="55"/>
      <c r="B726" s="56"/>
      <c r="C726" s="56"/>
    </row>
    <row r="727" spans="1:3" ht="14.25" customHeight="1">
      <c r="A727" s="55"/>
      <c r="B727" s="56"/>
      <c r="C727" s="56"/>
    </row>
    <row r="728" spans="1:3" ht="14.25" customHeight="1">
      <c r="A728" s="55"/>
      <c r="B728" s="56"/>
      <c r="C728" s="56"/>
    </row>
    <row r="729" spans="1:3" ht="14.25" customHeight="1">
      <c r="A729" s="55"/>
      <c r="B729" s="56"/>
      <c r="C729" s="56"/>
    </row>
    <row r="730" spans="1:3" ht="14.25" customHeight="1">
      <c r="A730" s="55"/>
      <c r="B730" s="56"/>
      <c r="C730" s="56"/>
    </row>
    <row r="731" spans="1:3" ht="14.25" customHeight="1">
      <c r="A731" s="55"/>
      <c r="B731" s="56"/>
      <c r="C731" s="56"/>
    </row>
    <row r="732" spans="1:3" ht="14.25" customHeight="1">
      <c r="A732" s="55"/>
      <c r="B732" s="56"/>
      <c r="C732" s="56"/>
    </row>
    <row r="733" spans="1:3" ht="14.25" customHeight="1">
      <c r="A733" s="55"/>
      <c r="B733" s="56"/>
      <c r="C733" s="56"/>
    </row>
    <row r="734" spans="1:3" ht="14.25" customHeight="1">
      <c r="A734" s="55"/>
      <c r="B734" s="56"/>
      <c r="C734" s="56"/>
    </row>
    <row r="735" spans="1:3" ht="14.25" customHeight="1">
      <c r="A735" s="55"/>
      <c r="B735" s="56"/>
      <c r="C735" s="56"/>
    </row>
    <row r="736" spans="1:3" ht="14.25" customHeight="1">
      <c r="A736" s="55"/>
      <c r="B736" s="56"/>
      <c r="C736" s="56"/>
    </row>
    <row r="737" spans="1:3" ht="14.25" customHeight="1">
      <c r="A737" s="55"/>
      <c r="B737" s="56"/>
      <c r="C737" s="56"/>
    </row>
    <row r="738" spans="1:3" ht="14.25" customHeight="1">
      <c r="A738" s="55"/>
      <c r="B738" s="56"/>
      <c r="C738" s="56"/>
    </row>
    <row r="739" spans="1:3" ht="14.25" customHeight="1">
      <c r="A739" s="55"/>
      <c r="B739" s="56"/>
      <c r="C739" s="56"/>
    </row>
    <row r="740" spans="1:3" ht="14.25" customHeight="1">
      <c r="A740" s="55"/>
      <c r="B740" s="56"/>
      <c r="C740" s="56"/>
    </row>
    <row r="741" spans="1:3" ht="14.25" customHeight="1">
      <c r="A741" s="55"/>
      <c r="B741" s="56"/>
      <c r="C741" s="56"/>
    </row>
    <row r="742" spans="1:3" ht="14.25" customHeight="1">
      <c r="A742" s="55"/>
      <c r="B742" s="56"/>
      <c r="C742" s="56"/>
    </row>
    <row r="743" spans="1:3" ht="14.25" customHeight="1">
      <c r="A743" s="55"/>
      <c r="B743" s="56"/>
      <c r="C743" s="56"/>
    </row>
    <row r="744" spans="1:3" ht="14.25" customHeight="1">
      <c r="A744" s="55"/>
      <c r="B744" s="56"/>
      <c r="C744" s="56"/>
    </row>
    <row r="745" spans="1:3" ht="14.25" customHeight="1">
      <c r="A745" s="55"/>
      <c r="B745" s="56"/>
      <c r="C745" s="56"/>
    </row>
    <row r="746" spans="1:3" ht="14.25" customHeight="1">
      <c r="A746" s="55"/>
      <c r="B746" s="56"/>
      <c r="C746" s="56"/>
    </row>
    <row r="747" spans="1:3" ht="14.25" customHeight="1">
      <c r="A747" s="55"/>
      <c r="B747" s="56"/>
      <c r="C747" s="56"/>
    </row>
    <row r="748" spans="1:3" ht="14.25" customHeight="1">
      <c r="A748" s="55"/>
      <c r="B748" s="56"/>
      <c r="C748" s="56"/>
    </row>
    <row r="749" spans="1:3" ht="14.25" customHeight="1">
      <c r="A749" s="55"/>
      <c r="B749" s="56"/>
      <c r="C749" s="56"/>
    </row>
    <row r="750" spans="1:3" ht="14.25" customHeight="1">
      <c r="A750" s="55"/>
      <c r="B750" s="56"/>
      <c r="C750" s="56"/>
    </row>
    <row r="751" spans="1:3" ht="14.25" customHeight="1">
      <c r="A751" s="55"/>
      <c r="B751" s="56"/>
      <c r="C751" s="56"/>
    </row>
    <row r="752" spans="1:3" ht="14.25" customHeight="1">
      <c r="A752" s="55"/>
      <c r="B752" s="56"/>
      <c r="C752" s="56"/>
    </row>
    <row r="753" spans="1:3" ht="14.25" customHeight="1">
      <c r="A753" s="55"/>
      <c r="B753" s="56"/>
      <c r="C753" s="56"/>
    </row>
    <row r="754" spans="1:3" ht="14.25" customHeight="1">
      <c r="A754" s="55"/>
      <c r="B754" s="56"/>
      <c r="C754" s="56"/>
    </row>
    <row r="755" spans="1:3" ht="14.25" customHeight="1">
      <c r="A755" s="55"/>
      <c r="B755" s="56"/>
      <c r="C755" s="56"/>
    </row>
    <row r="756" spans="1:3" ht="14.25" customHeight="1">
      <c r="A756" s="55"/>
      <c r="B756" s="56"/>
      <c r="C756" s="56"/>
    </row>
    <row r="757" spans="1:3" ht="14.25" customHeight="1">
      <c r="A757" s="55"/>
      <c r="B757" s="56"/>
      <c r="C757" s="56"/>
    </row>
    <row r="758" spans="1:3" ht="14.25" customHeight="1">
      <c r="A758" s="55"/>
      <c r="B758" s="56"/>
      <c r="C758" s="56"/>
    </row>
    <row r="759" spans="1:3" ht="14.25" customHeight="1">
      <c r="A759" s="55"/>
      <c r="B759" s="56"/>
      <c r="C759" s="56"/>
    </row>
    <row r="760" spans="1:3" ht="14.25" customHeight="1">
      <c r="A760" s="55"/>
      <c r="B760" s="56"/>
      <c r="C760" s="56"/>
    </row>
    <row r="761" spans="1:3" ht="14.25" customHeight="1">
      <c r="A761" s="55"/>
      <c r="B761" s="56"/>
      <c r="C761" s="56"/>
    </row>
    <row r="762" spans="1:3" ht="14.25" customHeight="1">
      <c r="A762" s="55"/>
      <c r="B762" s="56"/>
      <c r="C762" s="56"/>
    </row>
    <row r="763" spans="1:3" ht="14.25" customHeight="1">
      <c r="A763" s="55"/>
      <c r="B763" s="56"/>
      <c r="C763" s="56"/>
    </row>
    <row r="764" spans="1:3" ht="14.25" customHeight="1">
      <c r="A764" s="55"/>
      <c r="B764" s="56"/>
      <c r="C764" s="56"/>
    </row>
    <row r="765" spans="1:3" ht="14.25" customHeight="1">
      <c r="A765" s="55"/>
      <c r="B765" s="56"/>
      <c r="C765" s="56"/>
    </row>
    <row r="766" spans="1:3" ht="14.25" customHeight="1">
      <c r="A766" s="55"/>
      <c r="B766" s="56"/>
      <c r="C766" s="56"/>
    </row>
    <row r="767" spans="1:3" ht="14.25" customHeight="1">
      <c r="A767" s="55"/>
      <c r="B767" s="56"/>
      <c r="C767" s="56"/>
    </row>
    <row r="768" spans="1:3" ht="14.25" customHeight="1">
      <c r="A768" s="55"/>
      <c r="B768" s="56"/>
      <c r="C768" s="56"/>
    </row>
    <row r="769" spans="1:3" ht="14.25" customHeight="1">
      <c r="A769" s="55"/>
      <c r="B769" s="56"/>
      <c r="C769" s="56"/>
    </row>
    <row r="770" spans="1:3" ht="14.25" customHeight="1">
      <c r="A770" s="55"/>
      <c r="B770" s="56"/>
      <c r="C770" s="56"/>
    </row>
    <row r="771" spans="1:3" ht="14.25" customHeight="1">
      <c r="A771" s="55"/>
      <c r="B771" s="56"/>
      <c r="C771" s="56"/>
    </row>
    <row r="772" spans="1:3" ht="14.25" customHeight="1">
      <c r="A772" s="55"/>
      <c r="B772" s="56"/>
      <c r="C772" s="56"/>
    </row>
    <row r="773" spans="1:3" ht="14.25" customHeight="1">
      <c r="A773" s="55"/>
      <c r="B773" s="56"/>
      <c r="C773" s="56"/>
    </row>
    <row r="774" spans="1:3" ht="14.25" customHeight="1">
      <c r="A774" s="55"/>
      <c r="B774" s="56"/>
      <c r="C774" s="56"/>
    </row>
    <row r="775" spans="1:3" ht="14.25" customHeight="1">
      <c r="A775" s="55"/>
      <c r="B775" s="56"/>
      <c r="C775" s="56"/>
    </row>
    <row r="776" spans="1:3" ht="14.25" customHeight="1">
      <c r="A776" s="55"/>
      <c r="B776" s="56"/>
      <c r="C776" s="56"/>
    </row>
    <row r="777" spans="1:3" ht="14.25" customHeight="1">
      <c r="A777" s="55"/>
      <c r="B777" s="56"/>
      <c r="C777" s="56"/>
    </row>
    <row r="778" spans="1:3" ht="14.25" customHeight="1">
      <c r="A778" s="55"/>
      <c r="B778" s="56"/>
      <c r="C778" s="56"/>
    </row>
    <row r="779" spans="1:3" ht="14.25" customHeight="1">
      <c r="A779" s="55"/>
      <c r="B779" s="56"/>
      <c r="C779" s="56"/>
    </row>
    <row r="780" spans="1:3" ht="14.25" customHeight="1">
      <c r="A780" s="55"/>
      <c r="B780" s="56"/>
      <c r="C780" s="56"/>
    </row>
    <row r="781" spans="1:3" ht="14.25" customHeight="1">
      <c r="A781" s="55"/>
      <c r="B781" s="56"/>
      <c r="C781" s="56"/>
    </row>
    <row r="782" spans="1:3" ht="14.25" customHeight="1">
      <c r="A782" s="55"/>
      <c r="B782" s="56"/>
      <c r="C782" s="56"/>
    </row>
    <row r="783" spans="1:3" ht="14.25" customHeight="1">
      <c r="A783" s="55"/>
      <c r="B783" s="56"/>
      <c r="C783" s="56"/>
    </row>
    <row r="784" spans="1:3" ht="14.25" customHeight="1">
      <c r="A784" s="55"/>
      <c r="B784" s="56"/>
      <c r="C784" s="56"/>
    </row>
    <row r="785" spans="1:3" ht="14.25" customHeight="1">
      <c r="A785" s="55"/>
      <c r="B785" s="56"/>
      <c r="C785" s="56"/>
    </row>
    <row r="786" spans="1:3" ht="14.25" customHeight="1">
      <c r="A786" s="55"/>
      <c r="B786" s="56"/>
      <c r="C786" s="56"/>
    </row>
    <row r="787" spans="1:3" ht="14.25" customHeight="1">
      <c r="A787" s="55"/>
      <c r="B787" s="56"/>
      <c r="C787" s="56"/>
    </row>
    <row r="788" spans="1:3" ht="14.25" customHeight="1">
      <c r="A788" s="55"/>
      <c r="B788" s="56"/>
      <c r="C788" s="56"/>
    </row>
    <row r="789" spans="1:3" ht="14.25" customHeight="1">
      <c r="A789" s="55"/>
      <c r="B789" s="56"/>
      <c r="C789" s="56"/>
    </row>
    <row r="790" spans="1:3" ht="14.25" customHeight="1">
      <c r="A790" s="55"/>
      <c r="B790" s="56"/>
      <c r="C790" s="56"/>
    </row>
    <row r="791" spans="1:3" ht="14.25" customHeight="1">
      <c r="A791" s="55"/>
      <c r="B791" s="56"/>
      <c r="C791" s="56"/>
    </row>
    <row r="792" spans="1:3" ht="14.25" customHeight="1">
      <c r="A792" s="55"/>
      <c r="B792" s="56"/>
      <c r="C792" s="56"/>
    </row>
    <row r="793" spans="1:3" ht="14.25" customHeight="1">
      <c r="A793" s="55"/>
      <c r="B793" s="56"/>
      <c r="C793" s="56"/>
    </row>
    <row r="794" spans="1:3" ht="14.25" customHeight="1">
      <c r="A794" s="55"/>
      <c r="B794" s="56"/>
      <c r="C794" s="56"/>
    </row>
    <row r="795" spans="1:3" ht="14.25" customHeight="1">
      <c r="A795" s="55"/>
      <c r="B795" s="56"/>
      <c r="C795" s="56"/>
    </row>
    <row r="796" spans="1:3" ht="14.25" customHeight="1">
      <c r="A796" s="55"/>
      <c r="B796" s="56"/>
      <c r="C796" s="56"/>
    </row>
    <row r="797" spans="1:3" ht="14.25" customHeight="1">
      <c r="A797" s="55"/>
      <c r="B797" s="56"/>
      <c r="C797" s="56"/>
    </row>
    <row r="798" spans="1:3" ht="14.25" customHeight="1">
      <c r="A798" s="55"/>
      <c r="B798" s="56"/>
      <c r="C798" s="56"/>
    </row>
    <row r="799" spans="1:3" ht="14.25" customHeight="1">
      <c r="A799" s="55"/>
      <c r="B799" s="56"/>
      <c r="C799" s="56"/>
    </row>
    <row r="800" spans="1:3" ht="14.25" customHeight="1">
      <c r="A800" s="55"/>
      <c r="B800" s="56"/>
      <c r="C800" s="56"/>
    </row>
    <row r="801" spans="1:3" ht="14.25" customHeight="1">
      <c r="A801" s="55"/>
      <c r="B801" s="56"/>
      <c r="C801" s="56"/>
    </row>
    <row r="802" spans="1:3" ht="14.25" customHeight="1">
      <c r="A802" s="55"/>
      <c r="B802" s="56"/>
      <c r="C802" s="56"/>
    </row>
    <row r="803" spans="1:3" ht="14.25" customHeight="1">
      <c r="A803" s="55"/>
      <c r="B803" s="56"/>
      <c r="C803" s="56"/>
    </row>
    <row r="804" spans="1:3" ht="14.25" customHeight="1">
      <c r="A804" s="55"/>
      <c r="B804" s="56"/>
      <c r="C804" s="56"/>
    </row>
    <row r="805" spans="1:3" ht="14.25" customHeight="1">
      <c r="A805" s="55"/>
      <c r="B805" s="56"/>
      <c r="C805" s="56"/>
    </row>
    <row r="806" spans="1:3" ht="14.25" customHeight="1">
      <c r="A806" s="55"/>
      <c r="B806" s="56"/>
      <c r="C806" s="56"/>
    </row>
    <row r="807" spans="1:3" ht="14.25" customHeight="1">
      <c r="A807" s="55"/>
      <c r="B807" s="56"/>
      <c r="C807" s="56"/>
    </row>
    <row r="808" spans="1:3" ht="14.25" customHeight="1">
      <c r="A808" s="55"/>
      <c r="B808" s="56"/>
      <c r="C808" s="56"/>
    </row>
    <row r="809" spans="1:3" ht="14.25" customHeight="1">
      <c r="A809" s="55"/>
      <c r="B809" s="56"/>
      <c r="C809" s="56"/>
    </row>
    <row r="810" spans="1:3" ht="14.25" customHeight="1">
      <c r="A810" s="55"/>
      <c r="B810" s="56"/>
      <c r="C810" s="56"/>
    </row>
    <row r="811" spans="1:3" ht="14.25" customHeight="1">
      <c r="A811" s="55"/>
      <c r="B811" s="56"/>
      <c r="C811" s="56"/>
    </row>
    <row r="812" spans="1:3" ht="14.25" customHeight="1">
      <c r="A812" s="55"/>
      <c r="B812" s="56"/>
      <c r="C812" s="56"/>
    </row>
    <row r="813" spans="1:3" ht="14.25" customHeight="1">
      <c r="A813" s="55"/>
      <c r="B813" s="56"/>
      <c r="C813" s="56"/>
    </row>
    <row r="814" spans="1:3" ht="14.25" customHeight="1">
      <c r="A814" s="55"/>
      <c r="B814" s="56"/>
      <c r="C814" s="56"/>
    </row>
    <row r="815" spans="1:3" ht="14.25" customHeight="1">
      <c r="A815" s="55"/>
      <c r="B815" s="56"/>
      <c r="C815" s="56"/>
    </row>
    <row r="816" spans="1:3" ht="14.25" customHeight="1">
      <c r="A816" s="55"/>
      <c r="B816" s="56"/>
      <c r="C816" s="56"/>
    </row>
    <row r="817" spans="1:3" ht="14.25" customHeight="1">
      <c r="A817" s="55"/>
      <c r="B817" s="56"/>
      <c r="C817" s="56"/>
    </row>
    <row r="818" spans="1:3" ht="14.25" customHeight="1">
      <c r="A818" s="55"/>
      <c r="B818" s="56"/>
      <c r="C818" s="56"/>
    </row>
    <row r="819" spans="1:3" ht="14.25" customHeight="1">
      <c r="A819" s="55"/>
      <c r="B819" s="56"/>
      <c r="C819" s="56"/>
    </row>
    <row r="820" spans="1:3" ht="14.25" customHeight="1">
      <c r="A820" s="55"/>
      <c r="B820" s="56"/>
      <c r="C820" s="56"/>
    </row>
    <row r="821" spans="1:3" ht="14.25" customHeight="1">
      <c r="A821" s="55"/>
      <c r="B821" s="56"/>
      <c r="C821" s="56"/>
    </row>
    <row r="822" spans="1:3" ht="14.25" customHeight="1">
      <c r="A822" s="55"/>
      <c r="B822" s="56"/>
      <c r="C822" s="56"/>
    </row>
    <row r="823" spans="1:3" ht="14.25" customHeight="1">
      <c r="A823" s="55"/>
      <c r="B823" s="56"/>
      <c r="C823" s="56"/>
    </row>
    <row r="824" spans="1:3" ht="14.25" customHeight="1">
      <c r="A824" s="55"/>
      <c r="B824" s="56"/>
      <c r="C824" s="56"/>
    </row>
    <row r="825" spans="1:3" ht="14.25" customHeight="1">
      <c r="A825" s="55"/>
      <c r="B825" s="56"/>
      <c r="C825" s="56"/>
    </row>
    <row r="826" spans="1:3" ht="14.25" customHeight="1">
      <c r="A826" s="55"/>
      <c r="B826" s="56"/>
      <c r="C826" s="56"/>
    </row>
    <row r="827" spans="1:3" ht="14.25" customHeight="1">
      <c r="A827" s="55"/>
      <c r="B827" s="56"/>
      <c r="C827" s="56"/>
    </row>
    <row r="828" spans="1:3" ht="14.25" customHeight="1">
      <c r="A828" s="55"/>
      <c r="B828" s="56"/>
      <c r="C828" s="56"/>
    </row>
    <row r="829" spans="1:3" ht="14.25" customHeight="1">
      <c r="A829" s="55"/>
      <c r="B829" s="56"/>
      <c r="C829" s="56"/>
    </row>
    <row r="830" spans="1:3" ht="14.25" customHeight="1">
      <c r="A830" s="55"/>
      <c r="B830" s="56"/>
      <c r="C830" s="56"/>
    </row>
    <row r="831" spans="1:3" ht="14.25" customHeight="1">
      <c r="A831" s="55"/>
      <c r="B831" s="56"/>
      <c r="C831" s="56"/>
    </row>
    <row r="832" spans="1:3" ht="14.25" customHeight="1">
      <c r="A832" s="55"/>
      <c r="B832" s="56"/>
      <c r="C832" s="56"/>
    </row>
    <row r="833" spans="1:3" ht="14.25" customHeight="1">
      <c r="A833" s="55"/>
      <c r="B833" s="56"/>
      <c r="C833" s="56"/>
    </row>
    <row r="834" spans="1:3" ht="14.25" customHeight="1">
      <c r="A834" s="55"/>
      <c r="B834" s="56"/>
      <c r="C834" s="56"/>
    </row>
    <row r="835" spans="1:3" ht="14.25" customHeight="1">
      <c r="A835" s="55"/>
      <c r="B835" s="56"/>
      <c r="C835" s="56"/>
    </row>
    <row r="836" spans="1:3" ht="14.25" customHeight="1">
      <c r="A836" s="55"/>
      <c r="B836" s="56"/>
      <c r="C836" s="56"/>
    </row>
    <row r="837" spans="1:3" ht="14.25" customHeight="1">
      <c r="A837" s="55"/>
      <c r="B837" s="56"/>
      <c r="C837" s="56"/>
    </row>
    <row r="838" spans="1:3" ht="14.25" customHeight="1">
      <c r="A838" s="55"/>
      <c r="B838" s="56"/>
      <c r="C838" s="56"/>
    </row>
    <row r="839" spans="1:3" ht="14.25" customHeight="1">
      <c r="A839" s="55"/>
      <c r="B839" s="56"/>
      <c r="C839" s="56"/>
    </row>
    <row r="840" spans="1:3" ht="14.25" customHeight="1">
      <c r="A840" s="55"/>
      <c r="B840" s="56"/>
      <c r="C840" s="56"/>
    </row>
    <row r="841" spans="1:3" ht="14.25" customHeight="1">
      <c r="A841" s="55"/>
      <c r="B841" s="56"/>
      <c r="C841" s="56"/>
    </row>
    <row r="842" spans="1:3" ht="14.25" customHeight="1">
      <c r="A842" s="55"/>
      <c r="B842" s="56"/>
      <c r="C842" s="56"/>
    </row>
    <row r="843" spans="1:3" ht="14.25" customHeight="1">
      <c r="A843" s="55"/>
      <c r="B843" s="56"/>
      <c r="C843" s="56"/>
    </row>
    <row r="844" spans="1:3" ht="14.25" customHeight="1">
      <c r="A844" s="55"/>
      <c r="B844" s="56"/>
      <c r="C844" s="56"/>
    </row>
    <row r="845" spans="1:3" ht="14.25" customHeight="1">
      <c r="A845" s="55"/>
      <c r="B845" s="56"/>
      <c r="C845" s="56"/>
    </row>
    <row r="846" spans="1:3" ht="14.25" customHeight="1">
      <c r="A846" s="55"/>
      <c r="B846" s="56"/>
      <c r="C846" s="56"/>
    </row>
    <row r="847" spans="1:3" ht="14.25" customHeight="1">
      <c r="A847" s="55"/>
      <c r="B847" s="56"/>
      <c r="C847" s="56"/>
    </row>
    <row r="848" spans="1:3" ht="14.25" customHeight="1">
      <c r="A848" s="55"/>
      <c r="B848" s="56"/>
      <c r="C848" s="56"/>
    </row>
    <row r="849" spans="1:3" ht="14.25" customHeight="1">
      <c r="A849" s="55"/>
      <c r="B849" s="56"/>
      <c r="C849" s="56"/>
    </row>
    <row r="850" spans="1:3" ht="14.25" customHeight="1">
      <c r="A850" s="55"/>
      <c r="B850" s="56"/>
      <c r="C850" s="56"/>
    </row>
    <row r="851" spans="1:3" ht="14.25" customHeight="1">
      <c r="A851" s="55"/>
      <c r="B851" s="56"/>
      <c r="C851" s="56"/>
    </row>
    <row r="852" spans="1:3" ht="14.25" customHeight="1">
      <c r="A852" s="55"/>
      <c r="B852" s="56"/>
      <c r="C852" s="56"/>
    </row>
    <row r="853" spans="1:3" ht="14.25" customHeight="1">
      <c r="A853" s="55"/>
      <c r="B853" s="56"/>
      <c r="C853" s="56"/>
    </row>
    <row r="854" spans="1:3" ht="14.25" customHeight="1">
      <c r="A854" s="55"/>
      <c r="B854" s="56"/>
      <c r="C854" s="56"/>
    </row>
    <row r="855" spans="1:3" ht="14.25" customHeight="1">
      <c r="A855" s="55"/>
      <c r="B855" s="56"/>
      <c r="C855" s="56"/>
    </row>
    <row r="856" spans="1:3" ht="14.25" customHeight="1">
      <c r="A856" s="55"/>
      <c r="B856" s="56"/>
      <c r="C856" s="56"/>
    </row>
    <row r="857" spans="1:3" ht="14.25" customHeight="1">
      <c r="A857" s="55"/>
      <c r="B857" s="56"/>
      <c r="C857" s="56"/>
    </row>
    <row r="858" spans="1:3" ht="14.25" customHeight="1">
      <c r="A858" s="55"/>
      <c r="B858" s="56"/>
      <c r="C858" s="56"/>
    </row>
    <row r="859" spans="1:3" ht="14.25" customHeight="1">
      <c r="A859" s="55"/>
      <c r="B859" s="56"/>
      <c r="C859" s="56"/>
    </row>
    <row r="860" spans="1:3" ht="14.25" customHeight="1">
      <c r="A860" s="55"/>
      <c r="B860" s="56"/>
      <c r="C860" s="56"/>
    </row>
    <row r="861" spans="1:3" ht="14.25" customHeight="1">
      <c r="A861" s="55"/>
      <c r="B861" s="56"/>
      <c r="C861" s="56"/>
    </row>
    <row r="862" spans="1:3" ht="14.25" customHeight="1">
      <c r="A862" s="55"/>
      <c r="B862" s="56"/>
      <c r="C862" s="56"/>
    </row>
    <row r="863" spans="1:3" ht="14.25" customHeight="1">
      <c r="A863" s="55"/>
      <c r="B863" s="56"/>
      <c r="C863" s="56"/>
    </row>
    <row r="864" spans="1:3" ht="14.25" customHeight="1">
      <c r="A864" s="55"/>
      <c r="B864" s="56"/>
      <c r="C864" s="56"/>
    </row>
    <row r="865" spans="1:3" ht="14.25" customHeight="1">
      <c r="A865" s="55"/>
      <c r="B865" s="56"/>
      <c r="C865" s="56"/>
    </row>
    <row r="866" spans="1:3" ht="14.25" customHeight="1">
      <c r="A866" s="55"/>
      <c r="B866" s="56"/>
      <c r="C866" s="56"/>
    </row>
    <row r="867" spans="1:3" ht="14.25" customHeight="1">
      <c r="A867" s="55"/>
      <c r="B867" s="56"/>
      <c r="C867" s="56"/>
    </row>
    <row r="868" spans="1:3" ht="14.25" customHeight="1">
      <c r="A868" s="55"/>
      <c r="B868" s="56"/>
      <c r="C868" s="56"/>
    </row>
    <row r="869" spans="1:3" ht="14.25" customHeight="1">
      <c r="A869" s="55"/>
      <c r="B869" s="56"/>
      <c r="C869" s="56"/>
    </row>
    <row r="870" spans="1:3" ht="14.25" customHeight="1">
      <c r="A870" s="55"/>
      <c r="B870" s="56"/>
      <c r="C870" s="56"/>
    </row>
    <row r="871" spans="1:3" ht="14.25" customHeight="1">
      <c r="A871" s="55"/>
      <c r="B871" s="56"/>
      <c r="C871" s="56"/>
    </row>
    <row r="872" spans="1:3" ht="14.25" customHeight="1">
      <c r="A872" s="55"/>
      <c r="B872" s="56"/>
      <c r="C872" s="56"/>
    </row>
    <row r="873" spans="1:3" ht="14.25" customHeight="1">
      <c r="A873" s="55"/>
      <c r="B873" s="56"/>
      <c r="C873" s="56"/>
    </row>
    <row r="874" spans="1:3" ht="14.25" customHeight="1">
      <c r="A874" s="55"/>
      <c r="B874" s="56"/>
      <c r="C874" s="56"/>
    </row>
    <row r="875" spans="1:3" ht="14.25" customHeight="1">
      <c r="A875" s="55"/>
      <c r="B875" s="56"/>
      <c r="C875" s="56"/>
    </row>
    <row r="876" spans="1:3" ht="14.25" customHeight="1">
      <c r="A876" s="55"/>
      <c r="B876" s="56"/>
      <c r="C876" s="56"/>
    </row>
    <row r="877" spans="1:3" ht="14.25" customHeight="1">
      <c r="A877" s="55"/>
      <c r="B877" s="56"/>
      <c r="C877" s="56"/>
    </row>
    <row r="878" spans="1:3" ht="14.25" customHeight="1">
      <c r="A878" s="55"/>
      <c r="B878" s="56"/>
      <c r="C878" s="56"/>
    </row>
    <row r="879" spans="1:3" ht="14.25" customHeight="1">
      <c r="A879" s="55"/>
      <c r="B879" s="56"/>
      <c r="C879" s="56"/>
    </row>
    <row r="880" spans="1:3" ht="14.25" customHeight="1">
      <c r="A880" s="55"/>
      <c r="B880" s="56"/>
      <c r="C880" s="56"/>
    </row>
    <row r="881" spans="1:3" ht="14.25" customHeight="1">
      <c r="A881" s="55"/>
      <c r="B881" s="56"/>
      <c r="C881" s="56"/>
    </row>
    <row r="882" spans="1:3" ht="14.25" customHeight="1">
      <c r="A882" s="55"/>
      <c r="B882" s="56"/>
      <c r="C882" s="56"/>
    </row>
    <row r="883" spans="1:3" ht="14.25" customHeight="1">
      <c r="A883" s="55"/>
      <c r="B883" s="56"/>
      <c r="C883" s="56"/>
    </row>
    <row r="884" spans="1:3" ht="14.25" customHeight="1">
      <c r="A884" s="55"/>
      <c r="B884" s="56"/>
      <c r="C884" s="56"/>
    </row>
    <row r="885" spans="1:3" ht="14.25" customHeight="1">
      <c r="A885" s="55"/>
      <c r="B885" s="56"/>
      <c r="C885" s="56"/>
    </row>
    <row r="886" spans="1:3" ht="14.25" customHeight="1">
      <c r="A886" s="55"/>
      <c r="B886" s="56"/>
      <c r="C886" s="56"/>
    </row>
    <row r="887" spans="1:3" ht="14.25" customHeight="1">
      <c r="A887" s="55"/>
      <c r="B887" s="56"/>
      <c r="C887" s="56"/>
    </row>
    <row r="888" spans="1:3" ht="14.25" customHeight="1">
      <c r="A888" s="55"/>
      <c r="B888" s="56"/>
      <c r="C888" s="56"/>
    </row>
    <row r="889" spans="1:3" ht="14.25" customHeight="1">
      <c r="A889" s="55"/>
      <c r="B889" s="56"/>
      <c r="C889" s="56"/>
    </row>
    <row r="890" spans="1:3" ht="14.25" customHeight="1">
      <c r="A890" s="55"/>
      <c r="B890" s="56"/>
      <c r="C890" s="56"/>
    </row>
    <row r="891" spans="1:3" ht="14.25" customHeight="1">
      <c r="A891" s="55"/>
      <c r="B891" s="56"/>
      <c r="C891" s="56"/>
    </row>
    <row r="892" spans="1:3" ht="14.25" customHeight="1">
      <c r="A892" s="55"/>
      <c r="B892" s="56"/>
      <c r="C892" s="56"/>
    </row>
    <row r="893" spans="1:3" ht="14.25" customHeight="1">
      <c r="A893" s="55"/>
      <c r="B893" s="56"/>
      <c r="C893" s="56"/>
    </row>
    <row r="894" spans="1:3" ht="14.25" customHeight="1">
      <c r="A894" s="55"/>
      <c r="B894" s="56"/>
      <c r="C894" s="56"/>
    </row>
    <row r="895" spans="1:3" ht="14.25" customHeight="1">
      <c r="A895" s="55"/>
      <c r="B895" s="56"/>
      <c r="C895" s="56"/>
    </row>
    <row r="896" spans="1:3" ht="14.25" customHeight="1">
      <c r="A896" s="55"/>
      <c r="B896" s="56"/>
      <c r="C896" s="56"/>
    </row>
    <row r="897" spans="1:3" ht="14.25" customHeight="1">
      <c r="A897" s="55"/>
      <c r="B897" s="56"/>
      <c r="C897" s="56"/>
    </row>
    <row r="898" spans="1:3" ht="14.25" customHeight="1">
      <c r="A898" s="55"/>
      <c r="B898" s="56"/>
      <c r="C898" s="56"/>
    </row>
    <row r="899" spans="1:3" ht="14.25" customHeight="1">
      <c r="A899" s="55"/>
      <c r="B899" s="56"/>
      <c r="C899" s="56"/>
    </row>
    <row r="900" spans="1:3" ht="14.25" customHeight="1">
      <c r="A900" s="55"/>
      <c r="B900" s="56"/>
      <c r="C900" s="56"/>
    </row>
    <row r="901" spans="1:3" ht="14.25" customHeight="1">
      <c r="A901" s="55"/>
      <c r="B901" s="56"/>
      <c r="C901" s="56"/>
    </row>
    <row r="902" spans="1:3" ht="14.25" customHeight="1">
      <c r="A902" s="55"/>
      <c r="B902" s="56"/>
      <c r="C902" s="56"/>
    </row>
    <row r="903" spans="1:3" ht="14.25" customHeight="1">
      <c r="A903" s="55"/>
      <c r="B903" s="56"/>
      <c r="C903" s="56"/>
    </row>
    <row r="904" spans="1:3" ht="14.25" customHeight="1">
      <c r="A904" s="55"/>
      <c r="B904" s="56"/>
      <c r="C904" s="56"/>
    </row>
    <row r="905" spans="1:3" ht="14.25" customHeight="1">
      <c r="A905" s="55"/>
      <c r="B905" s="56"/>
      <c r="C905" s="56"/>
    </row>
    <row r="906" spans="1:3" ht="14.25" customHeight="1">
      <c r="A906" s="55"/>
      <c r="B906" s="56"/>
      <c r="C906" s="56"/>
    </row>
    <row r="907" spans="1:3" ht="14.25" customHeight="1">
      <c r="A907" s="55"/>
      <c r="B907" s="56"/>
      <c r="C907" s="56"/>
    </row>
    <row r="908" spans="1:3" ht="14.25" customHeight="1">
      <c r="A908" s="55"/>
      <c r="B908" s="56"/>
      <c r="C908" s="56"/>
    </row>
    <row r="909" spans="1:3" ht="14.25" customHeight="1">
      <c r="A909" s="55"/>
      <c r="B909" s="56"/>
      <c r="C909" s="56"/>
    </row>
    <row r="910" spans="1:3" ht="14.25" customHeight="1">
      <c r="A910" s="55"/>
      <c r="B910" s="56"/>
      <c r="C910" s="56"/>
    </row>
    <row r="911" spans="1:3" ht="14.25" customHeight="1">
      <c r="A911" s="55"/>
      <c r="B911" s="56"/>
      <c r="C911" s="56"/>
    </row>
    <row r="912" spans="1:3" ht="14.25" customHeight="1">
      <c r="A912" s="55"/>
      <c r="B912" s="56"/>
      <c r="C912" s="56"/>
    </row>
    <row r="913" spans="1:3" ht="14.25" customHeight="1">
      <c r="A913" s="55"/>
      <c r="B913" s="56"/>
      <c r="C913" s="56"/>
    </row>
    <row r="914" spans="1:3" ht="14.25" customHeight="1">
      <c r="A914" s="55"/>
      <c r="B914" s="56"/>
      <c r="C914" s="56"/>
    </row>
    <row r="915" spans="1:3" ht="14.25" customHeight="1">
      <c r="A915" s="55"/>
      <c r="B915" s="56"/>
      <c r="C915" s="56"/>
    </row>
    <row r="916" spans="1:3" ht="14.25" customHeight="1">
      <c r="A916" s="55"/>
      <c r="B916" s="56"/>
      <c r="C916" s="56"/>
    </row>
    <row r="917" spans="1:3" ht="14.25" customHeight="1">
      <c r="A917" s="55"/>
      <c r="B917" s="56"/>
      <c r="C917" s="56"/>
    </row>
    <row r="918" spans="1:3" ht="14.25" customHeight="1">
      <c r="A918" s="55"/>
      <c r="B918" s="56"/>
      <c r="C918" s="56"/>
    </row>
    <row r="919" spans="1:3" ht="14.25" customHeight="1">
      <c r="A919" s="55"/>
      <c r="B919" s="56"/>
      <c r="C919" s="56"/>
    </row>
    <row r="920" spans="1:3" ht="14.25" customHeight="1">
      <c r="A920" s="55"/>
      <c r="B920" s="56"/>
      <c r="C920" s="56"/>
    </row>
    <row r="921" spans="1:3" ht="14.25" customHeight="1">
      <c r="A921" s="55"/>
      <c r="B921" s="56"/>
      <c r="C921" s="56"/>
    </row>
    <row r="922" spans="1:3" ht="14.25" customHeight="1">
      <c r="A922" s="55"/>
      <c r="B922" s="56"/>
      <c r="C922" s="56"/>
    </row>
    <row r="923" spans="1:3" ht="14.25" customHeight="1">
      <c r="A923" s="55"/>
      <c r="B923" s="56"/>
      <c r="C923" s="56"/>
    </row>
    <row r="924" spans="1:3" ht="14.25" customHeight="1">
      <c r="A924" s="55"/>
      <c r="B924" s="56"/>
      <c r="C924" s="56"/>
    </row>
    <row r="925" spans="1:3" ht="14.25" customHeight="1">
      <c r="A925" s="55"/>
      <c r="B925" s="56"/>
      <c r="C925" s="56"/>
    </row>
    <row r="926" spans="1:3" ht="14.25" customHeight="1">
      <c r="A926" s="55"/>
      <c r="B926" s="56"/>
      <c r="C926" s="56"/>
    </row>
    <row r="927" spans="1:3" ht="14.25" customHeight="1">
      <c r="A927" s="55"/>
      <c r="B927" s="56"/>
      <c r="C927" s="56"/>
    </row>
    <row r="928" spans="1:3" ht="14.25" customHeight="1">
      <c r="A928" s="55"/>
      <c r="B928" s="56"/>
      <c r="C928" s="56"/>
    </row>
    <row r="929" spans="1:3" ht="14.25" customHeight="1">
      <c r="A929" s="55"/>
      <c r="B929" s="56"/>
      <c r="C929" s="56"/>
    </row>
    <row r="930" spans="1:3" ht="14.25" customHeight="1">
      <c r="A930" s="55"/>
      <c r="B930" s="56"/>
      <c r="C930" s="56"/>
    </row>
    <row r="931" spans="1:3" ht="14.25" customHeight="1">
      <c r="A931" s="55"/>
      <c r="B931" s="56"/>
      <c r="C931" s="56"/>
    </row>
    <row r="932" spans="1:3" ht="14.25" customHeight="1">
      <c r="A932" s="55"/>
      <c r="B932" s="56"/>
      <c r="C932" s="56"/>
    </row>
    <row r="933" spans="1:3" ht="14.25" customHeight="1">
      <c r="A933" s="55"/>
      <c r="B933" s="56"/>
      <c r="C933" s="56"/>
    </row>
    <row r="934" spans="1:3" ht="14.25" customHeight="1">
      <c r="A934" s="55"/>
      <c r="B934" s="56"/>
      <c r="C934" s="56"/>
    </row>
    <row r="935" spans="1:3" ht="14.25" customHeight="1">
      <c r="A935" s="55"/>
      <c r="B935" s="56"/>
      <c r="C935" s="56"/>
    </row>
    <row r="936" spans="1:3" ht="14.25" customHeight="1">
      <c r="A936" s="55"/>
      <c r="B936" s="56"/>
      <c r="C936" s="56"/>
    </row>
    <row r="937" spans="1:3" ht="14.25" customHeight="1">
      <c r="A937" s="55"/>
      <c r="B937" s="56"/>
      <c r="C937" s="56"/>
    </row>
    <row r="938" spans="1:3" ht="14.25" customHeight="1">
      <c r="A938" s="55"/>
      <c r="B938" s="56"/>
      <c r="C938" s="56"/>
    </row>
    <row r="939" spans="1:3" ht="14.25" customHeight="1">
      <c r="A939" s="55"/>
      <c r="B939" s="56"/>
      <c r="C939" s="56"/>
    </row>
    <row r="940" spans="1:3" ht="14.25" customHeight="1">
      <c r="A940" s="55"/>
      <c r="B940" s="56"/>
      <c r="C940" s="56"/>
    </row>
    <row r="941" spans="1:3" ht="14.25" customHeight="1">
      <c r="A941" s="55"/>
      <c r="B941" s="56"/>
      <c r="C941" s="56"/>
    </row>
    <row r="942" spans="1:3" ht="14.25" customHeight="1">
      <c r="A942" s="55"/>
      <c r="B942" s="56"/>
      <c r="C942" s="56"/>
    </row>
    <row r="943" spans="1:3" ht="14.25" customHeight="1">
      <c r="A943" s="55"/>
      <c r="B943" s="56"/>
      <c r="C943" s="56"/>
    </row>
    <row r="944" spans="1:3" ht="14.25" customHeight="1">
      <c r="A944" s="55"/>
      <c r="B944" s="56"/>
      <c r="C944" s="56"/>
    </row>
    <row r="945" spans="1:3" ht="14.25" customHeight="1">
      <c r="A945" s="55"/>
      <c r="B945" s="56"/>
      <c r="C945" s="56"/>
    </row>
    <row r="946" spans="1:3" ht="14.25" customHeight="1">
      <c r="A946" s="55"/>
      <c r="B946" s="56"/>
      <c r="C946" s="56"/>
    </row>
    <row r="947" spans="1:3" ht="14.25" customHeight="1">
      <c r="A947" s="55"/>
      <c r="B947" s="56"/>
      <c r="C947" s="56"/>
    </row>
    <row r="948" spans="1:3" ht="14.25" customHeight="1">
      <c r="A948" s="55"/>
      <c r="B948" s="56"/>
      <c r="C948" s="56"/>
    </row>
    <row r="949" spans="1:3" ht="14.25" customHeight="1">
      <c r="A949" s="55"/>
      <c r="B949" s="56"/>
      <c r="C949" s="56"/>
    </row>
    <row r="950" spans="1:3" ht="14.25" customHeight="1">
      <c r="A950" s="55"/>
      <c r="B950" s="56"/>
      <c r="C950" s="56"/>
    </row>
    <row r="951" spans="1:3" ht="14.25" customHeight="1">
      <c r="A951" s="55"/>
      <c r="B951" s="56"/>
      <c r="C951" s="56"/>
    </row>
    <row r="952" spans="1:3" ht="14.25" customHeight="1">
      <c r="A952" s="55"/>
      <c r="B952" s="56"/>
      <c r="C952" s="56"/>
    </row>
    <row r="953" spans="1:3" ht="14.25" customHeight="1">
      <c r="A953" s="55"/>
      <c r="B953" s="56"/>
      <c r="C953" s="56"/>
    </row>
    <row r="954" spans="1:3" ht="14.25" customHeight="1">
      <c r="A954" s="55"/>
      <c r="B954" s="56"/>
      <c r="C954" s="56"/>
    </row>
    <row r="955" spans="1:3" ht="14.25" customHeight="1">
      <c r="A955" s="55"/>
      <c r="B955" s="56"/>
      <c r="C955" s="56"/>
    </row>
    <row r="956" spans="1:3" ht="14.25" customHeight="1">
      <c r="A956" s="55"/>
      <c r="B956" s="56"/>
      <c r="C956" s="56"/>
    </row>
    <row r="957" spans="1:3" ht="14.25" customHeight="1">
      <c r="A957" s="55"/>
      <c r="B957" s="56"/>
      <c r="C957" s="56"/>
    </row>
    <row r="958" spans="1:3" ht="14.25" customHeight="1">
      <c r="A958" s="55"/>
      <c r="B958" s="56"/>
      <c r="C958" s="56"/>
    </row>
    <row r="959" spans="1:3" ht="14.25" customHeight="1">
      <c r="A959" s="55"/>
      <c r="B959" s="56"/>
      <c r="C959" s="56"/>
    </row>
    <row r="960" spans="1:3" ht="14.25" customHeight="1">
      <c r="A960" s="55"/>
      <c r="B960" s="56"/>
      <c r="C960" s="56"/>
    </row>
    <row r="961" spans="1:3" ht="14.25" customHeight="1">
      <c r="A961" s="55"/>
      <c r="B961" s="56"/>
      <c r="C961" s="56"/>
    </row>
    <row r="962" spans="1:3" ht="14.25" customHeight="1">
      <c r="A962" s="55"/>
      <c r="B962" s="56"/>
      <c r="C962" s="56"/>
    </row>
    <row r="963" spans="1:3" ht="14.25" customHeight="1">
      <c r="A963" s="55"/>
      <c r="B963" s="56"/>
      <c r="C963" s="56"/>
    </row>
    <row r="964" spans="1:3" ht="14.25" customHeight="1">
      <c r="A964" s="55"/>
      <c r="B964" s="56"/>
      <c r="C964" s="56"/>
    </row>
    <row r="965" spans="1:3" ht="14.25" customHeight="1">
      <c r="A965" s="55"/>
      <c r="B965" s="56"/>
      <c r="C965" s="56"/>
    </row>
    <row r="966" spans="1:3" ht="14.25" customHeight="1">
      <c r="A966" s="55"/>
      <c r="B966" s="56"/>
      <c r="C966" s="56"/>
    </row>
    <row r="967" spans="1:3" ht="14.25" customHeight="1">
      <c r="A967" s="55"/>
      <c r="B967" s="56"/>
      <c r="C967" s="56"/>
    </row>
    <row r="968" spans="1:3" ht="14.25" customHeight="1">
      <c r="A968" s="55"/>
      <c r="B968" s="56"/>
      <c r="C968" s="56"/>
    </row>
    <row r="969" spans="1:3" ht="14.25" customHeight="1">
      <c r="A969" s="55"/>
      <c r="B969" s="56"/>
      <c r="C969" s="56"/>
    </row>
    <row r="970" spans="1:3" ht="14.25" customHeight="1">
      <c r="A970" s="55"/>
      <c r="B970" s="56"/>
      <c r="C970" s="56"/>
    </row>
    <row r="971" spans="1:3" ht="14.25" customHeight="1">
      <c r="A971" s="55"/>
      <c r="B971" s="56"/>
      <c r="C971" s="56"/>
    </row>
    <row r="972" spans="1:3" ht="14.25" customHeight="1">
      <c r="A972" s="55"/>
      <c r="B972" s="56"/>
      <c r="C972" s="56"/>
    </row>
    <row r="973" spans="1:3" ht="14.25" customHeight="1">
      <c r="A973" s="55"/>
      <c r="B973" s="56"/>
      <c r="C973" s="56"/>
    </row>
    <row r="974" spans="1:3" ht="14.25" customHeight="1">
      <c r="A974" s="55"/>
      <c r="B974" s="56"/>
      <c r="C974" s="56"/>
    </row>
    <row r="975" spans="1:3" ht="14.25" customHeight="1">
      <c r="A975" s="55"/>
      <c r="B975" s="56"/>
      <c r="C975" s="56"/>
    </row>
    <row r="976" spans="1:3" ht="14.25" customHeight="1">
      <c r="A976" s="55"/>
      <c r="B976" s="56"/>
      <c r="C976" s="56"/>
    </row>
    <row r="977" spans="1:3" ht="14.25" customHeight="1">
      <c r="A977" s="55"/>
      <c r="B977" s="56"/>
      <c r="C977" s="56"/>
    </row>
    <row r="978" spans="1:3" ht="14.25" customHeight="1">
      <c r="A978" s="55"/>
      <c r="B978" s="56"/>
      <c r="C978" s="56"/>
    </row>
    <row r="979" spans="1:3" ht="14.25" customHeight="1">
      <c r="A979" s="55"/>
      <c r="B979" s="56"/>
      <c r="C979" s="56"/>
    </row>
    <row r="980" spans="1:3" ht="14.25" customHeight="1">
      <c r="A980" s="55"/>
      <c r="B980" s="56"/>
      <c r="C980" s="56"/>
    </row>
    <row r="981" spans="1:3" ht="14.25" customHeight="1">
      <c r="A981" s="55"/>
      <c r="B981" s="56"/>
      <c r="C981" s="56"/>
    </row>
    <row r="982" spans="1:3" ht="14.25" customHeight="1">
      <c r="A982" s="55"/>
      <c r="B982" s="56"/>
      <c r="C982" s="56"/>
    </row>
    <row r="983" spans="1:3" ht="14.25" customHeight="1">
      <c r="A983" s="55"/>
      <c r="B983" s="56"/>
      <c r="C983" s="56"/>
    </row>
    <row r="984" spans="1:3" ht="14.25" customHeight="1">
      <c r="A984" s="55"/>
      <c r="B984" s="56"/>
      <c r="C984" s="56"/>
    </row>
    <row r="985" spans="1:3" ht="14.25" customHeight="1">
      <c r="A985" s="55"/>
      <c r="B985" s="56"/>
      <c r="C985" s="56"/>
    </row>
    <row r="986" spans="1:3" ht="14.25" customHeight="1">
      <c r="A986" s="55"/>
      <c r="B986" s="56"/>
      <c r="C986" s="56"/>
    </row>
    <row r="987" spans="1:3" ht="14.25" customHeight="1">
      <c r="A987" s="55"/>
      <c r="B987" s="56"/>
      <c r="C987" s="56"/>
    </row>
    <row r="988" spans="1:3" ht="14.25" customHeight="1">
      <c r="A988" s="55"/>
      <c r="B988" s="56"/>
      <c r="C988" s="56"/>
    </row>
    <row r="989" spans="1:3" ht="14.25" customHeight="1">
      <c r="A989" s="55"/>
      <c r="B989" s="56"/>
      <c r="C989" s="56"/>
    </row>
    <row r="990" spans="1:3" ht="14.25" customHeight="1">
      <c r="A990" s="55"/>
      <c r="B990" s="56"/>
      <c r="C990" s="56"/>
    </row>
    <row r="991" spans="1:3" ht="14.25" customHeight="1">
      <c r="A991" s="55"/>
      <c r="B991" s="56"/>
      <c r="C991" s="56"/>
    </row>
    <row r="992" spans="1:3" ht="14.25" customHeight="1">
      <c r="A992" s="55"/>
      <c r="B992" s="56"/>
      <c r="C992" s="56"/>
    </row>
    <row r="993" spans="1:3" ht="14.25" customHeight="1">
      <c r="A993" s="55"/>
      <c r="B993" s="56"/>
      <c r="C993" s="56"/>
    </row>
    <row r="994" spans="1:3" ht="14.25" customHeight="1">
      <c r="A994" s="55"/>
      <c r="B994" s="56"/>
      <c r="C994" s="56"/>
    </row>
    <row r="995" spans="1:3" ht="14.25" customHeight="1">
      <c r="A995" s="55"/>
      <c r="B995" s="56"/>
      <c r="C995" s="56"/>
    </row>
    <row r="996" spans="1:3" ht="14.25" customHeight="1">
      <c r="A996" s="55"/>
      <c r="B996" s="56"/>
      <c r="C996" s="56"/>
    </row>
    <row r="997" spans="1:3" ht="14.25" customHeight="1">
      <c r="A997" s="55"/>
      <c r="B997" s="56"/>
      <c r="C997" s="56"/>
    </row>
    <row r="998" spans="1:3" ht="14.25" customHeight="1">
      <c r="A998" s="55"/>
      <c r="B998" s="56"/>
      <c r="C998" s="56"/>
    </row>
    <row r="999" spans="1:3" ht="14.25" customHeight="1">
      <c r="A999" s="55"/>
      <c r="B999" s="56"/>
      <c r="C999" s="56"/>
    </row>
    <row r="1000" spans="1:3" ht="14.25" customHeight="1">
      <c r="A1000" s="55"/>
      <c r="B1000" s="56"/>
      <c r="C1000" s="56"/>
    </row>
    <row r="1001" spans="1:3" ht="14.25" customHeight="1">
      <c r="A1001" s="55"/>
      <c r="B1001" s="56"/>
      <c r="C1001" s="56"/>
    </row>
    <row r="1002" spans="1:3" ht="14.25" customHeight="1">
      <c r="A1002" s="55"/>
      <c r="B1002" s="56"/>
      <c r="C1002" s="56"/>
    </row>
    <row r="1003" spans="1:3" ht="14.25" customHeight="1">
      <c r="A1003" s="55"/>
      <c r="B1003" s="56"/>
      <c r="C1003" s="56"/>
    </row>
  </sheetData>
  <mergeCells count="34">
    <mergeCell ref="B153:B160"/>
    <mergeCell ref="A153:A160"/>
    <mergeCell ref="A142:A152"/>
    <mergeCell ref="B142:B152"/>
    <mergeCell ref="A117:A126"/>
    <mergeCell ref="B117:B126"/>
    <mergeCell ref="A127:A136"/>
    <mergeCell ref="B127:B136"/>
    <mergeCell ref="A137:A141"/>
    <mergeCell ref="B137:B141"/>
    <mergeCell ref="A84:A88"/>
    <mergeCell ref="B84:B88"/>
    <mergeCell ref="A89:A111"/>
    <mergeCell ref="B89:B111"/>
    <mergeCell ref="A112:A116"/>
    <mergeCell ref="B112:B116"/>
    <mergeCell ref="A70:A74"/>
    <mergeCell ref="B70:B74"/>
    <mergeCell ref="A75:A79"/>
    <mergeCell ref="B75:B79"/>
    <mergeCell ref="A80:A83"/>
    <mergeCell ref="B80:B83"/>
    <mergeCell ref="A44:A52"/>
    <mergeCell ref="B44:B52"/>
    <mergeCell ref="A53:A63"/>
    <mergeCell ref="B53:B63"/>
    <mergeCell ref="A64:A69"/>
    <mergeCell ref="B64:B69"/>
    <mergeCell ref="B2:B11"/>
    <mergeCell ref="A2:A11"/>
    <mergeCell ref="A12:A36"/>
    <mergeCell ref="B12:B36"/>
    <mergeCell ref="A37:A43"/>
    <mergeCell ref="B37:B4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Scoring Sheet (2)</vt:lpstr>
      <vt:lpstr>Scoring Sheet </vt:lpstr>
      <vt:lpstr>Data Validation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Manley</dc:creator>
  <cp:lastModifiedBy>Laura Manley</cp:lastModifiedBy>
  <dcterms:created xsi:type="dcterms:W3CDTF">2015-11-19T01:00:02Z</dcterms:created>
  <dcterms:modified xsi:type="dcterms:W3CDTF">2015-12-10T20:07:16Z</dcterms:modified>
</cp:coreProperties>
</file>