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amunds\Documents\GitHub\CASE\TA2\lmcp-message-format\"/>
    </mc:Choice>
  </mc:AlternateContent>
  <bookViews>
    <workbookView xWindow="0" yWindow="0" windowWidth="18600" windowHeight="3600"/>
  </bookViews>
  <sheets>
    <sheet name="Sheet1" sheetId="1" r:id="rId1"/>
    <sheet name="Message 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E7" i="2"/>
  <c r="I3" i="2"/>
  <c r="I4" i="2"/>
  <c r="I5" i="2"/>
  <c r="I6" i="2"/>
  <c r="I7" i="2"/>
  <c r="I2" i="2"/>
  <c r="E6" i="2"/>
  <c r="H3" i="2"/>
  <c r="H5" i="2"/>
  <c r="E9" i="2"/>
  <c r="E8" i="2"/>
  <c r="E5" i="2" s="1"/>
  <c r="G5" i="2" s="1"/>
  <c r="E3" i="2"/>
  <c r="G2" i="2"/>
  <c r="G4" i="2"/>
  <c r="G7" i="2"/>
  <c r="G3" i="2"/>
  <c r="G6" i="2" l="1"/>
</calcChain>
</file>

<file path=xl/sharedStrings.xml><?xml version="1.0" encoding="utf-8"?>
<sst xmlns="http://schemas.openxmlformats.org/spreadsheetml/2006/main" count="1300" uniqueCount="416">
  <si>
    <t>$</t>
  </si>
  <si>
    <t>lmcp</t>
  </si>
  <si>
    <t>|</t>
  </si>
  <si>
    <t>LMCP</t>
  </si>
  <si>
    <t>Notational address</t>
  </si>
  <si>
    <t>Content type</t>
  </si>
  <si>
    <t>Descriptor</t>
  </si>
  <si>
    <t>Source entity ID</t>
  </si>
  <si>
    <t>Source service ID</t>
  </si>
  <si>
    <t>LMCP control string</t>
  </si>
  <si>
    <t>LMCP Message</t>
  </si>
  <si>
    <t>Address Attributed Message</t>
  </si>
  <si>
    <t>LMCP Object</t>
  </si>
  <si>
    <t>afrl.cmasi.OperatingRegion</t>
  </si>
  <si>
    <t>packed object</t>
  </si>
  <si>
    <t>Message size</t>
  </si>
  <si>
    <t>CMASI</t>
  </si>
  <si>
    <t>' (=39)</t>
  </si>
  <si>
    <t>_x0001_ (=1)</t>
  </si>
  <si>
    <t>+ (=43)</t>
  </si>
  <si>
    <t>_x0003_ (=3)</t>
  </si>
  <si>
    <t>_x0001_P (=336)</t>
  </si>
  <si>
    <t>_x0001_O (=335)</t>
  </si>
  <si>
    <t>_x0001_N (=334)</t>
  </si>
  <si>
    <t>afrl.cmasi.AutomationRequest</t>
  </si>
  <si>
    <t>. (=46)</t>
  </si>
  <si>
    <t>( (=40)</t>
  </si>
  <si>
    <t>Operating Region</t>
  </si>
  <si>
    <t>4C 4D 43 50</t>
  </si>
  <si>
    <t>00 00 00 2E</t>
  </si>
  <si>
    <t>01</t>
  </si>
  <si>
    <t>00 00 00 28</t>
  </si>
  <si>
    <t>00 03</t>
  </si>
  <si>
    <t>00 01</t>
  </si>
  <si>
    <t>00 00 00 00 00 00 01 90</t>
  </si>
  <si>
    <t>00 00 00 00 00 00 03 E8</t>
  </si>
  <si>
    <t>00 00</t>
  </si>
  <si>
    <t>00 00 00 00 00 00 01 50</t>
  </si>
  <si>
    <t>00 00 04 C2</t>
  </si>
  <si>
    <t>00</t>
  </si>
  <si>
    <t>(empty)</t>
  </si>
  <si>
    <t>_x0001_(=400)</t>
  </si>
  <si>
    <t>_x0003_è (=1000)</t>
  </si>
  <si>
    <t>_x0004_Â</t>
  </si>
  <si>
    <t>61 66 72 6C 2E 63 6D 61 73 69 2E 41 75 74 6F 6D 61 74 69 6F 6E 52 65 71 75 65 73 74</t>
  </si>
  <si>
    <t>24</t>
  </si>
  <si>
    <t>6C 6D 63 70</t>
  </si>
  <si>
    <t>7C</t>
  </si>
  <si>
    <t>35 30 30</t>
  </si>
  <si>
    <t>35 35</t>
  </si>
  <si>
    <t>ASCII</t>
  </si>
  <si>
    <t>Hex</t>
  </si>
  <si>
    <t>(=false)</t>
  </si>
  <si>
    <t>61 66 72 6C 2E 63 6D 61 73 69 2E 4F 70 65 72 61 74 69 6E 67 52 65 67 69 6F 6E</t>
  </si>
  <si>
    <t>00 00 00 2B</t>
  </si>
  <si>
    <t>00 00 00 27</t>
  </si>
  <si>
    <t>43 4D 41 53 49 00 00 00</t>
  </si>
  <si>
    <t>00 00 00 00 00 00 01 4E</t>
  </si>
  <si>
    <t>00 00 00 00 00 00 01 4F</t>
  </si>
  <si>
    <t>00 00 03 E1</t>
  </si>
  <si>
    <t>_x0003_á</t>
  </si>
  <si>
    <t>Automation Request</t>
  </si>
  <si>
    <t>Line Search Task</t>
  </si>
  <si>
    <t>afrl.cmasi.LineSearchTask</t>
  </si>
  <si>
    <t>500</t>
  </si>
  <si>
    <t>55</t>
  </si>
  <si>
    <t>_x000E_&amp;</t>
  </si>
  <si>
    <t xml:space="preserve">  (=31)</t>
  </si>
  <si>
    <t>00 03 2E 25</t>
  </si>
  <si>
    <t>Eligible entities</t>
  </si>
  <si>
    <t>Parameters</t>
  </si>
  <si>
    <t>_x0017_LINE_Waterway_Deschutes</t>
  </si>
  <si>
    <t>00 00 00 00</t>
  </si>
  <si>
    <t>Points (2-90)</t>
  </si>
  <si>
    <t>Point</t>
  </si>
  <si>
    <t xml:space="preserve">00 03 </t>
  </si>
  <si>
    <t>C0 5E 40 88 67 79 20 16</t>
  </si>
  <si>
    <t>00 00 00 01</t>
  </si>
  <si>
    <t>(=90)</t>
  </si>
  <si>
    <t>Series ID (8 bytes)</t>
  </si>
  <si>
    <t>Not Null (1 byte)</t>
  </si>
  <si>
    <t>Message type (4 bytes)</t>
  </si>
  <si>
    <t>Version (2 bytes)</t>
  </si>
  <si>
    <t>Operating Region ID (8 bytes)</t>
  </si>
  <si>
    <t>Num Keep in areas (2 bytes)</t>
  </si>
  <si>
    <t>Keep in area ID (8 bytes)</t>
  </si>
  <si>
    <t>Num Keep out areas (2 bytes)</t>
  </si>
  <si>
    <t>Keep out area ID (8 bytes)</t>
  </si>
  <si>
    <t>Checksum (4 bytes)</t>
  </si>
  <si>
    <t>Num entities (2 bytes)</t>
  </si>
  <si>
    <t>Entity Id (8 bytes)</t>
  </si>
  <si>
    <t>Num tasks (2 bytes)</t>
  </si>
  <si>
    <t>Task ID (8 bytes)</t>
  </si>
  <si>
    <t>Task relationships (2 bytes len + len bytes)</t>
  </si>
  <si>
    <t>Operating Region (8 bytes)</t>
  </si>
  <si>
    <t>Redo (1 byte)</t>
  </si>
  <si>
    <t>Label  (2 bytes len + len bytes)</t>
  </si>
  <si>
    <t>Num Eligible entities (2 bytes)</t>
  </si>
  <si>
    <t>Revisit rate (4 bytes)</t>
  </si>
  <si>
    <t>Num Paramters (2 bytes)</t>
  </si>
  <si>
    <t>Priority (1 byte)</t>
  </si>
  <si>
    <t>Required (1 byte)</t>
  </si>
  <si>
    <t>Num Desired wavelength bands (2 bytes)</t>
  </si>
  <si>
    <t>Desired wavelength bands (num bands * 4 bytes)</t>
  </si>
  <si>
    <t>Dwell time (8 bytes)</t>
  </si>
  <si>
    <t>Ground sample distance (4 bytes)</t>
  </si>
  <si>
    <t>Num points (2 bytes)</t>
  </si>
  <si>
    <t>Not null? (1 byte)</t>
  </si>
  <si>
    <t>Series name (8 bytes)</t>
  </si>
  <si>
    <t>LCMP type (4 bytes)</t>
  </si>
  <si>
    <t>Series version (2 bytes)</t>
  </si>
  <si>
    <t>Latitude (8 bytes)</t>
  </si>
  <si>
    <t>Longitude (8 bytes)</t>
  </si>
  <si>
    <t>Altitude (4 bytes)</t>
  </si>
  <si>
    <t>Altitude type (4 bytes)</t>
  </si>
  <si>
    <t>Num view angles (2 bytes)</t>
  </si>
  <si>
    <t>View angles (num * 31 bytes)</t>
  </si>
  <si>
    <t>Use intertial view angles (1 byte)</t>
  </si>
  <si>
    <t>TcpBridge</t>
  </si>
  <si>
    <t xml:space="preserve">61 66 72 6C 2E 63 6D 61 73 69 2E 4C 69 6E 65 53 65 61 72 63 68 54 61 73 6B </t>
  </si>
  <si>
    <t xml:space="preserve">6C 6D 63 70 </t>
  </si>
  <si>
    <t xml:space="preserve">7C </t>
  </si>
  <si>
    <t xml:space="preserve">35 30 30 </t>
  </si>
  <si>
    <t xml:space="preserve">35 35 </t>
  </si>
  <si>
    <t xml:space="preserve">4C 4D 43 50 </t>
  </si>
  <si>
    <t xml:space="preserve">00 00 0E 26 </t>
  </si>
  <si>
    <t xml:space="preserve">43 4D 41 53 49 00 00 00 </t>
  </si>
  <si>
    <t xml:space="preserve">00 00 00 1F </t>
  </si>
  <si>
    <t xml:space="preserve">00 00 00 00 00 00 03 E8 </t>
  </si>
  <si>
    <t xml:space="preserve">00 17 4C 49 4E 45 5F 57 61 74 65 72 77 61 79 5F 44 65 73 63 68 75 74 65 73 </t>
  </si>
  <si>
    <t xml:space="preserve">00 00 </t>
  </si>
  <si>
    <t xml:space="preserve">00 00 00 00 </t>
  </si>
  <si>
    <t xml:space="preserve">00 </t>
  </si>
  <si>
    <t xml:space="preserve">01 </t>
  </si>
  <si>
    <t xml:space="preserve">00 01 </t>
  </si>
  <si>
    <t xml:space="preserve">00 00 00 00 00 00 00 00 </t>
  </si>
  <si>
    <t xml:space="preserve">44 7A 00 00 </t>
  </si>
  <si>
    <t xml:space="preserve">00 5A </t>
  </si>
  <si>
    <t xml:space="preserve">00 00 00 03 </t>
  </si>
  <si>
    <t xml:space="preserve">40 46 A7 B1 6B 64 BB 7F </t>
  </si>
  <si>
    <t xml:space="preserve"> 00 00 00 00 </t>
  </si>
  <si>
    <t xml:space="preserve">00 00 00 01 </t>
  </si>
  <si>
    <t xml:space="preserve">01 43 4D 41 53 49 00 00 00 00 00 00 03 00 03 40 46 A7 B2 D1 06 35 8D C0 5E 40 78 33 09 F5 A6 00 00 00 00 00 00 00 01 01 43 4D 41 53 49 00 00 00 00 00 00 03 00 03 40 46 A7 AB FE FC 16 85 C0 5E 40 64 B6 DD 71 8E 00 00 00 00 00 00 00 01 01 43 4D 41 53 49 00 00 00 00 00 00 03 00 03 40 46 A7 9E B5 9F 8C CF C0 5E 40 51 3E ED 62 A0 00 00 00 00 00 00 00 01 01 43 4D 41 53 49 00 00 00 00 00 00 03 00 03 40 46 A7 92 8F 58 2D A4 C0 5E 40 3F 03 3B F9 33 00 00 00 00 00 00 00 01 01 43 4D 41 53 49 00 00 00 00 00 00 03 00 03 40 46 A7 86 74 63 08 B6 C0 5E 40 31 3C 3A E4 F9 00 00 00 00 00 00 00 01 01 43 4D 41 53 49 00 00 00 00 00 00 03 00 03 40 46 A7 76 25 0F 8D 88 C0 5E 40 22 2A 2A AF 6F 00 00 00 00 00 00 00 01 01 43 4D 41 53 49 00 00 00 00 00 00 03 00 03 40 46 A7 62 88 0B C6 02 C0 5E 40 14 36 22 09 EA 00 00 00 00 00 00 00 01 01 43 4D 41 53 49 00 00 00 00 00 00 03 00 03 40 46 A7 52 6F 35 77 3D C0 5E 40 00 8D 96 25 27 00 00 00 00 00 00 00 01 01 43 4D 41 53 49 00 00 00 00 00 00 03 00 03 40 46 A7 3D DC 93 FD F4 C0 5E 3F E2 16 83 48 F4 00 00 00 00 00 00 00 01 01 43 4D 41 53 49 00 00 00 00 00 00 03 00 03 40 46 A7 42 67 A8 6B F3 C0 5E 3F B8 E8 FF 79 B7 00 00 00 00 00 00 00 01 01 43 4D 41 53 49 00 00 00 00 00 00 03 00 03 40 46 A7 56 BC 7D E4 3C C0 5E 3F 95 FB 90 01 47 00 00 00 00 00 00 00 01 01 43 4D 41 53 49 00 00 00 00 00 00 03 00 03 40 46 A7 82 4D F1 D0 46 C0 5E 3F 72 B5 14 6B 44 00 00 00 00 00 00 00 01 01 43 4D 41 53 49 00 00 00 00 00 00 03 00 03 40 46 A7 B0 0E A4 DF FF C0 5E 3F 5D 76 74 F2 86 00 00 00 00 00 00 00 01 01 43 4D 41 53 49 00 00 00 00 00 00 03 00 03 40 46 A8 01 11 85 59 25 C0 5E 3F 47 97 63 50 5E 00 00 00 00 00 00 00 01 01 43 4D 41 53 49 00 00 00 00 00 00 03 00 03 40 46 A8 26 69 2D FA 7B C0 5E 3F 40 76 34 EC 6C 00 00 00 00 00 00 00 01 01 43 4D 41 53 49 00 00 00 00 00 00 03 00 03 40 46 A8 39 A6 09 86 16 C0 5E 3F 38 EB 79 DB DF 00 00 00 00 00 00 00 01 01 43 4D 41 53 49 00 00 00 00 00 00 03 00 03 40 46 A8 5D 35 ED 43 DA C0 5E 3F 33 92 FD E7 F7 00 00 00 00 00 00 00 01 01 43 4D 41 53 49 00 00 00 00 00 00 03 00 03 40 46 A8 AE 94 15 22 1E C0 5E 3F 22 DE 91 7B 38 00 00 00 00 00 00 00 01 01 43 4D 41 53 49 00 00 00 00 00 00 03 00 03 40 46 A8 DA 66 64 DC D7 C0 5E 3F 19 44 45 1D 55 00 00 00 00 00 00 00 01 01 43 4D 41 53 49 00 00 00 00 00 00 03 00 03 40 46 A8 FA 09 34 69 CD C0 5E 3F 0E 9A 50 C2 3B 00 00 00 00 00 00 00 01 01 43 4D 41 53 49 00 00 00 00 00 00 03 00 03 40 46 A9 17 20 89 5C 44 C0 5E 3E FD A1 73 6F CC 00 00 00 00 00 00 00 01 01 43 4D 41 53 49 00 00 00 00 00 00 03 00 03 40 46 A9 31 42 05 4D C2 C0 5E 3E E7 EA A6 95 02 00 00 00 00 00 00 00 01 01 43 4D 41 53 49 00 00 00 00 00 00 03 00 03 40 46 A9 47 B7 20 32 99 C0 5E 3E CD 0F 49 40 AF 00 00 00 00 00 00 00 01 01 43 4D 41 53 49 00 00 00 00 00 00 03 00 03 40 46 A9 4D CB C3 BB 37 C0 5E 3E BA 02 DC E8 52 00 00 00 00 00 00 00 01 01 43 4D 41 53 49 00 00 00 00 00 00 03 00 03 40 46 A9 43 9A E4 15 CA C0 5E 3E A8 51 07 70 84 00 00 00 00 00 00 00 01 01 43 4D 41 53 49 00 00 00 00 00 00 03 00 03 40 46 A9 2D C5 5A 7C 51 C0 5E 3E 89 CB 2A 26 EF 00 00 00 00 00 00 00 01 01 43 4D 41 53 49 00 00 00 00 00 00 03 00 03 40 46 A9 1E D2 D0 33 00 C0 5E 3E 76 40 C3 27 6D 00 00 00 00 00 00 00 01 01 43 4D 41 53 49 00 00 00 00 00 00 03 00 03 40 46 A9 10 63 E5 17 45 C0 5E 3E 59 3F 54 E6 6C 00 00 00 00 00 00 00 01 01 43 4D 41 53 49 00 00 00 00 00 00 03 00 03 40 46 A8 FF 4F 91 66 DB C0 5E 3E 48 C9 9D FC D9 00 00 00 00 00 00 00 01 01 43 4D 41 53 49 00 00 00 00 00 00 03 00 03 40 46 A8 EB A5 A3 2F 20 C0 5E 3E 3E 91 BD 46 A2 00 00 00 00 00 00 00 01 01 43 4D 41 53 49 00 00 00 00 00 00 03 00 03 40 46 A8 D4 79 E0 9A 42 C0 5E 3E 3D 81 CA 08 45 00 00 00 00 00 00 00 01 01 43 4D 41 53 49 00 00 00 00 00 00 03 00 03 40 46 A8 C0 07 AF D5 0F C0 5E 3E 41 C0 0A 4C 51 00 00 00 00 00 00 00 01 01 43 4D 41 53 49 00 00 00 00 00 00 03 00 03 40 46 A8 AF E3 CE CB 45 C0 5E 3E 49 39 F5 9F 52 00 00 00 00 00 00 00 01 01 43 4D 41 53 49 00 00 00 00 00 00 03 00 03 40 46 A8 93 79 AF E5 95 C0 5E 3E 4F E3 D8 AD 97 00 00 00 00 00 00 00 01 01 43 4D 41 53 49 00 00 00 00 00 00 03 00 03 40 46 A8 74 7D 25 C4 74 C0 5E 3E 4F 95 B8 E1 83 00 00 00 00 00 00 00 01 01 43 4D 41 53 49 00 00 00 00 00 00 03 00 03 40 46 A8 4F 22 7A 8F 73 C0 5E 3E 57 C2 E7 DD 23 00 00 00 00 00 00 00 01 01 43 4D 41 53 49 00 00 00 00 00 00 03 00 03 40 46 A8 2E B9 DD 5C E6 C0 5E 3E 5B 24 89 EC EB 00 00 00 00 00 00 00 01 01 43 4D 41 53 49 00 00 00 00 00 00 03 00 03 40 46 A7 FA 6D B4 51 3F C0 5E 3E 57 81 15 1B EB 00 00 00 00 00 00 00 01 01 43 4D 41 53 49 00 00 00 00 00 00 03 00 03 40 46 A7 DA E8 1E 99 3D C0 5E 3E 50 CD DE 84 20 00 00 00 00 00 00 00 01 01 43 4D 41 53 49 00 00 00 00 00 00 03 00 03 40 46 A7 B3 C3 8D 9F 5F C0 5E 3E 47 9D 23 64 BA 00 00 00 00 00 00 00 01 01 43 4D 41 53 49 00 00 00 00 00 00 03 00 03 40 46 A7 8C 30 4C 8D F9 C0 5E 3E 3A 18 14 E3 10 00 00 00 00 00 00 00 01 01 43 4D 41 53 49 00 00 00 00 00 00 03 00 03 40 46 A7 6D 0A AB A9 38 C0 5E 3E 27 A7 C1 42 7D 00 00 00 00 00 00 00 01 01 43 4D 41 53 49 00 00 00 00 00 00 03 00 03 40 46 A7 54 F0 DA C1 60 C0 5E 3E 09 0F 02 75 DF 00 00 00 00 00 00 00 01 01 43 4D 41 53 49 00 00 00 00 00 00 03 00 03 40 46 A7 42 FE B1 5E A1 C0 5E 3D E0 2E 0A 3F A5 00 00 00 00 00 00 00 01 01 43 4D 41 53 49 00 00 00 00 00 00 03 00 03 40 46 A7 42 F9 1F 6A 86 C0 5E 3D A2 76 84 66 B1 00 00 00 00 00 00 00 01 01 43 4D 41 53 49 00 00 00 00 00 00 03 00 03 40 46 A7 5A 3C 87 D2 6D C0 5E 3D 77 17 4A 1D 8A 00 00 00 00 00 00 00 01 01 43 4D 41 53 49 00 00 00 00 00 00 03 00 03 40 46 A7 7B E2 A6 35 D7 C0 5E 3D 58 93 86 77 73 00 00 00 00 00 00 00 01 01 43 4D 41 53 49 00 00 00 00 00 00 03 00 03 40 46 A7 A3 92 60 DA 64 C0 5E 3D 3C 42 5B DF 3C 00 00 00 00 00 00 00 01 01 43 4D 41 53 49 00 00 00 00 00 00 03 00 03 40 46 A7 D8 4A E6 B6 1F C0 5E 3D 32 3D 81 89 67 00 00 00 00 00 00 00 01 01 43 4D 41 53 49 00 00 00 00 00 00 03 00 03 40 46 A8 0B 64 25 BE 9D C0 5E 3D 2C 04 7A A8 DE 00 00 00 00 00 00 00 01 01 43 4D 41 53 49 00 00 00 00 00 00 03 00 03 40 46 A8 31 11 42 8B 18 C0 5E 3D 2B 47 6B 06 70 00 00 00 00 00 00 00 01 01 43 4D 41 53 49 00 00 00 00 00 00 03 00 03 40 46 A8 56 09 CB 7D FF C0 5E 3D 1E 8E B1 7D 95 00 00 00 00 00 00 00 01 01 43 4D 41 53 49 00 00 00 00 00 00 03 00 03 40 46 A8 7D 3E F7 8B 82 C0 5E 3D 13 AA 69 B3 A4 00 00 00 00 00 00 00 01 01 43 4D 41 53 49 00 00 00 00 00 00 03 00 03 40 46 A8 A4 23 F5 57 32 C0 5E 3D 07 18 C3 27 E6 00 00 00 00 00 00 00 01 01 43 4D 41 53 49 00 00 00 00 00 00 03 00 03 40 46 A8 BC 40 6C 20 3B C0 5E 3C FA C6 34 0C B1 00 00 00 00 00 00 00 01 01 43 4D 41 53 49 00 00 00 00 00 00 03 00 03 40 46 A8 D7 F9 D5 7E 22 C0 5E 3C E9 19 33 6B 19 00 00 00 00 00 00 00 01 01 43 4D 41 53 49 00 00 00 00 00 00 03 00 03 40 46 A9 0A 76 43 01 99 C0 5E 3C C9 6B B0 65 EE 00 00 00 00 00 00 00 01 01 43 4D 41 53 49 00 00 00 00 00 00 03 00 03 40 46 A9 32 B9 0B 50 33 C0 5E 3C B5 D9 2B A2 67 00 00 00 00 00 00 00 01 01 43 4D 41 53 49 00 00 00 00 00 00 03 00 03 40 46 A9 5C AE CC FE E6 C0 5E 3C A1 CD C9 12 47 00 00 00 00 00 00 00 01 01 43 4D 41 53 49 00 00 00 00 00 00 03 00 03 40 46 A9 8A 8F 95 A4 18 C0 5E 3C 8F 58 E2 8B A2 00 00 00 00 00 00 00 01 01 43 4D 41 53 49 00 00 00 00 00 00 03 00 03 40 46 A9 A8 E4 C3 97 4F C0 5E 3C 89 2D 04 DD 78 00 00 00 00 00 00 00 01 01 43 4D 41 53 49 00 00 00 00 00 00 03 00 03 40 46 A9 F3 9A C0 8E 55 C0 5E 3C 86 E1 AA C1 73 00 00 00 00 00 00 00 01 01 43 4D 41 53 49 00 00 00 00 00 00 03 00 03 40 46 AA 37 C7 CF B8 B5 C0 5E 3C 8C 33 B1 B5 CC 00 00 00 00 00 00 00 01 01 43 4D 41 53 49 00 00 00 00 00 00 03 00 03 40 46 AA 62 D0 A9 7E 96 C0 5E 3C 90 E4 59 14 07 00 00 00 00 00 00 00 01 01 43 4D 41 53 49 00 00 00 00 00 00 03 00 03 40 46 AA 74 7E 2F 4C DF C0 5E 3C 9F 6C FF 29 00 00 00 00 00 00 00 00 01 01 43 4D 41 53 49 00 00 00 00 00 00 03 00 03 40 46 AA 89 3E 8B 37 D3 C0 5E 3C C7 51 D8 2A 28 00 00 00 00 00 00 00 01 01 43 4D 41 53 49 00 00 00 00 00 00 03 00 03 40 46 AA AC 97 19 B9 30 C0 5E 3D 09 7B 80 3D 64 00 00 00 00 00 00 00 01 01 43 4D 41 53 49 00 00 00 00 00 00 03 00 03 40 46 AA C9 A1 2C B9 FC C0 5E 3D 1E 4C 2F 4B D2 00 00 00 00 00 00 00 01 01 43 4D 41 53 49 00 00 00 00 00 00 03 00 03 40 46 AA F0 B0 EC FC 4F C0 5E 3D 22 42 50 FF 46 00 00 00 00 00 00 00 01 01 43 4D 41 53 49 00 00 00 00 00 00 03 00 03 40 46 AB 12 FC 08 A7 F4 C0 5E 3D 15 D1 75 04 C7 00 00 00 00 00 00 00 01 01 43 4D 41 53 49 00 00 00 00 00 00 03 00 03 40 46 AB 2D 2A 4F 09 61 C0 5E 3D 07 F3 B2 37 AA 00 00 00 00 00 00 00 01 01 43 4D 41 53 49 00 00 00 00 00 00 03 00 03 40 46 AB 38 4C 5A CC 59 C0 5E 3C F7 3E CF 84 3C 00 00 00 00 00 00 00 01 01 43 4D 41 53 49 00 00 00 00 00 00 03 00 03 40 46 AB 3B C9 4A E6 6A C0 5E 3C DB 34 3B 39 DD 00 00 00 00 00 00 00 01 01 43 4D 41 53 49 00 00 00 00 00 00 03 00 03 40 46 AB 37 5A D6 75 1A C0 5E 3C C1 76 08 0F 4B 00 00 00 00 00 00 00 01 01 43 4D 41 53 49 00 00 00 00 00 00 03 00 03 40 46 AB 25 80 82 E6 E2 C0 5E 3C 9C 63 24 63 D3 00 00 00 00 00 00 00 01 01 43 4D 41 53 49 00 00 00 00 00 00 03 00 03 40 46 AA F6 A6 11 3E AA C0 5E 3C 75 CC 9F 77 39 00 00 00 00 00 00 00 01 01 43 4D 41 53 49 00 00 00 00 00 00 03 00 03 40 46 AA DB 61 75 43 85 C0 5E 3C 5C 1D B9 41 59 00 00 00 00 00 00 00 01 01 43 4D 41 53 49 00 00 00 00 00 00 03 00 03 40 46 AA B3 80 8A 69 67 C0 5E 3C 34 F5 A7 5B 8C 00 00 00 00 00 00 00 01 01 43 4D 41 53 49 00 00 00 00 00 00 03 00 03 40 46 AA 66 B9 62 5E 39 C0 5E 3B F6 F0 11 7F E2 00 00 00 00 00 00 00 01 01 43 4D 41 53 49 00 00 00 00 00 00 03 00 03 40 46 AA 5A 39 63 99 CE C0 5E 3B EE CB 59 5B 5A 00 00 00 00 00 00 00 01 01 43 4D 41 53 49 00 00 00 00 00 00 03 00 03 40 46 AA 5F 16 E3 49 A8 C0 5E 3B DA D9 53 E8 9E 00 00 00 00 00 00 00 01 01 43 4D 41 53 49 00 00 00 00 00 00 03 00 03 40 46 AA 70 F3 52 6A 23 C0 5E 3B BD 66 F3 23 28 00 00 00 00 00 00 00 01 01 43 4D 41 53 49 00 00 00 00 00 00 03 00 03 40 46 AA 92 3B D0 29 1F C0 5E 3B AD 35 9A BA E2 00 00 00 00 00 00 00 01 01 43 4D 41 53 49 00 00 00 00 00 00 03 00 03 40 46 AA CC A8 68 50 3E C0 5E 3B A8 50 EA 66 A3 00 00 00 00 00 00 00 01 01 43 4D 41 53 49 00 00 00 00 00 00 03 00 03 40 46 AA EF 3F 95 AA 77 C0 5E 3B AB 5F 64 6D 65 00 00 00 00 00 00 00 01 01 43 4D 41 53 49 00 00 00 00 00 00 03 00 03 40 46 AB 1C D2 B7 0A 6E C0 5E 3B AC 71 95 75 91 00 00 00 00 00 00 00 01 01 43 4D 41 53 49 00 00 00 00 00 00 03 00 03 40 46 AB 4B 3E 3B E0 79 C0 5E 3B B9 9E CC 78 B6 00 00 00 00 00 00 00 01 01 43 4D 41 53 49 00 00 00 00 00 00 03 00 03 40 46 AB 7A E8 86 2B D4 C0 5E 3B DB BA C7 A5 E7 00 00 00 00 00 00 00 01 01 43 4D 41 53 49 00 00 00 00 00 00 03 00 03 40 46 AB AC BC 22 A2 A4 C0 5E 3C 04 4C 0D 9F 3C 00 00 00 00 00 00 00 01 </t>
  </si>
  <si>
    <t xml:space="preserve">01 43 4D 41 53 49 00 00 00 00 00 00 10 00 03 42 0C 00 00 C2 70 00 00 00 00 00 00 00 00 00 00 </t>
  </si>
  <si>
    <t>Air Vehicle State</t>
  </si>
  <si>
    <t>Location3D</t>
  </si>
  <si>
    <t>AirVehicleState</t>
  </si>
  <si>
    <t>y-direction velocity</t>
  </si>
  <si>
    <t>z-direction velocity</t>
  </si>
  <si>
    <t>x-direction acceleration</t>
  </si>
  <si>
    <t>y-direction acceleration</t>
  </si>
  <si>
    <t>z-direction acceleration</t>
  </si>
  <si>
    <t>Heading</t>
  </si>
  <si>
    <t>Pitch</t>
  </si>
  <si>
    <t>Roll</t>
  </si>
  <si>
    <t>Roll rate</t>
  </si>
  <si>
    <t>Pitch rate</t>
  </si>
  <si>
    <t>Yaw rate</t>
  </si>
  <si>
    <t>Course angle</t>
  </si>
  <si>
    <t>Ground speed</t>
  </si>
  <si>
    <t>Energy available</t>
  </si>
  <si>
    <t>Actual energy rate</t>
  </si>
  <si>
    <t>Payload state list size</t>
  </si>
  <si>
    <t>Current Waypoint</t>
  </si>
  <si>
    <t>Current Command</t>
  </si>
  <si>
    <t>Mode</t>
  </si>
  <si>
    <t>Num Associated Tasks</t>
  </si>
  <si>
    <t>Time</t>
  </si>
  <si>
    <t>Info Length</t>
  </si>
  <si>
    <t>Airspeed</t>
  </si>
  <si>
    <t>Vertical speed</t>
  </si>
  <si>
    <t>Wind speed</t>
  </si>
  <si>
    <t>Wind direction</t>
  </si>
  <si>
    <t>Checksum</t>
  </si>
  <si>
    <t>afrl.cmasi.AirVehicleState</t>
  </si>
  <si>
    <t>lmpc</t>
  </si>
  <si>
    <t xml:space="preserve"> Ï (=463)</t>
  </si>
  <si>
    <t>_x000F_ (=15)</t>
  </si>
  <si>
    <t>61 66 72 6C 2E 63 6D 61 73 69 2E 41 69 72 56 65 68 69 63 6C 65 53 74 61 74 65</t>
  </si>
  <si>
    <t xml:space="preserve">34 30 30 </t>
  </si>
  <si>
    <t xml:space="preserve">36 38 </t>
  </si>
  <si>
    <t xml:space="preserve">00 00 00 0F </t>
  </si>
  <si>
    <t xml:space="preserve">00 00 00 00 00 00 01 90 </t>
  </si>
  <si>
    <t xml:space="preserve">44 2F 00 00 </t>
  </si>
  <si>
    <t xml:space="preserve">39 91 C0 87 </t>
  </si>
  <si>
    <t xml:space="preserve">00 00 00 00 00 00 00 01 </t>
  </si>
  <si>
    <t>00 00 00 00 00 00 00 10</t>
  </si>
  <si>
    <t>Automation Response</t>
  </si>
  <si>
    <t>VehicleActionCommand</t>
  </si>
  <si>
    <t>Waypoint</t>
  </si>
  <si>
    <t>Mission Command list size (2 bytes)</t>
  </si>
  <si>
    <t>Command ID (8 bytes)</t>
  </si>
  <si>
    <t>Vehicle ID (8 bytes)</t>
  </si>
  <si>
    <t>Vehicle Action List length (2 bytes)</t>
  </si>
  <si>
    <t>Associated tasks length (2 bytes)</t>
  </si>
  <si>
    <t>Status (4 bytes)</t>
  </si>
  <si>
    <t>Waypoint list length (2 bytes)</t>
  </si>
  <si>
    <t>Waypoint number (8 bytes)</t>
  </si>
  <si>
    <t>Next waypoint (8 bytes)</t>
  </si>
  <si>
    <t>Speed (4 bytes)</t>
  </si>
  <si>
    <t>Speed type (4 bytes)</t>
  </si>
  <si>
    <t>Climb rate (4 bytes)</t>
  </si>
  <si>
    <t>Turn type (4 bytes)</t>
  </si>
  <si>
    <t>Vehicle action list length (2 bytes)</t>
  </si>
  <si>
    <t>Contingency waypoint A (8 bytes)</t>
  </si>
  <si>
    <t>Contingency waypoint B (8 bytes)</t>
  </si>
  <si>
    <t>Waypoints 2-73</t>
  </si>
  <si>
    <t>First waypoint (8 bytes)</t>
  </si>
  <si>
    <t>Info length (2 bytes)</t>
  </si>
  <si>
    <t>afrl.cmasi.AutomationResponse</t>
  </si>
  <si>
    <t>400</t>
  </si>
  <si>
    <t>57</t>
  </si>
  <si>
    <t xml:space="preserve">61 66 72 6C 2E 63 6D 61 73 69 2E 41 75 74 6F 6D 61 74 69 6F 6E 52 65 73 70 6F 6E 73 65 </t>
  </si>
  <si>
    <t xml:space="preserve">35 37 </t>
  </si>
  <si>
    <t xml:space="preserve">00 00 00 33 </t>
  </si>
  <si>
    <t xml:space="preserve">00 00 00 24 </t>
  </si>
  <si>
    <t xml:space="preserve">00 00 00 23 </t>
  </si>
  <si>
    <t xml:space="preserve">00 00 00 00 00 00 00 02 </t>
  </si>
  <si>
    <t xml:space="preserve">41 B0 00 00 </t>
  </si>
  <si>
    <t>Entity ID (8 bytes)</t>
  </si>
  <si>
    <t xml:space="preserve">x-direction velocity </t>
  </si>
  <si>
    <t>EntityState</t>
  </si>
  <si>
    <t>AutomationResponse</t>
  </si>
  <si>
    <t>MissionCommand</t>
  </si>
  <si>
    <t>00 00 00 00 00 00 00 01</t>
  </si>
  <si>
    <t>Mission Command</t>
  </si>
  <si>
    <t xml:space="preserve">61 66 72 6C 2E 63 6D 61 73 69 2E 4D 69 73 73 69 6F 6E 43 6F 6D 6D 61 6E 64 </t>
  </si>
  <si>
    <t xml:space="preserve">36 33 </t>
  </si>
  <si>
    <t xml:space="preserve">00 00 05 94 </t>
  </si>
  <si>
    <t xml:space="preserve">00 0F </t>
  </si>
  <si>
    <t xml:space="preserve">40 46 A8 85 38 56 D4 57 </t>
  </si>
  <si>
    <t xml:space="preserve">C0 5E 3F 69 21 BE 91 4E </t>
  </si>
  <si>
    <t>00 00 A7 D9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</si>
  <si>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</t>
  </si>
  <si>
    <t xml:space="preserve">00 00 1C 72 </t>
  </si>
  <si>
    <t xml:space="preserve">00 4A </t>
  </si>
  <si>
    <t>msg #3</t>
  </si>
  <si>
    <t xml:space="preserve">00 00 00 B0 </t>
  </si>
  <si>
    <t xml:space="preserve">41 B0 CE E7 </t>
  </si>
  <si>
    <t xml:space="preserve">43 06 6C BC </t>
  </si>
  <si>
    <t xml:space="preserve">41 9F FE A9 </t>
  </si>
  <si>
    <t xml:space="preserve">37 BC F5 B5 </t>
  </si>
  <si>
    <t xml:space="preserve">41 53 F2 E3 </t>
  </si>
  <si>
    <t xml:space="preserve">42 11 96 17 </t>
  </si>
  <si>
    <t xml:space="preserve">41 B0 CD 7B </t>
  </si>
  <si>
    <t xml:space="preserve">40 46 A8 8B 2C 67 6C CC </t>
  </si>
  <si>
    <t xml:space="preserve">C0 5E 3F 6C AD A0 03 43 </t>
  </si>
  <si>
    <t xml:space="preserve">42 C7 FF 40 </t>
  </si>
  <si>
    <t xml:space="preserve">00 00 00 00 00 00 16 89 </t>
  </si>
  <si>
    <t>00 00 24 B3</t>
  </si>
  <si>
    <t>msg #1</t>
  </si>
  <si>
    <t>00 00 00 B0</t>
  </si>
  <si>
    <t>00 00 00 0F</t>
  </si>
  <si>
    <t>41 B0 7E 51</t>
  </si>
  <si>
    <t>42 F9 1C 1A</t>
  </si>
  <si>
    <t>41 9F F5 46</t>
  </si>
  <si>
    <t>39 44 ED 6A</t>
  </si>
  <si>
    <t>41 29 35 CF</t>
  </si>
  <si>
    <t>41 E8 84 48</t>
  </si>
  <si>
    <t>41 B0 7A 1F</t>
  </si>
  <si>
    <t>00 00 00 03</t>
  </si>
  <si>
    <t>40 46 A8 8F 9B 4F AD 5D</t>
  </si>
  <si>
    <t>C0 5E 3F 70 76 8F F8 B2</t>
  </si>
  <si>
    <t>44 2F 00 00</t>
  </si>
  <si>
    <t>42 C7 FF 67</t>
  </si>
  <si>
    <t>39 91 C0 87</t>
  </si>
  <si>
    <t>00 00 00 00 00 00 12 65</t>
  </si>
  <si>
    <t>00 00 22 49</t>
  </si>
  <si>
    <t>msg #2</t>
  </si>
  <si>
    <t>41 B0 B1 47</t>
  </si>
  <si>
    <t>43 01 7D E2</t>
  </si>
  <si>
    <t>41 9F FC 40</t>
  </si>
  <si>
    <t>38 87 4D C7</t>
  </si>
  <si>
    <t>41 3E CB 79</t>
  </si>
  <si>
    <t>42 03 10 6C</t>
  </si>
  <si>
    <t>41 B0 AE D6</t>
  </si>
  <si>
    <t>40 46 A8 8D 81 9D 97 18</t>
  </si>
  <si>
    <t>C0 5E 3F 6E 81 02 A5 B5</t>
  </si>
  <si>
    <t>42 C7 FF 54</t>
  </si>
  <si>
    <t>00 00 00 00 00 00 14 77</t>
  </si>
  <si>
    <t>00 00 22 0F</t>
  </si>
  <si>
    <t>msg #4</t>
  </si>
  <si>
    <t>41 B0 00 00</t>
  </si>
  <si>
    <t>C2 FF B0 D2</t>
  </si>
  <si>
    <t>C1 80 2F 75</t>
  </si>
  <si>
    <t>3D 7E 5F 69</t>
  </si>
  <si>
    <t>3F D6 02 1D</t>
  </si>
  <si>
    <t>C0 BA 4C AA</t>
  </si>
  <si>
    <t>40 46 A7 B8 9A D7 57 1B</t>
  </si>
  <si>
    <t>C0 5E 40 BD D0 1E 9A 11</t>
  </si>
  <si>
    <t>42 C7 F2 D9</t>
  </si>
  <si>
    <t>00 00 00 00 00 00 00 0C</t>
  </si>
  <si>
    <t>00 00 00 00 00 00 00 48</t>
  </si>
  <si>
    <t>00 00 00 00 00 01 6A EE</t>
  </si>
  <si>
    <t>00 00 24 48</t>
  </si>
  <si>
    <t>msg #5</t>
  </si>
  <si>
    <t>C3 03 40 99</t>
  </si>
  <si>
    <t>C1 5E 82 08</t>
  </si>
  <si>
    <t>3D AB B5 22</t>
  </si>
  <si>
    <t>3F 89 1D C3</t>
  </si>
  <si>
    <t>C0 8A 72 04</t>
  </si>
  <si>
    <t>40 46 A7 B6 87 A8 2A 2A</t>
  </si>
  <si>
    <t>C0 5E 40 BF 94 A3 62 09</t>
  </si>
  <si>
    <t>42 C7 F2 C7</t>
  </si>
  <si>
    <t>00 00 00 00 00 00 00 00 00 0D</t>
  </si>
  <si>
    <t>00 00 00 00 00 00 00 49</t>
  </si>
  <si>
    <t>00 00 00 00 00 01 6C E2</t>
  </si>
  <si>
    <t>00 00 20 53</t>
  </si>
  <si>
    <t>msg #6</t>
  </si>
  <si>
    <t>C3 07 4A 2C</t>
  </si>
  <si>
    <t>C1 8D 07 26</t>
  </si>
  <si>
    <t>3D 21 9D 9F</t>
  </si>
  <si>
    <t>40 1A F9 5D</t>
  </si>
  <si>
    <t>C0 F3 D9 6D</t>
  </si>
  <si>
    <t>40 46 A7 B4 4C BB 7D F7</t>
  </si>
  <si>
    <t>C0 5E 40 C1 40 32 AD A3</t>
  </si>
  <si>
    <t>42 C7 F2 B5</t>
  </si>
  <si>
    <t>00 00 00 00 00 00 00 0E</t>
  </si>
  <si>
    <t>00 00 22 74</t>
  </si>
  <si>
    <t>00 00 00 00 00 01 6E D6</t>
  </si>
  <si>
    <t>Associated Tasks (8 bytes each)</t>
  </si>
  <si>
    <t>00 00 00 B8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</si>
  <si>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 </t>
  </si>
  <si>
    <t>00 03 60 66</t>
  </si>
  <si>
    <t>00 00 05 E4</t>
  </si>
  <si>
    <t>40 46 A7 87 60 0C 22 A1</t>
  </si>
  <si>
    <t>C0 5E 40 E8 3B 2E F9 CC</t>
  </si>
  <si>
    <t>00 00 00 00 00 00 00 0B</t>
  </si>
  <si>
    <t>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</t>
  </si>
  <si>
    <t>00 00 AF 1E</t>
  </si>
  <si>
    <t>00 00 05 FC</t>
  </si>
  <si>
    <t>00 00 00 00 00 00 00 4A</t>
  </si>
  <si>
    <t>40 46 A6 FF EE 88 C9 28</t>
  </si>
  <si>
    <t>C0 5E 3F AD A5 7D 31 82</t>
  </si>
  <si>
    <t>00 00 00 00 00 00 00 15</t>
  </si>
  <si>
    <t>00 00 00 00 00 00 00 02</t>
  </si>
  <si>
    <t>00 00 00 00 00 00 00 16</t>
  </si>
  <si>
    <t>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</t>
  </si>
  <si>
    <t>00 00 B5 85</t>
  </si>
  <si>
    <t>00 00 00 00 00 00 00 4B</t>
  </si>
  <si>
    <t>40 46 A9 09 10 B2 75 AA</t>
  </si>
  <si>
    <t>C0 5E 3E BD 68 C0 50 A4</t>
  </si>
  <si>
    <t>00 00 00 00 00 00 00 1F</t>
  </si>
  <si>
    <t>00 00 00 00 00 00 00 20</t>
  </si>
  <si>
    <t>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</t>
  </si>
  <si>
    <t>00 00 B3 E3</t>
  </si>
  <si>
    <t>00 00 00 00 00 00 00 4C</t>
  </si>
  <si>
    <t>40 46 A7 38 6B 5E 37 F6</t>
  </si>
  <si>
    <t>C0 5E 3E 46 91 21 7F B8</t>
  </si>
  <si>
    <t>00 00 00 00 00 00 00 29</t>
  </si>
  <si>
    <t>00 00 00 00 00 00 00 2A</t>
  </si>
  <si>
    <t>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</t>
  </si>
  <si>
    <t>00 00 B1 4D</t>
  </si>
  <si>
    <t>msg #7</t>
  </si>
  <si>
    <t>00 00 00 00 00 00 00 4D</t>
  </si>
  <si>
    <t>40 46 A8 E1 0C E6 A8 23</t>
  </si>
  <si>
    <t>C0 5E 3C A2 E2 3C 17 C0</t>
  </si>
  <si>
    <t>00 00 00 00 00 00 00 33</t>
  </si>
  <si>
    <t>00 00 00 00 00 00 00 34</t>
  </si>
  <si>
    <t>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</t>
  </si>
  <si>
    <t>00 00 BA B5</t>
  </si>
  <si>
    <t>00 00 05 91</t>
  </si>
  <si>
    <t>00 00 00 00 00 00 00 4E</t>
  </si>
  <si>
    <t>00 0E</t>
  </si>
  <si>
    <t>40 46 AA F7 73 0E 3A AD</t>
  </si>
  <si>
    <t>C0 5E 3C DC 03 C5 D4 2E</t>
  </si>
  <si>
    <t>00 00 00 00 00 00 00 3D</t>
  </si>
  <si>
    <t>00 00 00 00 00 00 00 3E</t>
  </si>
  <si>
    <t>Waypoints 2-num waypoints</t>
  </si>
  <si>
    <t>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</t>
  </si>
  <si>
    <t>00 00 00 00 00 00 00 40</t>
  </si>
  <si>
    <t>00 00 AD 89</t>
  </si>
  <si>
    <t>msg #8</t>
  </si>
  <si>
    <t>msg #9</t>
  </si>
  <si>
    <t>41 B0 9E E6</t>
  </si>
  <si>
    <t>43 0B 5B 5C</t>
  </si>
  <si>
    <t>41 9F F1 FF</t>
  </si>
  <si>
    <t>B8 9E F3 37</t>
  </si>
  <si>
    <t>41 23 B9 94</t>
  </si>
  <si>
    <t>41 E0 FF B1</t>
  </si>
  <si>
    <t>41 B0 A4 61</t>
  </si>
  <si>
    <t>40 46 A8 88 A0 86 A8 A2</t>
  </si>
  <si>
    <t>C0 5E 3F 6B 00 3B 72 91</t>
  </si>
  <si>
    <t>42 C7 FF 2D</t>
  </si>
  <si>
    <t>00 00 00 00 00 00 00 06</t>
  </si>
  <si>
    <t>00 00 00 00 00 00 18 A5</t>
  </si>
  <si>
    <t>00 00 25 0E</t>
  </si>
  <si>
    <t>C3 0B D8 38</t>
  </si>
  <si>
    <t>C1 9E 31 99</t>
  </si>
  <si>
    <t>3B 69 D2 A6</t>
  </si>
  <si>
    <t>40 B6 09 6A</t>
  </si>
  <si>
    <t>C1 7D 2B B3</t>
  </si>
  <si>
    <t>40 46 A7 B1 E5 CD 09 7A</t>
  </si>
  <si>
    <t>C0 5E 40 C2 CB FF D2 7E</t>
  </si>
  <si>
    <t>42 C7 F2 A2</t>
  </si>
  <si>
    <t>00 00 00 00 00 01 70 CA</t>
  </si>
  <si>
    <t>00 00 24 AF</t>
  </si>
  <si>
    <t>42 AC 2E 4C</t>
  </si>
  <si>
    <t>3E 4B 72 43</t>
  </si>
  <si>
    <t>BA 02 15 BB</t>
  </si>
  <si>
    <t>39 08 20 75</t>
  </si>
  <si>
    <t>3D 19 58 C6</t>
  </si>
  <si>
    <t>40 46 A6 FE FB E3 DE 80</t>
  </si>
  <si>
    <t>C0 5E 3F B3 87 81 21 0B</t>
  </si>
  <si>
    <t>42 C7 E8 05</t>
  </si>
  <si>
    <t>00 00 00 00 00 02 94 09</t>
  </si>
  <si>
    <t>00 00 1F 2E</t>
  </si>
  <si>
    <t>LineSearchTask</t>
  </si>
  <si>
    <t>AutomationRequest</t>
  </si>
  <si>
    <t>AddressAttributedMessage</t>
  </si>
  <si>
    <t>LMCP Message Header</t>
  </si>
  <si>
    <t>LMCP Object Header</t>
  </si>
  <si>
    <t>TOTAL</t>
  </si>
  <si>
    <t>LMCP Object (Max)</t>
  </si>
  <si>
    <t>LMCP Object (wp=200)</t>
  </si>
  <si>
    <t>TOTAL Max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</si>
</sst>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quotePrefix="1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/>
    <xf numFmtId="49" fontId="0" fillId="0" borderId="0" xfId="0" applyNumberFormat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4"/>
  <sheetViews>
    <sheetView tabSelected="1" topLeftCell="A76" zoomScaleNormal="100" workbookViewId="0">
      <selection activeCell="J73" sqref="J73"/>
    </sheetView>
  </sheetViews>
  <sheetFormatPr defaultRowHeight="15" x14ac:dyDescent="0.25"/>
  <cols>
    <col min="1" max="1" width="21.28515625" customWidth="1"/>
    <col min="2" max="2" width="29" customWidth="1"/>
    <col min="3" max="3" width="3.140625" customWidth="1"/>
    <col min="4" max="4" width="12.42578125" customWidth="1"/>
    <col min="5" max="5" width="3" customWidth="1"/>
    <col min="6" max="6" width="28.42578125" customWidth="1"/>
    <col min="7" max="7" width="2.5703125" customWidth="1"/>
    <col min="8" max="8" width="20.85546875" customWidth="1"/>
    <col min="9" max="9" width="3.140625" customWidth="1"/>
    <col min="10" max="10" width="15.140625" customWidth="1"/>
    <col min="11" max="11" width="3.28515625" customWidth="1"/>
    <col min="12" max="12" width="15.85546875" customWidth="1"/>
    <col min="13" max="13" width="2.7109375" customWidth="1"/>
    <col min="14" max="14" width="18.140625" customWidth="1"/>
    <col min="15" max="15" width="18.28515625" customWidth="1"/>
    <col min="16" max="16" width="14.85546875" customWidth="1"/>
    <col min="18" max="18" width="13" customWidth="1"/>
    <col min="20" max="20" width="15" customWidth="1"/>
    <col min="21" max="21" width="13.140625" customWidth="1"/>
    <col min="22" max="22" width="16.42578125" customWidth="1"/>
    <col min="23" max="23" width="14.42578125" customWidth="1"/>
    <col min="24" max="24" width="14" customWidth="1"/>
    <col min="25" max="25" width="12.7109375" customWidth="1"/>
    <col min="26" max="26" width="11.5703125" customWidth="1"/>
    <col min="27" max="27" width="10.42578125" customWidth="1"/>
    <col min="28" max="28" width="13.28515625" customWidth="1"/>
    <col min="29" max="30" width="11.42578125" customWidth="1"/>
    <col min="32" max="32" width="10.42578125" customWidth="1"/>
    <col min="33" max="33" width="10.5703125" customWidth="1"/>
    <col min="34" max="34" width="14.5703125" customWidth="1"/>
    <col min="35" max="35" width="10.85546875" customWidth="1"/>
    <col min="36" max="36" width="12.28515625" customWidth="1"/>
    <col min="39" max="39" width="10.7109375" customWidth="1"/>
    <col min="40" max="40" width="11.85546875" customWidth="1"/>
    <col min="41" max="41" width="12.28515625" customWidth="1"/>
    <col min="43" max="43" width="11.28515625" customWidth="1"/>
    <col min="44" max="44" width="13" customWidth="1"/>
    <col min="45" max="45" width="10.42578125" customWidth="1"/>
    <col min="46" max="46" width="10.28515625" customWidth="1"/>
    <col min="48" max="48" width="10.140625" customWidth="1"/>
    <col min="49" max="50" width="10.28515625" customWidth="1"/>
    <col min="51" max="51" width="11" customWidth="1"/>
    <col min="52" max="52" width="10" customWidth="1"/>
    <col min="56" max="56" width="11.85546875" customWidth="1"/>
    <col min="57" max="57" width="13.42578125" customWidth="1"/>
    <col min="58" max="58" width="10.5703125" customWidth="1"/>
    <col min="59" max="60" width="11.140625" customWidth="1"/>
    <col min="62" max="62" width="11.42578125" customWidth="1"/>
    <col min="66" max="66" width="11.28515625" customWidth="1"/>
    <col min="70" max="70" width="11" customWidth="1"/>
    <col min="74" max="74" width="11.140625" customWidth="1"/>
    <col min="120" max="120" width="10.7109375" customWidth="1"/>
    <col min="129" max="129" width="10.42578125" customWidth="1"/>
  </cols>
  <sheetData>
    <row r="2" spans="1:27" x14ac:dyDescent="0.25">
      <c r="A2" s="12" t="s">
        <v>27</v>
      </c>
    </row>
    <row r="3" spans="1:27" x14ac:dyDescent="0.25">
      <c r="B3" s="2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 x14ac:dyDescent="0.25">
      <c r="N4" s="5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x14ac:dyDescent="0.25">
      <c r="P5" s="4" t="s">
        <v>12</v>
      </c>
      <c r="Q5" s="4"/>
      <c r="R5" s="4"/>
      <c r="S5" s="4"/>
      <c r="T5" s="4"/>
      <c r="U5" s="4"/>
      <c r="V5" s="4"/>
      <c r="W5" s="4"/>
      <c r="X5" s="4"/>
      <c r="Y5" s="17"/>
    </row>
    <row r="6" spans="1:27" x14ac:dyDescent="0.25">
      <c r="T6" s="3" t="s">
        <v>14</v>
      </c>
      <c r="U6" s="3"/>
      <c r="V6" s="3"/>
      <c r="W6" s="3"/>
      <c r="X6" s="3"/>
    </row>
    <row r="7" spans="1:27" s="8" customFormat="1" ht="45" x14ac:dyDescent="0.25">
      <c r="B7" s="8" t="s">
        <v>4</v>
      </c>
      <c r="D7" s="8" t="s">
        <v>5</v>
      </c>
      <c r="F7" s="8" t="s">
        <v>6</v>
      </c>
      <c r="J7" s="8" t="s">
        <v>7</v>
      </c>
      <c r="L7" s="8" t="s">
        <v>8</v>
      </c>
      <c r="N7" s="8" t="s">
        <v>9</v>
      </c>
      <c r="O7" s="8" t="s">
        <v>15</v>
      </c>
      <c r="P7" s="8" t="s">
        <v>80</v>
      </c>
      <c r="Q7" s="8" t="s">
        <v>79</v>
      </c>
      <c r="R7" s="8" t="s">
        <v>81</v>
      </c>
      <c r="S7" s="8" t="s">
        <v>82</v>
      </c>
      <c r="T7" s="8" t="s">
        <v>83</v>
      </c>
      <c r="U7" s="8" t="s">
        <v>84</v>
      </c>
      <c r="V7" s="8" t="s">
        <v>85</v>
      </c>
      <c r="W7" s="8" t="s">
        <v>86</v>
      </c>
      <c r="X7" s="8" t="s">
        <v>87</v>
      </c>
      <c r="Y7" s="8" t="s">
        <v>88</v>
      </c>
    </row>
    <row r="8" spans="1:27" s="1" customFormat="1" x14ac:dyDescent="0.25">
      <c r="A8" s="1" t="s">
        <v>50</v>
      </c>
      <c r="B8" s="1" t="s">
        <v>13</v>
      </c>
      <c r="C8" s="1" t="s">
        <v>0</v>
      </c>
      <c r="D8" s="1" t="s">
        <v>1</v>
      </c>
      <c r="E8" s="1" t="s">
        <v>2</v>
      </c>
      <c r="F8" s="1" t="s">
        <v>13</v>
      </c>
      <c r="G8" s="1" t="s">
        <v>2</v>
      </c>
      <c r="I8" s="1" t="s">
        <v>2</v>
      </c>
      <c r="J8" s="1">
        <v>500</v>
      </c>
      <c r="K8" s="1" t="s">
        <v>2</v>
      </c>
      <c r="L8" s="1">
        <v>55</v>
      </c>
      <c r="M8" s="1" t="s">
        <v>0</v>
      </c>
      <c r="N8" s="1" t="s">
        <v>3</v>
      </c>
      <c r="O8" s="1" t="s">
        <v>19</v>
      </c>
      <c r="P8" s="1" t="s">
        <v>18</v>
      </c>
      <c r="Q8" s="1" t="s">
        <v>16</v>
      </c>
      <c r="R8" s="6" t="s">
        <v>17</v>
      </c>
      <c r="S8" s="1" t="s">
        <v>20</v>
      </c>
      <c r="T8" s="1" t="s">
        <v>21</v>
      </c>
      <c r="U8" s="1" t="s">
        <v>18</v>
      </c>
      <c r="V8" s="1" t="s">
        <v>23</v>
      </c>
      <c r="W8" s="1" t="s">
        <v>18</v>
      </c>
      <c r="X8" s="1" t="s">
        <v>22</v>
      </c>
      <c r="Y8" s="1" t="s">
        <v>60</v>
      </c>
    </row>
    <row r="9" spans="1:27" s="1" customFormat="1" x14ac:dyDescent="0.25">
      <c r="A9" s="1" t="s">
        <v>51</v>
      </c>
      <c r="B9" s="10" t="s">
        <v>53</v>
      </c>
      <c r="C9" s="1" t="s">
        <v>45</v>
      </c>
      <c r="D9" s="1" t="s">
        <v>46</v>
      </c>
      <c r="E9" s="1" t="s">
        <v>47</v>
      </c>
      <c r="F9" s="10" t="s">
        <v>53</v>
      </c>
      <c r="G9" s="1" t="s">
        <v>47</v>
      </c>
      <c r="I9" s="1" t="s">
        <v>47</v>
      </c>
      <c r="J9" s="1" t="s">
        <v>48</v>
      </c>
      <c r="K9" s="1" t="s">
        <v>47</v>
      </c>
      <c r="L9" s="1" t="s">
        <v>49</v>
      </c>
      <c r="M9" s="1" t="s">
        <v>45</v>
      </c>
      <c r="N9" s="1" t="s">
        <v>28</v>
      </c>
      <c r="O9" s="1" t="s">
        <v>54</v>
      </c>
      <c r="P9" s="1" t="s">
        <v>30</v>
      </c>
      <c r="Q9" s="1" t="s">
        <v>56</v>
      </c>
      <c r="R9" s="6" t="s">
        <v>55</v>
      </c>
      <c r="S9" s="1" t="s">
        <v>32</v>
      </c>
      <c r="T9" s="1" t="s">
        <v>37</v>
      </c>
      <c r="U9" s="1" t="s">
        <v>33</v>
      </c>
      <c r="V9" s="1" t="s">
        <v>57</v>
      </c>
      <c r="W9" s="1" t="s">
        <v>33</v>
      </c>
      <c r="X9" s="1" t="s">
        <v>58</v>
      </c>
      <c r="Y9" s="1" t="s">
        <v>59</v>
      </c>
    </row>
    <row r="10" spans="1:27" s="1" customFormat="1" x14ac:dyDescent="0.25">
      <c r="B10" s="10"/>
      <c r="F10" s="10"/>
      <c r="R10" s="6"/>
    </row>
    <row r="11" spans="1:27" s="1" customFormat="1" x14ac:dyDescent="0.25">
      <c r="B11" s="10"/>
      <c r="R11" s="6"/>
    </row>
    <row r="12" spans="1:27" s="1" customFormat="1" x14ac:dyDescent="0.25">
      <c r="A12" s="11" t="s">
        <v>61</v>
      </c>
      <c r="R12" s="6"/>
    </row>
    <row r="13" spans="1:27" x14ac:dyDescent="0.25">
      <c r="B13" s="2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N14" s="5" t="s">
        <v>10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P15" s="4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17"/>
    </row>
    <row r="16" spans="1:27" x14ac:dyDescent="0.25">
      <c r="T16" s="3" t="s">
        <v>14</v>
      </c>
      <c r="U16" s="3"/>
      <c r="V16" s="3"/>
      <c r="W16" s="3"/>
      <c r="X16" s="3"/>
      <c r="Y16" s="3"/>
      <c r="Z16" s="3"/>
    </row>
    <row r="17" spans="1:46" s="9" customFormat="1" ht="60" x14ac:dyDescent="0.25">
      <c r="B17" s="8" t="s">
        <v>4</v>
      </c>
      <c r="C17" s="8"/>
      <c r="D17" s="8" t="s">
        <v>5</v>
      </c>
      <c r="E17" s="8"/>
      <c r="F17" s="8" t="s">
        <v>6</v>
      </c>
      <c r="G17" s="8"/>
      <c r="H17" s="8"/>
      <c r="I17" s="8"/>
      <c r="J17" s="8" t="s">
        <v>7</v>
      </c>
      <c r="K17" s="8"/>
      <c r="L17" s="8" t="s">
        <v>8</v>
      </c>
      <c r="M17" s="8"/>
      <c r="N17" s="8" t="s">
        <v>9</v>
      </c>
      <c r="O17" s="8" t="s">
        <v>15</v>
      </c>
      <c r="P17" s="8" t="s">
        <v>80</v>
      </c>
      <c r="Q17" s="8" t="s">
        <v>79</v>
      </c>
      <c r="R17" s="8" t="s">
        <v>81</v>
      </c>
      <c r="S17" s="8" t="s">
        <v>82</v>
      </c>
      <c r="T17" s="9" t="s">
        <v>89</v>
      </c>
      <c r="U17" s="9" t="s">
        <v>90</v>
      </c>
      <c r="V17" s="9" t="s">
        <v>91</v>
      </c>
      <c r="W17" s="9" t="s">
        <v>92</v>
      </c>
      <c r="X17" s="9" t="s">
        <v>93</v>
      </c>
      <c r="Y17" s="9" t="s">
        <v>94</v>
      </c>
      <c r="Z17" s="9" t="s">
        <v>95</v>
      </c>
      <c r="AA17" s="8" t="s">
        <v>88</v>
      </c>
    </row>
    <row r="18" spans="1:46" s="13" customFormat="1" x14ac:dyDescent="0.25">
      <c r="A18" s="13" t="s">
        <v>50</v>
      </c>
      <c r="B18" s="10" t="s">
        <v>24</v>
      </c>
      <c r="C18" s="10" t="s">
        <v>0</v>
      </c>
      <c r="D18" s="10" t="s">
        <v>1</v>
      </c>
      <c r="E18" s="10" t="s">
        <v>2</v>
      </c>
      <c r="F18" s="10" t="s">
        <v>24</v>
      </c>
      <c r="G18" s="10" t="s">
        <v>2</v>
      </c>
      <c r="H18" s="10"/>
      <c r="I18" s="10" t="s">
        <v>2</v>
      </c>
      <c r="J18" s="10">
        <v>500</v>
      </c>
      <c r="K18" s="10" t="s">
        <v>2</v>
      </c>
      <c r="L18" s="10">
        <v>55</v>
      </c>
      <c r="M18" s="10" t="s">
        <v>0</v>
      </c>
      <c r="N18" s="10" t="s">
        <v>3</v>
      </c>
      <c r="O18" s="10" t="s">
        <v>25</v>
      </c>
      <c r="P18" s="10" t="s">
        <v>18</v>
      </c>
      <c r="Q18" s="10" t="s">
        <v>16</v>
      </c>
      <c r="R18" s="14" t="s">
        <v>26</v>
      </c>
      <c r="S18" s="10" t="s">
        <v>20</v>
      </c>
      <c r="T18" s="10" t="s">
        <v>18</v>
      </c>
      <c r="U18" s="15" t="s">
        <v>41</v>
      </c>
      <c r="V18" s="15" t="s">
        <v>18</v>
      </c>
      <c r="W18" s="15" t="s">
        <v>42</v>
      </c>
      <c r="X18" s="15" t="s">
        <v>40</v>
      </c>
      <c r="Y18" s="16" t="s">
        <v>21</v>
      </c>
      <c r="Z18" s="16" t="s">
        <v>52</v>
      </c>
      <c r="AA18" s="15" t="s">
        <v>43</v>
      </c>
    </row>
    <row r="19" spans="1:46" s="10" customFormat="1" x14ac:dyDescent="0.25">
      <c r="A19" s="10" t="s">
        <v>51</v>
      </c>
      <c r="B19" s="10" t="s">
        <v>44</v>
      </c>
      <c r="C19" s="10" t="s">
        <v>45</v>
      </c>
      <c r="D19" s="10" t="s">
        <v>46</v>
      </c>
      <c r="E19" s="10" t="s">
        <v>47</v>
      </c>
      <c r="F19" s="10" t="s">
        <v>44</v>
      </c>
      <c r="G19" s="10" t="s">
        <v>47</v>
      </c>
      <c r="I19" s="10" t="s">
        <v>47</v>
      </c>
      <c r="J19" s="10" t="s">
        <v>48</v>
      </c>
      <c r="K19" s="10" t="s">
        <v>47</v>
      </c>
      <c r="L19" s="10" t="s">
        <v>49</v>
      </c>
      <c r="M19" s="10" t="s">
        <v>45</v>
      </c>
      <c r="N19" s="10" t="s">
        <v>28</v>
      </c>
      <c r="O19" s="10" t="s">
        <v>29</v>
      </c>
      <c r="P19" s="10" t="s">
        <v>30</v>
      </c>
      <c r="Q19" s="10" t="s">
        <v>56</v>
      </c>
      <c r="R19" s="14" t="s">
        <v>31</v>
      </c>
      <c r="S19" s="10" t="s">
        <v>32</v>
      </c>
      <c r="T19" s="10" t="s">
        <v>33</v>
      </c>
      <c r="U19" s="10" t="s">
        <v>34</v>
      </c>
      <c r="V19" s="10" t="s">
        <v>33</v>
      </c>
      <c r="W19" s="10" t="s">
        <v>35</v>
      </c>
      <c r="X19" s="10" t="s">
        <v>36</v>
      </c>
      <c r="Y19" s="10" t="s">
        <v>37</v>
      </c>
      <c r="Z19" s="10" t="s">
        <v>39</v>
      </c>
      <c r="AA19" s="10" t="s">
        <v>38</v>
      </c>
    </row>
    <row r="20" spans="1:46" s="7" customFormat="1" x14ac:dyDescent="0.25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/>
      <c r="R20" s="6"/>
      <c r="S20" s="1"/>
      <c r="T20" s="1"/>
    </row>
    <row r="21" spans="1:46" x14ac:dyDescent="0.25">
      <c r="B21" s="10"/>
      <c r="C21" s="1"/>
      <c r="D21" s="1"/>
      <c r="E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  <c r="S21" s="1"/>
    </row>
    <row r="22" spans="1:46" x14ac:dyDescent="0.25">
      <c r="A22" s="11" t="s">
        <v>62</v>
      </c>
    </row>
    <row r="23" spans="1:46" x14ac:dyDescent="0.25">
      <c r="B23" s="2" t="s">
        <v>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N24" s="5" t="s">
        <v>10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P25" s="4" t="s">
        <v>12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7"/>
    </row>
    <row r="26" spans="1:46" x14ac:dyDescent="0.25">
      <c r="T26" s="3" t="s">
        <v>14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6" x14ac:dyDescent="0.25">
      <c r="T27" s="17"/>
      <c r="U27" s="17"/>
      <c r="V27" s="17"/>
      <c r="W27" s="17"/>
      <c r="X27" s="17"/>
      <c r="Y27" s="17"/>
      <c r="Z27" s="17"/>
      <c r="AA27" s="17"/>
      <c r="AH27" s="18" t="s">
        <v>74</v>
      </c>
      <c r="AI27" s="18"/>
      <c r="AJ27" s="18"/>
      <c r="AK27" s="18"/>
      <c r="AL27" s="18"/>
      <c r="AM27" s="18"/>
      <c r="AN27" s="18"/>
      <c r="AO27" s="18"/>
    </row>
    <row r="28" spans="1:46" ht="75" x14ac:dyDescent="0.25">
      <c r="B28" s="8" t="s">
        <v>4</v>
      </c>
      <c r="C28" s="8"/>
      <c r="D28" s="8" t="s">
        <v>5</v>
      </c>
      <c r="E28" s="8"/>
      <c r="F28" s="8" t="s">
        <v>6</v>
      </c>
      <c r="G28" s="8"/>
      <c r="H28" s="8"/>
      <c r="I28" s="8"/>
      <c r="J28" s="8" t="s">
        <v>7</v>
      </c>
      <c r="K28" s="8"/>
      <c r="L28" s="8" t="s">
        <v>8</v>
      </c>
      <c r="M28" s="8"/>
      <c r="N28" s="8" t="s">
        <v>9</v>
      </c>
      <c r="O28" s="8" t="s">
        <v>15</v>
      </c>
      <c r="P28" s="8" t="s">
        <v>80</v>
      </c>
      <c r="Q28" s="8" t="s">
        <v>79</v>
      </c>
      <c r="R28" s="8" t="s">
        <v>81</v>
      </c>
      <c r="S28" s="8" t="s">
        <v>82</v>
      </c>
      <c r="T28" s="9" t="s">
        <v>92</v>
      </c>
      <c r="U28" s="8" t="s">
        <v>96</v>
      </c>
      <c r="V28" s="8" t="s">
        <v>97</v>
      </c>
      <c r="W28" s="8" t="s">
        <v>69</v>
      </c>
      <c r="X28" s="8" t="s">
        <v>98</v>
      </c>
      <c r="Y28" s="8" t="s">
        <v>99</v>
      </c>
      <c r="Z28" s="8" t="s">
        <v>70</v>
      </c>
      <c r="AA28" s="8" t="s">
        <v>100</v>
      </c>
      <c r="AB28" s="8" t="s">
        <v>101</v>
      </c>
      <c r="AC28" s="8" t="s">
        <v>102</v>
      </c>
      <c r="AD28" s="8" t="s">
        <v>103</v>
      </c>
      <c r="AE28" s="8" t="s">
        <v>104</v>
      </c>
      <c r="AF28" s="8" t="s">
        <v>105</v>
      </c>
      <c r="AG28" s="9" t="s">
        <v>106</v>
      </c>
      <c r="AH28" s="9" t="s">
        <v>107</v>
      </c>
      <c r="AI28" s="9" t="s">
        <v>108</v>
      </c>
      <c r="AJ28" s="9" t="s">
        <v>109</v>
      </c>
      <c r="AK28" s="9" t="s">
        <v>110</v>
      </c>
      <c r="AL28" s="9" t="s">
        <v>111</v>
      </c>
      <c r="AM28" s="9" t="s">
        <v>112</v>
      </c>
      <c r="AN28" s="9" t="s">
        <v>113</v>
      </c>
      <c r="AO28" s="9" t="s">
        <v>114</v>
      </c>
      <c r="AP28" s="9" t="s">
        <v>73</v>
      </c>
      <c r="AQ28" s="9" t="s">
        <v>115</v>
      </c>
      <c r="AR28" s="9" t="s">
        <v>116</v>
      </c>
      <c r="AS28" s="9" t="s">
        <v>117</v>
      </c>
      <c r="AT28" s="8" t="s">
        <v>88</v>
      </c>
    </row>
    <row r="29" spans="1:46" s="10" customFormat="1" x14ac:dyDescent="0.25">
      <c r="A29" s="10" t="s">
        <v>50</v>
      </c>
      <c r="B29" s="10" t="s">
        <v>63</v>
      </c>
      <c r="C29" s="10" t="s">
        <v>0</v>
      </c>
      <c r="D29" s="10" t="s">
        <v>1</v>
      </c>
      <c r="E29" s="10" t="s">
        <v>2</v>
      </c>
      <c r="F29" s="10" t="s">
        <v>63</v>
      </c>
      <c r="G29" s="10" t="s">
        <v>2</v>
      </c>
      <c r="H29" t="s">
        <v>118</v>
      </c>
      <c r="I29" s="10" t="s">
        <v>2</v>
      </c>
      <c r="J29" s="10" t="s">
        <v>64</v>
      </c>
      <c r="K29" s="10" t="s">
        <v>2</v>
      </c>
      <c r="L29" s="10" t="s">
        <v>65</v>
      </c>
      <c r="M29" s="10" t="s">
        <v>0</v>
      </c>
      <c r="N29" s="10" t="s">
        <v>3</v>
      </c>
      <c r="O29" s="10" t="s">
        <v>66</v>
      </c>
      <c r="P29" s="10" t="s">
        <v>18</v>
      </c>
      <c r="Q29" s="10" t="s">
        <v>16</v>
      </c>
      <c r="R29" s="10" t="s">
        <v>67</v>
      </c>
      <c r="S29" s="10" t="s">
        <v>20</v>
      </c>
      <c r="T29" s="10" t="s">
        <v>42</v>
      </c>
      <c r="U29" s="10" t="s">
        <v>71</v>
      </c>
      <c r="AG29" s="10" t="s">
        <v>78</v>
      </c>
      <c r="AI29" s="10" t="s">
        <v>16</v>
      </c>
      <c r="AS29" s="16" t="s">
        <v>52</v>
      </c>
    </row>
    <row r="30" spans="1:46" s="10" customFormat="1" x14ac:dyDescent="0.25">
      <c r="A30" s="10" t="s">
        <v>51</v>
      </c>
      <c r="B30" s="19" t="s">
        <v>119</v>
      </c>
      <c r="C30" s="7">
        <v>24</v>
      </c>
      <c r="D30" s="7" t="s">
        <v>120</v>
      </c>
      <c r="E30" s="7" t="s">
        <v>121</v>
      </c>
      <c r="F30" s="7" t="s">
        <v>119</v>
      </c>
      <c r="G30" s="7" t="s">
        <v>121</v>
      </c>
      <c r="H30" s="7"/>
      <c r="I30" s="7" t="s">
        <v>121</v>
      </c>
      <c r="J30" s="7" t="s">
        <v>122</v>
      </c>
      <c r="K30" s="7" t="s">
        <v>121</v>
      </c>
      <c r="L30" s="7" t="s">
        <v>123</v>
      </c>
      <c r="M30" s="7">
        <v>24</v>
      </c>
      <c r="N30" s="7" t="s">
        <v>124</v>
      </c>
      <c r="O30" s="7" t="s">
        <v>125</v>
      </c>
      <c r="P30" s="7" t="s">
        <v>30</v>
      </c>
      <c r="Q30" s="7" t="s">
        <v>126</v>
      </c>
      <c r="R30" s="7" t="s">
        <v>127</v>
      </c>
      <c r="S30" s="7" t="s">
        <v>75</v>
      </c>
      <c r="T30" s="7" t="s">
        <v>128</v>
      </c>
      <c r="U30" s="7" t="s">
        <v>129</v>
      </c>
      <c r="V30" s="7" t="s">
        <v>130</v>
      </c>
      <c r="W30" s="7"/>
      <c r="X30" s="7" t="s">
        <v>131</v>
      </c>
      <c r="Y30" s="7" t="s">
        <v>130</v>
      </c>
      <c r="Z30" s="7"/>
      <c r="AA30" s="7" t="s">
        <v>132</v>
      </c>
      <c r="AB30" s="7" t="s">
        <v>133</v>
      </c>
      <c r="AC30" s="7" t="s">
        <v>134</v>
      </c>
      <c r="AD30" s="7" t="s">
        <v>131</v>
      </c>
      <c r="AE30" s="7" t="s">
        <v>135</v>
      </c>
      <c r="AF30" s="7" t="s">
        <v>136</v>
      </c>
      <c r="AG30" s="7" t="s">
        <v>137</v>
      </c>
      <c r="AH30" s="7" t="s">
        <v>133</v>
      </c>
      <c r="AI30" s="7" t="s">
        <v>126</v>
      </c>
      <c r="AJ30" s="7" t="s">
        <v>138</v>
      </c>
      <c r="AK30" s="7" t="s">
        <v>75</v>
      </c>
      <c r="AL30" s="7" t="s">
        <v>139</v>
      </c>
      <c r="AM30" s="7" t="s">
        <v>76</v>
      </c>
      <c r="AN30" s="7" t="s">
        <v>140</v>
      </c>
      <c r="AO30" s="7" t="s">
        <v>141</v>
      </c>
      <c r="AP30" s="7" t="s">
        <v>142</v>
      </c>
      <c r="AQ30" s="7" t="s">
        <v>134</v>
      </c>
      <c r="AR30" s="7" t="s">
        <v>143</v>
      </c>
      <c r="AS30" s="7" t="s">
        <v>132</v>
      </c>
      <c r="AT30" s="7" t="s">
        <v>68</v>
      </c>
    </row>
    <row r="31" spans="1:46" s="7" customFormat="1" x14ac:dyDescent="0.25">
      <c r="B31" s="19"/>
    </row>
    <row r="33" spans="1:57" s="1" customFormat="1" x14ac:dyDescent="0.25">
      <c r="A33" s="11" t="s">
        <v>144</v>
      </c>
      <c r="R33" s="6"/>
    </row>
    <row r="34" spans="1:57" x14ac:dyDescent="0.25">
      <c r="B34" s="2" t="s">
        <v>11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N35" s="5" t="s">
        <v>10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25">
      <c r="P36" s="4" t="s">
        <v>12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7" x14ac:dyDescent="0.25">
      <c r="P37" s="3" t="s">
        <v>146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7" x14ac:dyDescent="0.25">
      <c r="T38" s="23" t="s">
        <v>221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7" x14ac:dyDescent="0.25"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20" t="s">
        <v>145</v>
      </c>
      <c r="AJ39" s="20"/>
      <c r="AK39" s="20"/>
      <c r="AL39" s="20"/>
      <c r="AM39" s="20"/>
      <c r="AN39" s="20"/>
      <c r="AO39" s="20"/>
      <c r="AP39" s="20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7" s="9" customFormat="1" ht="60" x14ac:dyDescent="0.25">
      <c r="B40" s="8" t="s">
        <v>4</v>
      </c>
      <c r="C40" s="8"/>
      <c r="D40" s="8" t="s">
        <v>5</v>
      </c>
      <c r="E40" s="8"/>
      <c r="F40" s="8" t="s">
        <v>6</v>
      </c>
      <c r="G40" s="8"/>
      <c r="H40" s="8"/>
      <c r="I40" s="8"/>
      <c r="J40" s="8" t="s">
        <v>7</v>
      </c>
      <c r="K40" s="8"/>
      <c r="L40" s="8" t="s">
        <v>8</v>
      </c>
      <c r="M40" s="8"/>
      <c r="N40" s="8" t="s">
        <v>9</v>
      </c>
      <c r="O40" s="8" t="s">
        <v>15</v>
      </c>
      <c r="P40" s="8" t="s">
        <v>80</v>
      </c>
      <c r="Q40" s="8" t="s">
        <v>79</v>
      </c>
      <c r="R40" s="8" t="s">
        <v>81</v>
      </c>
      <c r="S40" s="8" t="s">
        <v>82</v>
      </c>
      <c r="T40" s="9" t="s">
        <v>219</v>
      </c>
      <c r="U40" s="9" t="s">
        <v>220</v>
      </c>
      <c r="V40" s="9" t="s">
        <v>147</v>
      </c>
      <c r="W40" s="9" t="s">
        <v>148</v>
      </c>
      <c r="X40" s="9" t="s">
        <v>149</v>
      </c>
      <c r="Y40" s="9" t="s">
        <v>150</v>
      </c>
      <c r="Z40" s="9" t="s">
        <v>151</v>
      </c>
      <c r="AA40" s="8" t="s">
        <v>152</v>
      </c>
      <c r="AB40" s="9" t="s">
        <v>153</v>
      </c>
      <c r="AC40" s="9" t="s">
        <v>154</v>
      </c>
      <c r="AD40" s="9" t="s">
        <v>155</v>
      </c>
      <c r="AE40" s="9" t="s">
        <v>156</v>
      </c>
      <c r="AF40" s="9" t="s">
        <v>157</v>
      </c>
      <c r="AG40" s="9" t="s">
        <v>158</v>
      </c>
      <c r="AH40" s="9" t="s">
        <v>159</v>
      </c>
      <c r="AI40" s="9" t="s">
        <v>107</v>
      </c>
      <c r="AJ40" s="9" t="s">
        <v>108</v>
      </c>
      <c r="AK40" s="9" t="s">
        <v>109</v>
      </c>
      <c r="AL40" s="9" t="s">
        <v>110</v>
      </c>
      <c r="AM40" s="9" t="s">
        <v>111</v>
      </c>
      <c r="AN40" s="9" t="s">
        <v>112</v>
      </c>
      <c r="AO40" s="9" t="s">
        <v>113</v>
      </c>
      <c r="AP40" s="9" t="s">
        <v>114</v>
      </c>
      <c r="AQ40" s="9" t="s">
        <v>160</v>
      </c>
      <c r="AR40" s="9" t="s">
        <v>161</v>
      </c>
      <c r="AS40" s="9" t="s">
        <v>162</v>
      </c>
      <c r="AT40" s="9" t="s">
        <v>163</v>
      </c>
      <c r="AU40" s="9" t="s">
        <v>164</v>
      </c>
      <c r="AV40" s="9" t="s">
        <v>165</v>
      </c>
      <c r="AW40" s="9" t="s">
        <v>166</v>
      </c>
      <c r="AX40" s="9" t="s">
        <v>320</v>
      </c>
      <c r="AY40" s="9" t="s">
        <v>167</v>
      </c>
      <c r="AZ40" s="9" t="s">
        <v>168</v>
      </c>
      <c r="BA40" s="9" t="s">
        <v>169</v>
      </c>
      <c r="BB40" s="9" t="s">
        <v>170</v>
      </c>
      <c r="BC40" s="9" t="s">
        <v>171</v>
      </c>
      <c r="BD40" s="9" t="s">
        <v>172</v>
      </c>
      <c r="BE40" s="9" t="s">
        <v>173</v>
      </c>
    </row>
    <row r="41" spans="1:57" x14ac:dyDescent="0.25">
      <c r="A41" s="10"/>
      <c r="B41" t="s">
        <v>174</v>
      </c>
      <c r="C41" t="s">
        <v>0</v>
      </c>
      <c r="D41" t="s">
        <v>175</v>
      </c>
      <c r="E41" t="s">
        <v>2</v>
      </c>
      <c r="F41" t="s">
        <v>174</v>
      </c>
      <c r="G41" t="s">
        <v>2</v>
      </c>
      <c r="H41" t="s">
        <v>118</v>
      </c>
      <c r="I41" t="s">
        <v>2</v>
      </c>
      <c r="J41">
        <v>400</v>
      </c>
      <c r="K41" t="s">
        <v>2</v>
      </c>
      <c r="L41">
        <v>68</v>
      </c>
      <c r="M41" t="s">
        <v>0</v>
      </c>
      <c r="N41" s="10" t="s">
        <v>3</v>
      </c>
      <c r="O41" t="s">
        <v>176</v>
      </c>
      <c r="P41" s="10" t="s">
        <v>18</v>
      </c>
      <c r="Q41" s="10" t="s">
        <v>16</v>
      </c>
      <c r="R41" s="10" t="s">
        <v>177</v>
      </c>
      <c r="S41" s="10" t="s">
        <v>20</v>
      </c>
      <c r="AI41" s="10"/>
      <c r="AJ41" s="10" t="s">
        <v>16</v>
      </c>
    </row>
    <row r="42" spans="1:57" s="7" customFormat="1" x14ac:dyDescent="0.25">
      <c r="A42" s="10" t="s">
        <v>250</v>
      </c>
      <c r="B42" s="7" t="s">
        <v>178</v>
      </c>
      <c r="C42" s="7" t="s">
        <v>45</v>
      </c>
      <c r="D42" s="7" t="s">
        <v>46</v>
      </c>
      <c r="E42" s="7" t="s">
        <v>47</v>
      </c>
      <c r="F42" s="7" t="s">
        <v>178</v>
      </c>
      <c r="G42" s="7" t="s">
        <v>47</v>
      </c>
      <c r="I42" s="7" t="s">
        <v>47</v>
      </c>
      <c r="J42" s="7" t="s">
        <v>179</v>
      </c>
      <c r="K42" s="7" t="s">
        <v>47</v>
      </c>
      <c r="L42" s="7" t="s">
        <v>180</v>
      </c>
      <c r="M42" s="7" t="s">
        <v>45</v>
      </c>
      <c r="N42" s="7" t="s">
        <v>124</v>
      </c>
      <c r="O42" s="7" t="s">
        <v>251</v>
      </c>
      <c r="P42" s="10" t="s">
        <v>30</v>
      </c>
      <c r="Q42" s="10" t="s">
        <v>56</v>
      </c>
      <c r="R42" s="7" t="s">
        <v>252</v>
      </c>
      <c r="S42" s="10" t="s">
        <v>32</v>
      </c>
      <c r="T42" s="7" t="s">
        <v>34</v>
      </c>
      <c r="U42" s="7" t="s">
        <v>253</v>
      </c>
      <c r="V42" s="7" t="s">
        <v>72</v>
      </c>
      <c r="W42" s="7" t="s">
        <v>72</v>
      </c>
      <c r="X42" s="7" t="s">
        <v>72</v>
      </c>
      <c r="Y42" s="7" t="s">
        <v>72</v>
      </c>
      <c r="Z42" s="7" t="s">
        <v>72</v>
      </c>
      <c r="AA42" s="7" t="s">
        <v>254</v>
      </c>
      <c r="AB42" s="7" t="s">
        <v>72</v>
      </c>
      <c r="AC42" s="7" t="s">
        <v>255</v>
      </c>
      <c r="AD42" s="7" t="s">
        <v>256</v>
      </c>
      <c r="AE42" s="7" t="s">
        <v>257</v>
      </c>
      <c r="AF42" s="7" t="s">
        <v>258</v>
      </c>
      <c r="AG42" s="7" t="s">
        <v>254</v>
      </c>
      <c r="AH42" s="7" t="s">
        <v>259</v>
      </c>
      <c r="AI42" s="10" t="s">
        <v>30</v>
      </c>
      <c r="AJ42" s="7" t="s">
        <v>56</v>
      </c>
      <c r="AK42" s="7" t="s">
        <v>260</v>
      </c>
      <c r="AL42" s="7" t="s">
        <v>32</v>
      </c>
      <c r="AM42" s="7" t="s">
        <v>261</v>
      </c>
      <c r="AN42" s="7" t="s">
        <v>262</v>
      </c>
      <c r="AO42" s="7" t="s">
        <v>263</v>
      </c>
      <c r="AP42" s="7" t="s">
        <v>77</v>
      </c>
      <c r="AQ42" s="7" t="s">
        <v>264</v>
      </c>
      <c r="AR42" s="7" t="s">
        <v>265</v>
      </c>
      <c r="AS42" s="7" t="s">
        <v>36</v>
      </c>
      <c r="AT42" s="24" t="s">
        <v>224</v>
      </c>
      <c r="AU42" s="24" t="s">
        <v>186</v>
      </c>
      <c r="AV42" s="7" t="s">
        <v>77</v>
      </c>
      <c r="AW42" s="7" t="s">
        <v>36</v>
      </c>
      <c r="AY42" s="7" t="s">
        <v>266</v>
      </c>
      <c r="AZ42" s="7" t="s">
        <v>36</v>
      </c>
      <c r="BA42" s="7" t="s">
        <v>253</v>
      </c>
      <c r="BB42" s="7" t="s">
        <v>72</v>
      </c>
      <c r="BC42" s="7" t="s">
        <v>72</v>
      </c>
      <c r="BD42" s="7" t="s">
        <v>72</v>
      </c>
      <c r="BE42" s="7" t="s">
        <v>267</v>
      </c>
    </row>
    <row r="43" spans="1:57" s="7" customFormat="1" x14ac:dyDescent="0.25">
      <c r="A43" s="10" t="s">
        <v>268</v>
      </c>
      <c r="B43" s="7" t="s">
        <v>178</v>
      </c>
      <c r="C43" s="7" t="s">
        <v>45</v>
      </c>
      <c r="D43" s="7" t="s">
        <v>46</v>
      </c>
      <c r="E43" s="7" t="s">
        <v>47</v>
      </c>
      <c r="F43" s="7" t="s">
        <v>178</v>
      </c>
      <c r="G43" s="7" t="s">
        <v>47</v>
      </c>
      <c r="I43" s="7" t="s">
        <v>47</v>
      </c>
      <c r="J43" s="7" t="s">
        <v>179</v>
      </c>
      <c r="K43" s="7" t="s">
        <v>47</v>
      </c>
      <c r="L43" s="7" t="s">
        <v>180</v>
      </c>
      <c r="M43" s="7" t="s">
        <v>45</v>
      </c>
      <c r="N43" s="7" t="s">
        <v>124</v>
      </c>
      <c r="O43" s="7" t="s">
        <v>251</v>
      </c>
      <c r="P43" s="10" t="s">
        <v>30</v>
      </c>
      <c r="Q43" s="10" t="s">
        <v>56</v>
      </c>
      <c r="R43" s="7" t="s">
        <v>252</v>
      </c>
      <c r="S43" s="10" t="s">
        <v>32</v>
      </c>
      <c r="T43" s="7" t="s">
        <v>34</v>
      </c>
      <c r="U43" s="7" t="s">
        <v>269</v>
      </c>
      <c r="V43" s="7" t="s">
        <v>72</v>
      </c>
      <c r="W43" s="7" t="s">
        <v>72</v>
      </c>
      <c r="X43" s="7" t="s">
        <v>72</v>
      </c>
      <c r="Y43" s="7" t="s">
        <v>72</v>
      </c>
      <c r="Z43" s="7" t="s">
        <v>72</v>
      </c>
      <c r="AA43" s="7" t="s">
        <v>270</v>
      </c>
      <c r="AB43" s="7" t="s">
        <v>72</v>
      </c>
      <c r="AC43" s="7" t="s">
        <v>271</v>
      </c>
      <c r="AD43" s="7" t="s">
        <v>272</v>
      </c>
      <c r="AE43" s="7" t="s">
        <v>273</v>
      </c>
      <c r="AF43" s="7" t="s">
        <v>274</v>
      </c>
      <c r="AG43" s="7" t="s">
        <v>270</v>
      </c>
      <c r="AH43" s="7" t="s">
        <v>275</v>
      </c>
      <c r="AI43" s="10" t="s">
        <v>30</v>
      </c>
      <c r="AJ43" s="7" t="s">
        <v>56</v>
      </c>
      <c r="AK43" s="7" t="s">
        <v>260</v>
      </c>
      <c r="AL43" s="7" t="s">
        <v>32</v>
      </c>
      <c r="AM43" s="7" t="s">
        <v>276</v>
      </c>
      <c r="AN43" s="7" t="s">
        <v>277</v>
      </c>
      <c r="AO43" s="7" t="s">
        <v>263</v>
      </c>
      <c r="AP43" s="7" t="s">
        <v>77</v>
      </c>
      <c r="AQ43" s="7" t="s">
        <v>278</v>
      </c>
      <c r="AR43" s="7" t="s">
        <v>265</v>
      </c>
      <c r="AS43" s="7" t="s">
        <v>36</v>
      </c>
      <c r="AT43" s="24" t="s">
        <v>224</v>
      </c>
      <c r="AU43" s="24" t="s">
        <v>186</v>
      </c>
      <c r="AV43" s="7" t="s">
        <v>77</v>
      </c>
      <c r="AW43" s="7" t="s">
        <v>36</v>
      </c>
      <c r="AY43" s="7" t="s">
        <v>279</v>
      </c>
      <c r="AZ43" s="7" t="s">
        <v>36</v>
      </c>
      <c r="BA43" s="7" t="s">
        <v>269</v>
      </c>
      <c r="BB43" s="7" t="s">
        <v>72</v>
      </c>
      <c r="BC43" s="7" t="s">
        <v>72</v>
      </c>
      <c r="BD43" s="7" t="s">
        <v>72</v>
      </c>
      <c r="BE43" s="7" t="s">
        <v>280</v>
      </c>
    </row>
    <row r="44" spans="1:57" s="7" customFormat="1" x14ac:dyDescent="0.25">
      <c r="A44" s="10" t="s">
        <v>236</v>
      </c>
      <c r="B44" s="7" t="s">
        <v>178</v>
      </c>
      <c r="C44" s="7" t="s">
        <v>45</v>
      </c>
      <c r="D44" s="7" t="s">
        <v>46</v>
      </c>
      <c r="E44" s="7" t="s">
        <v>47</v>
      </c>
      <c r="F44" s="7" t="s">
        <v>178</v>
      </c>
      <c r="G44" s="7" t="s">
        <v>47</v>
      </c>
      <c r="I44" s="7" t="s">
        <v>47</v>
      </c>
      <c r="J44" s="7" t="s">
        <v>179</v>
      </c>
      <c r="K44" s="7" t="s">
        <v>47</v>
      </c>
      <c r="L44" s="7" t="s">
        <v>180</v>
      </c>
      <c r="M44" s="7" t="s">
        <v>45</v>
      </c>
      <c r="N44" s="7" t="s">
        <v>124</v>
      </c>
      <c r="O44" s="7" t="s">
        <v>237</v>
      </c>
      <c r="P44" s="10" t="s">
        <v>133</v>
      </c>
      <c r="Q44" s="10" t="s">
        <v>126</v>
      </c>
      <c r="R44" s="7" t="s">
        <v>181</v>
      </c>
      <c r="S44" s="10" t="s">
        <v>75</v>
      </c>
      <c r="T44" s="7" t="s">
        <v>182</v>
      </c>
      <c r="U44" s="7" t="s">
        <v>238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239</v>
      </c>
      <c r="AB44" s="7" t="s">
        <v>131</v>
      </c>
      <c r="AC44" s="7" t="s">
        <v>240</v>
      </c>
      <c r="AD44" s="7" t="s">
        <v>241</v>
      </c>
      <c r="AE44" s="7" t="s">
        <v>242</v>
      </c>
      <c r="AF44" s="7" t="s">
        <v>243</v>
      </c>
      <c r="AG44" s="7" t="s">
        <v>239</v>
      </c>
      <c r="AH44" s="7" t="s">
        <v>244</v>
      </c>
      <c r="AI44" s="10" t="s">
        <v>133</v>
      </c>
      <c r="AJ44" s="7" t="s">
        <v>126</v>
      </c>
      <c r="AK44" s="7" t="s">
        <v>138</v>
      </c>
      <c r="AL44" s="7" t="s">
        <v>75</v>
      </c>
      <c r="AM44" s="7" t="s">
        <v>245</v>
      </c>
      <c r="AN44" s="7" t="s">
        <v>246</v>
      </c>
      <c r="AO44" s="7" t="s">
        <v>183</v>
      </c>
      <c r="AP44" s="7" t="s">
        <v>141</v>
      </c>
      <c r="AQ44" s="7" t="s">
        <v>247</v>
      </c>
      <c r="AR44" s="7" t="s">
        <v>184</v>
      </c>
      <c r="AS44" s="7" t="s">
        <v>130</v>
      </c>
      <c r="AT44" s="24" t="s">
        <v>224</v>
      </c>
      <c r="AU44" s="24" t="s">
        <v>186</v>
      </c>
      <c r="AV44" s="7" t="s">
        <v>141</v>
      </c>
      <c r="AW44" s="7" t="s">
        <v>130</v>
      </c>
      <c r="AY44" s="7" t="s">
        <v>248</v>
      </c>
      <c r="AZ44" s="7" t="s">
        <v>130</v>
      </c>
      <c r="BA44" s="7" t="s">
        <v>238</v>
      </c>
      <c r="BB44" s="7" t="s">
        <v>131</v>
      </c>
      <c r="BC44" s="7" t="s">
        <v>131</v>
      </c>
      <c r="BD44" s="7" t="s">
        <v>131</v>
      </c>
      <c r="BE44" s="7" t="s">
        <v>249</v>
      </c>
    </row>
    <row r="45" spans="1:57" s="7" customFormat="1" x14ac:dyDescent="0.25">
      <c r="A45" s="10" t="s">
        <v>281</v>
      </c>
      <c r="B45" s="7" t="s">
        <v>178</v>
      </c>
      <c r="C45" s="7" t="s">
        <v>45</v>
      </c>
      <c r="D45" s="7" t="s">
        <v>46</v>
      </c>
      <c r="E45" s="7" t="s">
        <v>47</v>
      </c>
      <c r="F45" s="7" t="s">
        <v>178</v>
      </c>
      <c r="G45" s="7" t="s">
        <v>47</v>
      </c>
      <c r="I45" s="7" t="s">
        <v>47</v>
      </c>
      <c r="J45" s="7" t="s">
        <v>179</v>
      </c>
      <c r="K45" s="7" t="s">
        <v>47</v>
      </c>
      <c r="L45" s="7" t="s">
        <v>180</v>
      </c>
      <c r="M45" s="7" t="s">
        <v>45</v>
      </c>
      <c r="N45" s="7" t="s">
        <v>124</v>
      </c>
      <c r="O45" s="7" t="s">
        <v>237</v>
      </c>
      <c r="P45" s="10" t="s">
        <v>133</v>
      </c>
      <c r="Q45" s="10" t="s">
        <v>126</v>
      </c>
      <c r="R45" s="7" t="s">
        <v>181</v>
      </c>
      <c r="S45" s="10" t="s">
        <v>75</v>
      </c>
      <c r="T45" s="7" t="s">
        <v>182</v>
      </c>
      <c r="U45" s="7" t="s">
        <v>374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375</v>
      </c>
      <c r="AB45" s="7" t="s">
        <v>131</v>
      </c>
      <c r="AC45" s="7" t="s">
        <v>376</v>
      </c>
      <c r="AD45" s="7" t="s">
        <v>377</v>
      </c>
      <c r="AE45" s="7" t="s">
        <v>378</v>
      </c>
      <c r="AF45" s="7" t="s">
        <v>379</v>
      </c>
      <c r="AG45" s="7" t="s">
        <v>375</v>
      </c>
      <c r="AH45" s="7" t="s">
        <v>380</v>
      </c>
      <c r="AI45" s="10" t="s">
        <v>133</v>
      </c>
      <c r="AJ45" s="7" t="s">
        <v>126</v>
      </c>
      <c r="AK45" s="7" t="s">
        <v>138</v>
      </c>
      <c r="AL45" s="7" t="s">
        <v>75</v>
      </c>
      <c r="AM45" s="7" t="s">
        <v>381</v>
      </c>
      <c r="AN45" s="7" t="s">
        <v>382</v>
      </c>
      <c r="AP45" s="7" t="s">
        <v>141</v>
      </c>
      <c r="AQ45" s="7" t="s">
        <v>383</v>
      </c>
      <c r="AR45" s="7" t="s">
        <v>184</v>
      </c>
      <c r="AS45" s="7" t="s">
        <v>130</v>
      </c>
      <c r="AT45" s="24" t="s">
        <v>384</v>
      </c>
      <c r="AU45" s="24" t="s">
        <v>292</v>
      </c>
      <c r="AV45" s="7" t="s">
        <v>72</v>
      </c>
      <c r="AW45" s="7" t="s">
        <v>36</v>
      </c>
      <c r="AY45" s="7" t="s">
        <v>385</v>
      </c>
      <c r="AZ45" s="7" t="s">
        <v>36</v>
      </c>
      <c r="BA45" s="7" t="s">
        <v>374</v>
      </c>
      <c r="BB45" s="7" t="s">
        <v>131</v>
      </c>
      <c r="BC45" s="7" t="s">
        <v>131</v>
      </c>
      <c r="BD45" s="7" t="s">
        <v>131</v>
      </c>
      <c r="BE45" s="7" t="s">
        <v>386</v>
      </c>
    </row>
    <row r="46" spans="1:57" s="7" customFormat="1" x14ac:dyDescent="0.25">
      <c r="A46" s="10" t="s">
        <v>295</v>
      </c>
      <c r="B46" s="7" t="s">
        <v>178</v>
      </c>
      <c r="C46" s="7" t="s">
        <v>45</v>
      </c>
      <c r="D46" s="7" t="s">
        <v>46</v>
      </c>
      <c r="E46" s="7" t="s">
        <v>47</v>
      </c>
      <c r="F46" s="7" t="s">
        <v>178</v>
      </c>
      <c r="G46" s="7" t="s">
        <v>47</v>
      </c>
      <c r="I46" s="7" t="s">
        <v>47</v>
      </c>
      <c r="J46" s="7" t="s">
        <v>179</v>
      </c>
      <c r="K46" s="7" t="s">
        <v>47</v>
      </c>
      <c r="L46" s="7" t="s">
        <v>180</v>
      </c>
      <c r="M46" s="7" t="s">
        <v>45</v>
      </c>
      <c r="N46" s="7" t="s">
        <v>124</v>
      </c>
      <c r="O46" s="7" t="s">
        <v>237</v>
      </c>
      <c r="P46" s="10" t="s">
        <v>133</v>
      </c>
      <c r="Q46" s="10" t="s">
        <v>126</v>
      </c>
      <c r="R46" s="7" t="s">
        <v>181</v>
      </c>
      <c r="S46" s="10" t="s">
        <v>75</v>
      </c>
      <c r="T46" s="7" t="s">
        <v>182</v>
      </c>
      <c r="U46" s="7" t="s">
        <v>282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283</v>
      </c>
      <c r="AB46" s="7" t="s">
        <v>131</v>
      </c>
      <c r="AC46" s="7" t="s">
        <v>284</v>
      </c>
      <c r="AD46" s="7" t="s">
        <v>285</v>
      </c>
      <c r="AE46" s="7" t="s">
        <v>286</v>
      </c>
      <c r="AF46" s="7" t="s">
        <v>287</v>
      </c>
      <c r="AG46" s="7" t="s">
        <v>283</v>
      </c>
      <c r="AH46" s="7" t="s">
        <v>282</v>
      </c>
      <c r="AI46" s="10" t="s">
        <v>133</v>
      </c>
      <c r="AJ46" s="7" t="s">
        <v>126</v>
      </c>
      <c r="AK46" s="7" t="s">
        <v>138</v>
      </c>
      <c r="AL46" s="7" t="s">
        <v>75</v>
      </c>
      <c r="AM46" s="7" t="s">
        <v>288</v>
      </c>
      <c r="AN46" s="7" t="s">
        <v>289</v>
      </c>
      <c r="AO46" s="7" t="s">
        <v>263</v>
      </c>
      <c r="AP46" s="7" t="s">
        <v>77</v>
      </c>
      <c r="AQ46" s="7" t="s">
        <v>290</v>
      </c>
      <c r="AR46" s="7" t="s">
        <v>265</v>
      </c>
      <c r="AS46" s="7" t="s">
        <v>130</v>
      </c>
      <c r="AT46" s="24" t="s">
        <v>291</v>
      </c>
      <c r="AU46" s="24" t="s">
        <v>292</v>
      </c>
      <c r="AV46" s="7" t="s">
        <v>72</v>
      </c>
      <c r="AW46" s="7" t="s">
        <v>130</v>
      </c>
      <c r="AY46" s="7" t="s">
        <v>293</v>
      </c>
      <c r="AZ46" s="7" t="s">
        <v>130</v>
      </c>
      <c r="BA46" s="7" t="s">
        <v>282</v>
      </c>
      <c r="BB46" s="7" t="s">
        <v>131</v>
      </c>
      <c r="BC46" s="7" t="s">
        <v>131</v>
      </c>
      <c r="BD46" s="7" t="s">
        <v>131</v>
      </c>
      <c r="BE46" s="7" t="s">
        <v>294</v>
      </c>
    </row>
    <row r="47" spans="1:57" s="7" customFormat="1" x14ac:dyDescent="0.25">
      <c r="A47" s="10" t="s">
        <v>308</v>
      </c>
      <c r="B47" s="7" t="s">
        <v>178</v>
      </c>
      <c r="C47" s="7" t="s">
        <v>45</v>
      </c>
      <c r="D47" s="7" t="s">
        <v>46</v>
      </c>
      <c r="E47" s="7" t="s">
        <v>47</v>
      </c>
      <c r="F47" s="7" t="s">
        <v>178</v>
      </c>
      <c r="G47" s="7" t="s">
        <v>47</v>
      </c>
      <c r="I47" s="7" t="s">
        <v>47</v>
      </c>
      <c r="J47" s="7" t="s">
        <v>179</v>
      </c>
      <c r="K47" s="7" t="s">
        <v>47</v>
      </c>
      <c r="L47" s="7" t="s">
        <v>180</v>
      </c>
      <c r="M47" s="7" t="s">
        <v>45</v>
      </c>
      <c r="N47" s="7" t="s">
        <v>124</v>
      </c>
      <c r="O47" s="7" t="s">
        <v>237</v>
      </c>
      <c r="P47" s="10" t="s">
        <v>133</v>
      </c>
      <c r="Q47" s="10" t="s">
        <v>126</v>
      </c>
      <c r="R47" s="7" t="s">
        <v>181</v>
      </c>
      <c r="S47" s="10" t="s">
        <v>75</v>
      </c>
      <c r="T47" s="7" t="s">
        <v>182</v>
      </c>
      <c r="U47" s="7" t="s">
        <v>282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296</v>
      </c>
      <c r="AB47" s="7" t="s">
        <v>131</v>
      </c>
      <c r="AC47" s="7" t="s">
        <v>297</v>
      </c>
      <c r="AD47" s="7" t="s">
        <v>298</v>
      </c>
      <c r="AE47" s="7" t="s">
        <v>299</v>
      </c>
      <c r="AF47" s="7" t="s">
        <v>300</v>
      </c>
      <c r="AG47" s="7" t="s">
        <v>296</v>
      </c>
      <c r="AH47" s="7" t="s">
        <v>282</v>
      </c>
      <c r="AI47" s="10" t="s">
        <v>133</v>
      </c>
      <c r="AJ47" s="7" t="s">
        <v>126</v>
      </c>
      <c r="AK47" s="7" t="s">
        <v>138</v>
      </c>
      <c r="AL47" s="7" t="s">
        <v>75</v>
      </c>
      <c r="AM47" s="7" t="s">
        <v>301</v>
      </c>
      <c r="AN47" s="7" t="s">
        <v>302</v>
      </c>
      <c r="AO47" s="7" t="s">
        <v>263</v>
      </c>
      <c r="AP47" s="7" t="s">
        <v>77</v>
      </c>
      <c r="AQ47" s="7" t="s">
        <v>303</v>
      </c>
      <c r="AR47" s="7" t="s">
        <v>265</v>
      </c>
      <c r="AS47" s="7" t="s">
        <v>130</v>
      </c>
      <c r="AT47" s="24" t="s">
        <v>304</v>
      </c>
      <c r="AU47" s="24" t="s">
        <v>305</v>
      </c>
      <c r="AV47" s="7" t="s">
        <v>72</v>
      </c>
      <c r="AW47" s="7" t="s">
        <v>130</v>
      </c>
      <c r="AY47" s="7" t="s">
        <v>306</v>
      </c>
      <c r="AZ47" s="7" t="s">
        <v>130</v>
      </c>
      <c r="BA47" s="7" t="s">
        <v>282</v>
      </c>
      <c r="BB47" s="7" t="s">
        <v>131</v>
      </c>
      <c r="BC47" s="7" t="s">
        <v>131</v>
      </c>
      <c r="BD47" s="7" t="s">
        <v>131</v>
      </c>
      <c r="BE47" s="7" t="s">
        <v>307</v>
      </c>
    </row>
    <row r="48" spans="1:57" s="7" customFormat="1" x14ac:dyDescent="0.25">
      <c r="A48" s="10" t="s">
        <v>353</v>
      </c>
      <c r="B48" s="7" t="s">
        <v>178</v>
      </c>
      <c r="C48" s="7" t="s">
        <v>45</v>
      </c>
      <c r="D48" s="7" t="s">
        <v>46</v>
      </c>
      <c r="E48" s="7" t="s">
        <v>47</v>
      </c>
      <c r="F48" s="7" t="s">
        <v>178</v>
      </c>
      <c r="G48" s="7" t="s">
        <v>47</v>
      </c>
      <c r="I48" s="7" t="s">
        <v>47</v>
      </c>
      <c r="J48" s="7" t="s">
        <v>179</v>
      </c>
      <c r="K48" s="7" t="s">
        <v>47</v>
      </c>
      <c r="L48" s="7" t="s">
        <v>180</v>
      </c>
      <c r="M48" s="7" t="s">
        <v>45</v>
      </c>
      <c r="N48" s="7" t="s">
        <v>124</v>
      </c>
      <c r="O48" s="7" t="s">
        <v>321</v>
      </c>
      <c r="P48" s="10" t="s">
        <v>133</v>
      </c>
      <c r="Q48" s="10" t="s">
        <v>126</v>
      </c>
      <c r="R48" s="7" t="s">
        <v>181</v>
      </c>
      <c r="S48" s="10" t="s">
        <v>75</v>
      </c>
      <c r="T48" s="7" t="s">
        <v>182</v>
      </c>
      <c r="U48" s="7" t="s">
        <v>282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309</v>
      </c>
      <c r="AB48" s="7" t="s">
        <v>131</v>
      </c>
      <c r="AC48" s="7" t="s">
        <v>310</v>
      </c>
      <c r="AD48" s="7" t="s">
        <v>311</v>
      </c>
      <c r="AE48" s="7" t="s">
        <v>312</v>
      </c>
      <c r="AF48" s="7" t="s">
        <v>313</v>
      </c>
      <c r="AG48" s="7" t="s">
        <v>309</v>
      </c>
      <c r="AH48" s="7" t="s">
        <v>282</v>
      </c>
      <c r="AI48" s="10" t="s">
        <v>133</v>
      </c>
      <c r="AJ48" s="7" t="s">
        <v>126</v>
      </c>
      <c r="AK48" s="7" t="s">
        <v>138</v>
      </c>
      <c r="AL48" s="7" t="s">
        <v>75</v>
      </c>
      <c r="AM48" s="7" t="s">
        <v>314</v>
      </c>
      <c r="AN48" s="7" t="s">
        <v>315</v>
      </c>
      <c r="AO48" s="7" t="s">
        <v>263</v>
      </c>
      <c r="AP48" s="7" t="s">
        <v>77</v>
      </c>
      <c r="AQ48" s="7" t="s">
        <v>316</v>
      </c>
      <c r="AR48" s="7" t="s">
        <v>265</v>
      </c>
      <c r="AS48" s="7" t="s">
        <v>130</v>
      </c>
      <c r="AT48" s="24" t="s">
        <v>317</v>
      </c>
      <c r="AU48" s="24" t="s">
        <v>305</v>
      </c>
      <c r="AV48" s="7" t="s">
        <v>72</v>
      </c>
      <c r="AW48" s="7" t="s">
        <v>33</v>
      </c>
      <c r="AX48" s="7" t="s">
        <v>35</v>
      </c>
      <c r="AY48" s="7" t="s">
        <v>319</v>
      </c>
      <c r="AZ48" s="7" t="s">
        <v>130</v>
      </c>
      <c r="BA48" s="7" t="s">
        <v>282</v>
      </c>
      <c r="BB48" s="7" t="s">
        <v>131</v>
      </c>
      <c r="BC48" s="7" t="s">
        <v>131</v>
      </c>
      <c r="BD48" s="7" t="s">
        <v>131</v>
      </c>
      <c r="BE48" s="7" t="s">
        <v>318</v>
      </c>
    </row>
    <row r="49" spans="1:57" s="7" customFormat="1" x14ac:dyDescent="0.25">
      <c r="A49" s="10" t="s">
        <v>372</v>
      </c>
      <c r="B49" s="7" t="s">
        <v>178</v>
      </c>
      <c r="C49" s="7" t="s">
        <v>45</v>
      </c>
      <c r="D49" s="7" t="s">
        <v>46</v>
      </c>
      <c r="E49" s="7" t="s">
        <v>47</v>
      </c>
      <c r="F49" s="7" t="s">
        <v>178</v>
      </c>
      <c r="G49" s="7" t="s">
        <v>47</v>
      </c>
      <c r="I49" s="7" t="s">
        <v>47</v>
      </c>
      <c r="J49" s="7" t="s">
        <v>179</v>
      </c>
      <c r="K49" s="7" t="s">
        <v>47</v>
      </c>
      <c r="L49" s="7" t="s">
        <v>180</v>
      </c>
      <c r="M49" s="7" t="s">
        <v>45</v>
      </c>
      <c r="N49" s="7" t="s">
        <v>124</v>
      </c>
      <c r="O49" s="7" t="s">
        <v>321</v>
      </c>
      <c r="P49" s="10" t="s">
        <v>133</v>
      </c>
      <c r="Q49" s="10" t="s">
        <v>126</v>
      </c>
      <c r="R49" s="7" t="s">
        <v>181</v>
      </c>
      <c r="S49" s="10" t="s">
        <v>75</v>
      </c>
      <c r="T49" s="7" t="s">
        <v>182</v>
      </c>
      <c r="U49" s="7" t="s">
        <v>282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387</v>
      </c>
      <c r="AB49" s="7" t="s">
        <v>131</v>
      </c>
      <c r="AC49" s="7" t="s">
        <v>388</v>
      </c>
      <c r="AD49" s="7" t="s">
        <v>389</v>
      </c>
      <c r="AE49" s="7" t="s">
        <v>390</v>
      </c>
      <c r="AF49" s="7" t="s">
        <v>391</v>
      </c>
      <c r="AG49" s="7" t="s">
        <v>387</v>
      </c>
      <c r="AH49" s="7" t="s">
        <v>282</v>
      </c>
      <c r="AI49" s="10" t="s">
        <v>133</v>
      </c>
      <c r="AJ49" s="7" t="s">
        <v>126</v>
      </c>
      <c r="AK49" s="7" t="s">
        <v>138</v>
      </c>
      <c r="AL49" s="7" t="s">
        <v>75</v>
      </c>
      <c r="AM49" s="7" t="s">
        <v>392</v>
      </c>
      <c r="AN49" s="7" t="s">
        <v>393</v>
      </c>
      <c r="AO49" s="7" t="s">
        <v>263</v>
      </c>
      <c r="AP49" s="7" t="s">
        <v>77</v>
      </c>
      <c r="AQ49" s="7" t="s">
        <v>394</v>
      </c>
      <c r="AR49" s="7" t="s">
        <v>265</v>
      </c>
      <c r="AS49" s="7" t="s">
        <v>130</v>
      </c>
      <c r="AT49" s="24" t="s">
        <v>317</v>
      </c>
      <c r="AU49" s="24" t="s">
        <v>305</v>
      </c>
      <c r="AV49" s="7" t="s">
        <v>72</v>
      </c>
      <c r="AW49" s="7" t="s">
        <v>33</v>
      </c>
      <c r="AX49" s="7" t="s">
        <v>35</v>
      </c>
      <c r="AY49" s="7" t="s">
        <v>395</v>
      </c>
      <c r="AZ49" s="7" t="s">
        <v>130</v>
      </c>
      <c r="BA49" s="7" t="s">
        <v>282</v>
      </c>
      <c r="BB49" s="7" t="s">
        <v>131</v>
      </c>
      <c r="BC49" s="7" t="s">
        <v>131</v>
      </c>
      <c r="BD49" s="7" t="s">
        <v>131</v>
      </c>
      <c r="BE49" s="7" t="s">
        <v>396</v>
      </c>
    </row>
    <row r="50" spans="1:57" s="7" customFormat="1" x14ac:dyDescent="0.25">
      <c r="A50" s="10" t="s">
        <v>373</v>
      </c>
      <c r="B50" s="7" t="s">
        <v>178</v>
      </c>
      <c r="C50" s="7" t="s">
        <v>45</v>
      </c>
      <c r="D50" s="7" t="s">
        <v>46</v>
      </c>
      <c r="E50" s="7" t="s">
        <v>47</v>
      </c>
      <c r="F50" s="7" t="s">
        <v>178</v>
      </c>
      <c r="G50" s="7" t="s">
        <v>47</v>
      </c>
      <c r="I50" s="7" t="s">
        <v>47</v>
      </c>
      <c r="J50" s="7" t="s">
        <v>179</v>
      </c>
      <c r="K50" s="7" t="s">
        <v>47</v>
      </c>
      <c r="L50" s="7" t="s">
        <v>180</v>
      </c>
      <c r="M50" s="7" t="s">
        <v>45</v>
      </c>
      <c r="N50" s="7" t="s">
        <v>124</v>
      </c>
      <c r="O50" s="7" t="s">
        <v>321</v>
      </c>
      <c r="P50" s="10" t="s">
        <v>133</v>
      </c>
      <c r="Q50" s="10" t="s">
        <v>126</v>
      </c>
      <c r="R50" s="7" t="s">
        <v>181</v>
      </c>
      <c r="S50" s="10" t="s">
        <v>75</v>
      </c>
      <c r="T50" s="7" t="s">
        <v>182</v>
      </c>
      <c r="U50" s="7" t="s">
        <v>282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397</v>
      </c>
      <c r="AB50" s="7" t="s">
        <v>131</v>
      </c>
      <c r="AC50" s="7" t="s">
        <v>398</v>
      </c>
      <c r="AD50" s="7" t="s">
        <v>399</v>
      </c>
      <c r="AE50" s="7" t="s">
        <v>400</v>
      </c>
      <c r="AF50" s="7" t="s">
        <v>401</v>
      </c>
      <c r="AG50" s="7" t="s">
        <v>397</v>
      </c>
      <c r="AH50" s="7" t="s">
        <v>282</v>
      </c>
      <c r="AI50" s="10" t="s">
        <v>133</v>
      </c>
      <c r="AJ50" s="7" t="s">
        <v>126</v>
      </c>
      <c r="AK50" s="7" t="s">
        <v>138</v>
      </c>
      <c r="AL50" s="7" t="s">
        <v>75</v>
      </c>
      <c r="AM50" s="7" t="s">
        <v>402</v>
      </c>
      <c r="AN50" s="7" t="s">
        <v>403</v>
      </c>
      <c r="AO50" s="7" t="s">
        <v>263</v>
      </c>
      <c r="AP50" s="7" t="s">
        <v>77</v>
      </c>
      <c r="AQ50" s="7" t="s">
        <v>404</v>
      </c>
      <c r="AR50" s="7" t="s">
        <v>265</v>
      </c>
      <c r="AS50" s="7" t="s">
        <v>130</v>
      </c>
      <c r="AT50" s="24" t="s">
        <v>334</v>
      </c>
      <c r="AU50" s="24" t="s">
        <v>305</v>
      </c>
      <c r="AV50" s="7" t="s">
        <v>72</v>
      </c>
      <c r="AW50" s="7" t="s">
        <v>33</v>
      </c>
      <c r="AX50" s="7" t="s">
        <v>35</v>
      </c>
      <c r="AY50" s="7" t="s">
        <v>405</v>
      </c>
      <c r="AZ50" s="7" t="s">
        <v>130</v>
      </c>
      <c r="BA50" s="7" t="s">
        <v>282</v>
      </c>
      <c r="BB50" s="7" t="s">
        <v>131</v>
      </c>
      <c r="BC50" s="7" t="s">
        <v>131</v>
      </c>
      <c r="BD50" s="7" t="s">
        <v>131</v>
      </c>
      <c r="BE50" s="7" t="s">
        <v>406</v>
      </c>
    </row>
    <row r="51" spans="1:57" s="7" customFormat="1" x14ac:dyDescent="0.25">
      <c r="A51" s="10"/>
      <c r="P51" s="10"/>
      <c r="Q51" s="10"/>
      <c r="S51" s="10"/>
      <c r="AI51" s="10"/>
    </row>
    <row r="53" spans="1:57" x14ac:dyDescent="0.25">
      <c r="A53" s="11" t="s">
        <v>187</v>
      </c>
    </row>
    <row r="54" spans="1:57" x14ac:dyDescent="0.25">
      <c r="B54" s="2" t="s">
        <v>11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7"/>
      <c r="BB54" s="17"/>
      <c r="BC54" s="17"/>
      <c r="BD54" s="17"/>
    </row>
    <row r="55" spans="1:57" x14ac:dyDescent="0.25">
      <c r="N55" s="5" t="s">
        <v>10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7"/>
      <c r="BB55" s="17"/>
      <c r="BC55" s="17"/>
      <c r="BD55" s="17"/>
    </row>
    <row r="56" spans="1:57" x14ac:dyDescent="0.25">
      <c r="P56" s="4" t="s">
        <v>12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  <c r="BA56" s="17"/>
      <c r="BB56" s="17"/>
      <c r="BC56" s="17"/>
      <c r="BD56" s="17"/>
    </row>
    <row r="57" spans="1:57" x14ac:dyDescent="0.25">
      <c r="P57" s="3" t="s">
        <v>222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7" s="17" customFormat="1" x14ac:dyDescent="0.25">
      <c r="U58" s="23" t="s">
        <v>223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 spans="1:57" s="17" customFormat="1" x14ac:dyDescent="0.25">
      <c r="Y59" s="21" t="s">
        <v>188</v>
      </c>
      <c r="Z59" s="21"/>
      <c r="AA59" s="21"/>
      <c r="AB59" s="21"/>
      <c r="AD59" s="22" t="s">
        <v>189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57" s="17" customFormat="1" x14ac:dyDescent="0.25">
      <c r="AH60" s="20" t="s">
        <v>145</v>
      </c>
      <c r="AI60" s="20"/>
      <c r="AJ60" s="20"/>
      <c r="AK60" s="20"/>
    </row>
    <row r="61" spans="1:57" s="9" customFormat="1" ht="60" x14ac:dyDescent="0.25">
      <c r="B61" s="8" t="s">
        <v>4</v>
      </c>
      <c r="C61" s="8"/>
      <c r="D61" s="8" t="s">
        <v>5</v>
      </c>
      <c r="E61" s="8"/>
      <c r="F61" s="8" t="s">
        <v>6</v>
      </c>
      <c r="G61" s="8"/>
      <c r="H61" s="8"/>
      <c r="I61" s="8"/>
      <c r="J61" s="8" t="s">
        <v>7</v>
      </c>
      <c r="K61" s="8"/>
      <c r="L61" s="8" t="s">
        <v>8</v>
      </c>
      <c r="M61" s="8"/>
      <c r="N61" s="8" t="s">
        <v>9</v>
      </c>
      <c r="O61" s="8" t="s">
        <v>15</v>
      </c>
      <c r="P61" s="8" t="s">
        <v>80</v>
      </c>
      <c r="Q61" s="8" t="s">
        <v>79</v>
      </c>
      <c r="R61" s="8" t="s">
        <v>81</v>
      </c>
      <c r="S61" s="8" t="s">
        <v>82</v>
      </c>
      <c r="T61" s="9" t="s">
        <v>190</v>
      </c>
      <c r="U61" s="8" t="s">
        <v>80</v>
      </c>
      <c r="V61" s="8" t="s">
        <v>79</v>
      </c>
      <c r="W61" s="8" t="s">
        <v>81</v>
      </c>
      <c r="X61" s="8" t="s">
        <v>82</v>
      </c>
      <c r="Y61" s="9" t="s">
        <v>191</v>
      </c>
      <c r="Z61" s="9" t="s">
        <v>192</v>
      </c>
      <c r="AA61" s="8" t="s">
        <v>193</v>
      </c>
      <c r="AB61" s="8" t="s">
        <v>195</v>
      </c>
      <c r="AC61" s="9" t="s">
        <v>196</v>
      </c>
      <c r="AD61" s="8" t="s">
        <v>80</v>
      </c>
      <c r="AE61" s="8" t="s">
        <v>79</v>
      </c>
      <c r="AF61" s="8" t="s">
        <v>81</v>
      </c>
      <c r="AG61" s="8" t="s">
        <v>82</v>
      </c>
      <c r="AH61" s="9" t="s">
        <v>111</v>
      </c>
      <c r="AI61" s="9" t="s">
        <v>112</v>
      </c>
      <c r="AJ61" s="9" t="s">
        <v>113</v>
      </c>
      <c r="AK61" s="9" t="s">
        <v>114</v>
      </c>
      <c r="AL61" s="9" t="s">
        <v>197</v>
      </c>
      <c r="AM61" s="9" t="s">
        <v>198</v>
      </c>
      <c r="AN61" s="9" t="s">
        <v>199</v>
      </c>
      <c r="AO61" s="9" t="s">
        <v>200</v>
      </c>
      <c r="AP61" s="9" t="s">
        <v>201</v>
      </c>
      <c r="AQ61" s="9" t="s">
        <v>202</v>
      </c>
      <c r="AR61" s="9" t="s">
        <v>203</v>
      </c>
      <c r="AS61" s="9" t="s">
        <v>204</v>
      </c>
      <c r="AT61" s="9" t="s">
        <v>205</v>
      </c>
      <c r="AU61" s="9" t="s">
        <v>194</v>
      </c>
      <c r="AV61" s="9" t="s">
        <v>206</v>
      </c>
      <c r="AW61" s="9" t="s">
        <v>207</v>
      </c>
      <c r="AX61" s="8" t="s">
        <v>82</v>
      </c>
      <c r="AY61" s="9" t="s">
        <v>208</v>
      </c>
      <c r="AZ61" s="9" t="s">
        <v>88</v>
      </c>
    </row>
    <row r="62" spans="1:57" s="13" customFormat="1" x14ac:dyDescent="0.25">
      <c r="A62" s="13" t="s">
        <v>50</v>
      </c>
      <c r="B62" s="10" t="s">
        <v>209</v>
      </c>
      <c r="C62" s="10" t="s">
        <v>0</v>
      </c>
      <c r="D62" s="10" t="s">
        <v>1</v>
      </c>
      <c r="E62" s="10" t="s">
        <v>2</v>
      </c>
      <c r="F62" s="10" t="s">
        <v>209</v>
      </c>
      <c r="G62" s="10" t="s">
        <v>2</v>
      </c>
      <c r="H62" s="10"/>
      <c r="I62" s="10" t="s">
        <v>2</v>
      </c>
      <c r="J62" s="10" t="s">
        <v>210</v>
      </c>
      <c r="K62" s="10" t="s">
        <v>2</v>
      </c>
      <c r="L62" s="10" t="s">
        <v>211</v>
      </c>
      <c r="M62" s="10" t="s">
        <v>0</v>
      </c>
      <c r="N62" s="10" t="s">
        <v>3</v>
      </c>
      <c r="O62" s="10"/>
      <c r="P62" s="10"/>
      <c r="Q62" s="10"/>
      <c r="R62" s="14"/>
      <c r="S62" s="10"/>
      <c r="T62" s="10"/>
      <c r="U62" s="10"/>
      <c r="V62" s="10"/>
      <c r="W62" s="14"/>
      <c r="X62" s="10"/>
      <c r="Y62" s="16"/>
      <c r="Z62" s="16"/>
      <c r="AA62" s="15"/>
      <c r="AB62" s="15"/>
    </row>
    <row r="63" spans="1:57" s="7" customFormat="1" x14ac:dyDescent="0.25">
      <c r="A63" s="7" t="s">
        <v>51</v>
      </c>
      <c r="B63" s="7" t="s">
        <v>212</v>
      </c>
      <c r="C63" s="7">
        <v>24</v>
      </c>
      <c r="D63" s="7" t="s">
        <v>120</v>
      </c>
      <c r="E63" s="7" t="s">
        <v>121</v>
      </c>
      <c r="F63" s="7" t="s">
        <v>212</v>
      </c>
      <c r="G63" s="7" t="s">
        <v>121</v>
      </c>
      <c r="I63" s="7" t="s">
        <v>121</v>
      </c>
      <c r="J63" s="7" t="s">
        <v>179</v>
      </c>
      <c r="K63" s="7" t="s">
        <v>121</v>
      </c>
      <c r="L63" s="7" t="s">
        <v>213</v>
      </c>
      <c r="M63" s="7">
        <v>24</v>
      </c>
      <c r="N63" s="7" t="s">
        <v>124</v>
      </c>
      <c r="O63" s="7" t="s">
        <v>234</v>
      </c>
      <c r="P63" s="7" t="s">
        <v>30</v>
      </c>
      <c r="Q63" s="7" t="s">
        <v>126</v>
      </c>
      <c r="R63" s="7" t="s">
        <v>214</v>
      </c>
      <c r="S63" s="7" t="s">
        <v>75</v>
      </c>
      <c r="T63" s="7" t="s">
        <v>134</v>
      </c>
      <c r="U63" s="7" t="s">
        <v>30</v>
      </c>
      <c r="V63" s="7" t="s">
        <v>126</v>
      </c>
      <c r="W63" s="7" t="s">
        <v>215</v>
      </c>
      <c r="X63" s="7" t="s">
        <v>75</v>
      </c>
      <c r="Y63" s="24" t="s">
        <v>185</v>
      </c>
      <c r="Z63" s="7" t="s">
        <v>182</v>
      </c>
      <c r="AA63" s="7" t="s">
        <v>130</v>
      </c>
      <c r="AB63" s="7" t="s">
        <v>131</v>
      </c>
      <c r="AC63" s="26" t="s">
        <v>235</v>
      </c>
      <c r="AD63" s="26" t="s">
        <v>133</v>
      </c>
      <c r="AE63" s="26" t="s">
        <v>126</v>
      </c>
      <c r="AF63" s="26" t="s">
        <v>216</v>
      </c>
      <c r="AG63" s="26" t="s">
        <v>75</v>
      </c>
      <c r="AH63" s="26" t="s">
        <v>230</v>
      </c>
      <c r="AI63" s="26" t="s">
        <v>231</v>
      </c>
      <c r="AJ63" s="26" t="s">
        <v>183</v>
      </c>
      <c r="AK63" s="26" t="s">
        <v>141</v>
      </c>
      <c r="AL63" s="26" t="s">
        <v>185</v>
      </c>
      <c r="AM63" s="26" t="s">
        <v>217</v>
      </c>
      <c r="AN63" s="26" t="s">
        <v>218</v>
      </c>
      <c r="AO63" s="15" t="s">
        <v>131</v>
      </c>
      <c r="AP63" s="15" t="s">
        <v>131</v>
      </c>
      <c r="AQ63" s="15" t="s">
        <v>131</v>
      </c>
      <c r="AR63" s="15" t="s">
        <v>130</v>
      </c>
      <c r="AS63" s="15" t="s">
        <v>135</v>
      </c>
      <c r="AT63" s="15" t="s">
        <v>135</v>
      </c>
      <c r="AU63" s="15" t="s">
        <v>130</v>
      </c>
      <c r="AV63" s="26" t="s">
        <v>322</v>
      </c>
      <c r="AW63" s="26" t="s">
        <v>185</v>
      </c>
      <c r="AX63" s="26" t="s">
        <v>130</v>
      </c>
      <c r="AY63" s="26" t="s">
        <v>130</v>
      </c>
      <c r="AZ63" s="26" t="s">
        <v>323</v>
      </c>
    </row>
    <row r="66" spans="1:46" x14ac:dyDescent="0.25">
      <c r="A66" s="11" t="s">
        <v>225</v>
      </c>
    </row>
    <row r="67" spans="1:46" x14ac:dyDescent="0.25">
      <c r="B67" s="2" t="s">
        <v>11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25">
      <c r="N68" s="5" t="s">
        <v>10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x14ac:dyDescent="0.25">
      <c r="P69" s="4" t="s">
        <v>12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6" x14ac:dyDescent="0.25">
      <c r="P70" s="3" t="s">
        <v>223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6" s="17" customFormat="1" x14ac:dyDescent="0.25">
      <c r="T71" s="21" t="s">
        <v>188</v>
      </c>
      <c r="U71" s="21"/>
      <c r="V71" s="21"/>
      <c r="W71" s="21"/>
      <c r="Y71" s="18" t="s">
        <v>189</v>
      </c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6" s="17" customFormat="1" x14ac:dyDescent="0.25">
      <c r="AC72" s="20" t="s">
        <v>145</v>
      </c>
      <c r="AD72" s="20"/>
      <c r="AE72" s="20"/>
      <c r="AF72" s="20"/>
    </row>
    <row r="73" spans="1:46" s="17" customFormat="1" ht="60" x14ac:dyDescent="0.25">
      <c r="B73" s="8" t="s">
        <v>4</v>
      </c>
      <c r="C73" s="8"/>
      <c r="D73" s="8" t="s">
        <v>5</v>
      </c>
      <c r="E73" s="8"/>
      <c r="F73" s="8" t="s">
        <v>6</v>
      </c>
      <c r="G73" s="8"/>
      <c r="H73" s="8"/>
      <c r="I73" s="8"/>
      <c r="J73" s="8" t="s">
        <v>7</v>
      </c>
      <c r="K73" s="8"/>
      <c r="L73" s="8" t="s">
        <v>8</v>
      </c>
      <c r="M73" s="8"/>
      <c r="N73" s="8" t="s">
        <v>9</v>
      </c>
      <c r="O73" s="8" t="s">
        <v>15</v>
      </c>
      <c r="P73" s="8" t="s">
        <v>80</v>
      </c>
      <c r="Q73" s="8" t="s">
        <v>79</v>
      </c>
      <c r="R73" s="8" t="s">
        <v>81</v>
      </c>
      <c r="S73" s="8" t="s">
        <v>82</v>
      </c>
      <c r="T73" s="9" t="s">
        <v>191</v>
      </c>
      <c r="U73" s="9" t="s">
        <v>192</v>
      </c>
      <c r="V73" s="8" t="s">
        <v>193</v>
      </c>
      <c r="W73" s="9" t="s">
        <v>195</v>
      </c>
      <c r="X73" s="9" t="s">
        <v>196</v>
      </c>
      <c r="Y73" s="8" t="s">
        <v>80</v>
      </c>
      <c r="Z73" s="8" t="s">
        <v>79</v>
      </c>
      <c r="AA73" s="8" t="s">
        <v>81</v>
      </c>
      <c r="AB73" s="8" t="s">
        <v>82</v>
      </c>
      <c r="AC73" s="9" t="s">
        <v>111</v>
      </c>
      <c r="AD73" s="9" t="s">
        <v>112</v>
      </c>
      <c r="AE73" s="9" t="s">
        <v>113</v>
      </c>
      <c r="AF73" s="9" t="s">
        <v>114</v>
      </c>
      <c r="AG73" s="9" t="s">
        <v>197</v>
      </c>
      <c r="AH73" s="9" t="s">
        <v>198</v>
      </c>
      <c r="AI73" s="9" t="s">
        <v>199</v>
      </c>
      <c r="AJ73" s="9" t="s">
        <v>200</v>
      </c>
      <c r="AK73" s="9" t="s">
        <v>201</v>
      </c>
      <c r="AL73" s="9" t="s">
        <v>202</v>
      </c>
      <c r="AM73" s="9" t="s">
        <v>203</v>
      </c>
      <c r="AN73" s="9" t="s">
        <v>204</v>
      </c>
      <c r="AO73" s="9" t="s">
        <v>205</v>
      </c>
      <c r="AP73" s="9" t="s">
        <v>194</v>
      </c>
      <c r="AQ73" s="9" t="s">
        <v>320</v>
      </c>
      <c r="AR73" s="9" t="s">
        <v>368</v>
      </c>
      <c r="AS73" s="9" t="s">
        <v>207</v>
      </c>
      <c r="AT73" s="9" t="s">
        <v>88</v>
      </c>
    </row>
    <row r="74" spans="1:46" s="7" customFormat="1" x14ac:dyDescent="0.25">
      <c r="A74" s="7" t="s">
        <v>250</v>
      </c>
      <c r="B74" s="7" t="s">
        <v>226</v>
      </c>
      <c r="C74" s="7">
        <v>24</v>
      </c>
      <c r="D74" s="7" t="s">
        <v>120</v>
      </c>
      <c r="E74" s="7" t="s">
        <v>121</v>
      </c>
      <c r="F74" s="7" t="s">
        <v>226</v>
      </c>
      <c r="G74" s="7" t="s">
        <v>121</v>
      </c>
      <c r="I74" s="7" t="s">
        <v>121</v>
      </c>
      <c r="J74" s="7" t="s">
        <v>179</v>
      </c>
      <c r="K74" s="7" t="s">
        <v>121</v>
      </c>
      <c r="L74" s="7" t="s">
        <v>227</v>
      </c>
      <c r="M74" s="7">
        <v>24</v>
      </c>
      <c r="N74" s="7" t="s">
        <v>124</v>
      </c>
      <c r="O74" s="7" t="s">
        <v>228</v>
      </c>
      <c r="P74" s="7" t="s">
        <v>133</v>
      </c>
      <c r="Q74" s="7" t="s">
        <v>126</v>
      </c>
      <c r="R74" s="7" t="s">
        <v>215</v>
      </c>
      <c r="S74" s="7" t="s">
        <v>75</v>
      </c>
      <c r="T74" s="24" t="s">
        <v>292</v>
      </c>
      <c r="U74" s="7" t="s">
        <v>182</v>
      </c>
      <c r="V74" s="7" t="s">
        <v>130</v>
      </c>
      <c r="W74" s="7" t="s">
        <v>141</v>
      </c>
      <c r="X74" s="7" t="s">
        <v>229</v>
      </c>
      <c r="Y74" s="7" t="s">
        <v>133</v>
      </c>
      <c r="Z74" s="7" t="s">
        <v>126</v>
      </c>
      <c r="AA74" s="7" t="s">
        <v>216</v>
      </c>
      <c r="AB74" s="7" t="s">
        <v>75</v>
      </c>
      <c r="AC74" s="7" t="s">
        <v>230</v>
      </c>
      <c r="AD74" s="7" t="s">
        <v>231</v>
      </c>
      <c r="AE74" s="7" t="s">
        <v>183</v>
      </c>
      <c r="AF74" s="7" t="s">
        <v>141</v>
      </c>
      <c r="AG74" s="24" t="s">
        <v>224</v>
      </c>
      <c r="AH74" s="24" t="s">
        <v>335</v>
      </c>
      <c r="AI74" s="7" t="s">
        <v>218</v>
      </c>
      <c r="AJ74" s="7" t="s">
        <v>72</v>
      </c>
      <c r="AK74" s="7" t="s">
        <v>140</v>
      </c>
      <c r="AL74" s="7" t="s">
        <v>131</v>
      </c>
      <c r="AM74" s="7" t="s">
        <v>130</v>
      </c>
      <c r="AN74" s="7" t="s">
        <v>135</v>
      </c>
      <c r="AO74" s="7" t="s">
        <v>135</v>
      </c>
      <c r="AP74" s="7" t="s">
        <v>130</v>
      </c>
      <c r="AR74" s="7" t="s">
        <v>233</v>
      </c>
      <c r="AS74" s="24" t="s">
        <v>335</v>
      </c>
      <c r="AT74" s="7" t="s">
        <v>232</v>
      </c>
    </row>
    <row r="75" spans="1:46" s="7" customFormat="1" x14ac:dyDescent="0.25">
      <c r="A75" s="7" t="s">
        <v>268</v>
      </c>
      <c r="B75" s="7" t="s">
        <v>226</v>
      </c>
      <c r="C75" s="7">
        <v>24</v>
      </c>
      <c r="D75" s="7" t="s">
        <v>120</v>
      </c>
      <c r="E75" s="7" t="s">
        <v>121</v>
      </c>
      <c r="F75" s="7" t="s">
        <v>226</v>
      </c>
      <c r="G75" s="7" t="s">
        <v>121</v>
      </c>
      <c r="I75" s="7" t="s">
        <v>121</v>
      </c>
      <c r="J75" s="7" t="s">
        <v>179</v>
      </c>
      <c r="K75" s="7" t="s">
        <v>121</v>
      </c>
      <c r="L75" s="7" t="s">
        <v>227</v>
      </c>
      <c r="M75" s="7">
        <v>24</v>
      </c>
      <c r="N75" s="7" t="s">
        <v>124</v>
      </c>
      <c r="O75" s="7" t="s">
        <v>324</v>
      </c>
      <c r="P75" s="7" t="s">
        <v>133</v>
      </c>
      <c r="Q75" s="7" t="s">
        <v>126</v>
      </c>
      <c r="R75" s="7" t="s">
        <v>215</v>
      </c>
      <c r="S75" s="7" t="s">
        <v>75</v>
      </c>
      <c r="T75" s="24" t="s">
        <v>305</v>
      </c>
      <c r="U75" s="7" t="s">
        <v>34</v>
      </c>
      <c r="V75" s="7" t="s">
        <v>130</v>
      </c>
      <c r="W75" s="7" t="s">
        <v>141</v>
      </c>
      <c r="X75" s="7" t="s">
        <v>229</v>
      </c>
      <c r="Y75" s="7" t="s">
        <v>133</v>
      </c>
      <c r="Z75" s="7" t="s">
        <v>126</v>
      </c>
      <c r="AA75" s="7" t="s">
        <v>216</v>
      </c>
      <c r="AB75" s="7" t="s">
        <v>75</v>
      </c>
      <c r="AC75" s="7" t="s">
        <v>325</v>
      </c>
      <c r="AD75" s="7" t="s">
        <v>326</v>
      </c>
      <c r="AE75" s="7" t="s">
        <v>263</v>
      </c>
      <c r="AF75" s="7" t="s">
        <v>141</v>
      </c>
      <c r="AG75" s="24" t="s">
        <v>327</v>
      </c>
      <c r="AH75" s="24" t="s">
        <v>291</v>
      </c>
      <c r="AI75" s="7" t="s">
        <v>218</v>
      </c>
      <c r="AJ75" s="7" t="s">
        <v>72</v>
      </c>
      <c r="AK75" s="7" t="s">
        <v>140</v>
      </c>
      <c r="AL75" s="7" t="s">
        <v>131</v>
      </c>
      <c r="AM75" s="7" t="s">
        <v>130</v>
      </c>
      <c r="AN75" s="7" t="s">
        <v>135</v>
      </c>
      <c r="AO75" s="7" t="s">
        <v>135</v>
      </c>
      <c r="AP75" s="7" t="s">
        <v>130</v>
      </c>
      <c r="AR75" s="7" t="s">
        <v>328</v>
      </c>
      <c r="AS75" s="24" t="s">
        <v>291</v>
      </c>
      <c r="AT75" s="7" t="s">
        <v>329</v>
      </c>
    </row>
    <row r="76" spans="1:46" s="7" customFormat="1" x14ac:dyDescent="0.25">
      <c r="A76" s="7" t="s">
        <v>236</v>
      </c>
      <c r="B76" s="7" t="s">
        <v>226</v>
      </c>
      <c r="C76" s="7">
        <v>24</v>
      </c>
      <c r="D76" s="7" t="s">
        <v>120</v>
      </c>
      <c r="E76" s="7" t="s">
        <v>121</v>
      </c>
      <c r="F76" s="7" t="s">
        <v>226</v>
      </c>
      <c r="G76" s="7" t="s">
        <v>121</v>
      </c>
      <c r="I76" s="7" t="s">
        <v>121</v>
      </c>
      <c r="J76" s="7" t="s">
        <v>179</v>
      </c>
      <c r="K76" s="7" t="s">
        <v>121</v>
      </c>
      <c r="L76" s="7" t="s">
        <v>227</v>
      </c>
      <c r="M76" s="7">
        <v>24</v>
      </c>
      <c r="N76" s="7" t="s">
        <v>124</v>
      </c>
      <c r="O76" s="7" t="s">
        <v>330</v>
      </c>
      <c r="P76" s="7" t="s">
        <v>133</v>
      </c>
      <c r="Q76" s="7" t="s">
        <v>126</v>
      </c>
      <c r="R76" s="7" t="s">
        <v>215</v>
      </c>
      <c r="S76" s="7" t="s">
        <v>75</v>
      </c>
      <c r="T76" s="24" t="s">
        <v>331</v>
      </c>
      <c r="U76" s="7" t="s">
        <v>34</v>
      </c>
      <c r="V76" s="7" t="s">
        <v>130</v>
      </c>
      <c r="W76" s="7" t="s">
        <v>141</v>
      </c>
      <c r="X76" s="7" t="s">
        <v>229</v>
      </c>
      <c r="Y76" s="7" t="s">
        <v>133</v>
      </c>
      <c r="Z76" s="7" t="s">
        <v>126</v>
      </c>
      <c r="AA76" s="7" t="s">
        <v>216</v>
      </c>
      <c r="AB76" s="7" t="s">
        <v>75</v>
      </c>
      <c r="AC76" s="7" t="s">
        <v>332</v>
      </c>
      <c r="AD76" s="7" t="s">
        <v>333</v>
      </c>
      <c r="AE76" s="7" t="s">
        <v>263</v>
      </c>
      <c r="AF76" s="7" t="s">
        <v>141</v>
      </c>
      <c r="AG76" s="24" t="s">
        <v>334</v>
      </c>
      <c r="AH76" s="24" t="s">
        <v>336</v>
      </c>
      <c r="AI76" s="7" t="s">
        <v>218</v>
      </c>
      <c r="AJ76" s="7" t="s">
        <v>72</v>
      </c>
      <c r="AK76" s="7" t="s">
        <v>140</v>
      </c>
      <c r="AL76" s="7" t="s">
        <v>131</v>
      </c>
      <c r="AM76" s="7" t="s">
        <v>130</v>
      </c>
      <c r="AN76" s="7" t="s">
        <v>135</v>
      </c>
      <c r="AO76" s="7" t="s">
        <v>135</v>
      </c>
      <c r="AP76" s="7" t="s">
        <v>33</v>
      </c>
      <c r="AQ76" s="7" t="s">
        <v>35</v>
      </c>
      <c r="AR76" s="7" t="s">
        <v>337</v>
      </c>
      <c r="AS76" s="24" t="s">
        <v>336</v>
      </c>
      <c r="AT76" s="7" t="s">
        <v>338</v>
      </c>
    </row>
    <row r="77" spans="1:46" s="7" customFormat="1" x14ac:dyDescent="0.25">
      <c r="A77" s="7" t="s">
        <v>281</v>
      </c>
      <c r="B77" s="7" t="s">
        <v>226</v>
      </c>
      <c r="C77" s="7">
        <v>24</v>
      </c>
      <c r="D77" s="7" t="s">
        <v>120</v>
      </c>
      <c r="E77" s="7" t="s">
        <v>121</v>
      </c>
      <c r="F77" s="7" t="s">
        <v>226</v>
      </c>
      <c r="G77" s="7" t="s">
        <v>121</v>
      </c>
      <c r="I77" s="7" t="s">
        <v>121</v>
      </c>
      <c r="J77" s="7" t="s">
        <v>179</v>
      </c>
      <c r="K77" s="7" t="s">
        <v>121</v>
      </c>
      <c r="L77" s="7" t="s">
        <v>227</v>
      </c>
      <c r="M77" s="7">
        <v>24</v>
      </c>
      <c r="N77" s="7" t="s">
        <v>124</v>
      </c>
      <c r="O77" s="7" t="s">
        <v>330</v>
      </c>
      <c r="P77" s="7" t="s">
        <v>133</v>
      </c>
      <c r="Q77" s="7" t="s">
        <v>126</v>
      </c>
      <c r="R77" s="7" t="s">
        <v>215</v>
      </c>
      <c r="S77" s="7" t="s">
        <v>75</v>
      </c>
      <c r="T77" s="24" t="s">
        <v>339</v>
      </c>
      <c r="U77" s="7" t="s">
        <v>34</v>
      </c>
      <c r="V77" s="7" t="s">
        <v>130</v>
      </c>
      <c r="W77" s="7" t="s">
        <v>141</v>
      </c>
      <c r="X77" s="7" t="s">
        <v>229</v>
      </c>
      <c r="Y77" s="7" t="s">
        <v>133</v>
      </c>
      <c r="Z77" s="7" t="s">
        <v>126</v>
      </c>
      <c r="AA77" s="7" t="s">
        <v>216</v>
      </c>
      <c r="AB77" s="7" t="s">
        <v>75</v>
      </c>
      <c r="AC77" s="7" t="s">
        <v>340</v>
      </c>
      <c r="AD77" s="7" t="s">
        <v>341</v>
      </c>
      <c r="AE77" s="7" t="s">
        <v>263</v>
      </c>
      <c r="AF77" s="7" t="s">
        <v>141</v>
      </c>
      <c r="AG77" s="24" t="s">
        <v>342</v>
      </c>
      <c r="AH77" s="24" t="s">
        <v>343</v>
      </c>
      <c r="AI77" s="7" t="s">
        <v>218</v>
      </c>
      <c r="AJ77" s="7" t="s">
        <v>72</v>
      </c>
      <c r="AK77" s="7" t="s">
        <v>140</v>
      </c>
      <c r="AL77" s="7" t="s">
        <v>131</v>
      </c>
      <c r="AM77" s="7" t="s">
        <v>130</v>
      </c>
      <c r="AN77" s="7" t="s">
        <v>135</v>
      </c>
      <c r="AO77" s="7" t="s">
        <v>135</v>
      </c>
      <c r="AP77" s="7" t="s">
        <v>33</v>
      </c>
      <c r="AQ77" s="7" t="s">
        <v>35</v>
      </c>
      <c r="AR77" s="7" t="s">
        <v>344</v>
      </c>
      <c r="AS77" s="24" t="s">
        <v>343</v>
      </c>
      <c r="AT77" s="7" t="s">
        <v>345</v>
      </c>
    </row>
    <row r="78" spans="1:46" s="7" customFormat="1" x14ac:dyDescent="0.25">
      <c r="A78" s="7" t="s">
        <v>295</v>
      </c>
      <c r="B78" s="7" t="s">
        <v>226</v>
      </c>
      <c r="C78" s="7">
        <v>24</v>
      </c>
      <c r="D78" s="7" t="s">
        <v>120</v>
      </c>
      <c r="E78" s="7" t="s">
        <v>121</v>
      </c>
      <c r="F78" s="7" t="s">
        <v>226</v>
      </c>
      <c r="G78" s="7" t="s">
        <v>121</v>
      </c>
      <c r="I78" s="7" t="s">
        <v>121</v>
      </c>
      <c r="J78" s="7" t="s">
        <v>179</v>
      </c>
      <c r="K78" s="7" t="s">
        <v>121</v>
      </c>
      <c r="L78" s="7" t="s">
        <v>227</v>
      </c>
      <c r="M78" s="7">
        <v>24</v>
      </c>
      <c r="N78" s="7" t="s">
        <v>124</v>
      </c>
      <c r="O78" s="7" t="s">
        <v>330</v>
      </c>
      <c r="P78" s="7" t="s">
        <v>133</v>
      </c>
      <c r="Q78" s="7" t="s">
        <v>126</v>
      </c>
      <c r="R78" s="7" t="s">
        <v>215</v>
      </c>
      <c r="S78" s="7" t="s">
        <v>75</v>
      </c>
      <c r="T78" s="24" t="s">
        <v>346</v>
      </c>
      <c r="U78" s="7" t="s">
        <v>34</v>
      </c>
      <c r="V78" s="7" t="s">
        <v>130</v>
      </c>
      <c r="W78" s="7" t="s">
        <v>141</v>
      </c>
      <c r="X78" s="7" t="s">
        <v>229</v>
      </c>
      <c r="Y78" s="7" t="s">
        <v>133</v>
      </c>
      <c r="Z78" s="7" t="s">
        <v>126</v>
      </c>
      <c r="AA78" s="7" t="s">
        <v>216</v>
      </c>
      <c r="AB78" s="7" t="s">
        <v>75</v>
      </c>
      <c r="AC78" s="7" t="s">
        <v>347</v>
      </c>
      <c r="AD78" s="7" t="s">
        <v>348</v>
      </c>
      <c r="AE78" s="7" t="s">
        <v>263</v>
      </c>
      <c r="AF78" s="7" t="s">
        <v>141</v>
      </c>
      <c r="AG78" s="24" t="s">
        <v>349</v>
      </c>
      <c r="AH78" s="24" t="s">
        <v>350</v>
      </c>
      <c r="AI78" s="7" t="s">
        <v>218</v>
      </c>
      <c r="AJ78" s="7" t="s">
        <v>72</v>
      </c>
      <c r="AK78" s="7" t="s">
        <v>140</v>
      </c>
      <c r="AL78" s="7" t="s">
        <v>131</v>
      </c>
      <c r="AM78" s="7" t="s">
        <v>130</v>
      </c>
      <c r="AN78" s="7" t="s">
        <v>135</v>
      </c>
      <c r="AO78" s="7" t="s">
        <v>135</v>
      </c>
      <c r="AP78" s="7" t="s">
        <v>33</v>
      </c>
      <c r="AQ78" s="7" t="s">
        <v>35</v>
      </c>
      <c r="AR78" s="7" t="s">
        <v>351</v>
      </c>
      <c r="AS78" s="24" t="s">
        <v>350</v>
      </c>
      <c r="AT78" s="7" t="s">
        <v>352</v>
      </c>
    </row>
    <row r="79" spans="1:46" s="7" customFormat="1" x14ac:dyDescent="0.25">
      <c r="A79" s="7" t="s">
        <v>308</v>
      </c>
      <c r="B79" s="7" t="s">
        <v>226</v>
      </c>
      <c r="C79" s="7">
        <v>24</v>
      </c>
      <c r="D79" s="7" t="s">
        <v>120</v>
      </c>
      <c r="E79" s="7" t="s">
        <v>121</v>
      </c>
      <c r="F79" s="7" t="s">
        <v>226</v>
      </c>
      <c r="G79" s="7" t="s">
        <v>121</v>
      </c>
      <c r="I79" s="7" t="s">
        <v>121</v>
      </c>
      <c r="J79" s="7" t="s">
        <v>179</v>
      </c>
      <c r="K79" s="7" t="s">
        <v>121</v>
      </c>
      <c r="L79" s="7" t="s">
        <v>227</v>
      </c>
      <c r="M79" s="7">
        <v>24</v>
      </c>
      <c r="N79" s="7" t="s">
        <v>124</v>
      </c>
      <c r="O79" s="7" t="s">
        <v>330</v>
      </c>
      <c r="P79" s="7" t="s">
        <v>133</v>
      </c>
      <c r="Q79" s="7" t="s">
        <v>126</v>
      </c>
      <c r="R79" s="7" t="s">
        <v>215</v>
      </c>
      <c r="S79" s="7" t="s">
        <v>75</v>
      </c>
      <c r="T79" s="24" t="s">
        <v>354</v>
      </c>
      <c r="U79" s="7" t="s">
        <v>34</v>
      </c>
      <c r="V79" s="7" t="s">
        <v>130</v>
      </c>
      <c r="W79" s="7" t="s">
        <v>141</v>
      </c>
      <c r="X79" s="7" t="s">
        <v>229</v>
      </c>
      <c r="Y79" s="7" t="s">
        <v>133</v>
      </c>
      <c r="Z79" s="7" t="s">
        <v>126</v>
      </c>
      <c r="AA79" s="7" t="s">
        <v>216</v>
      </c>
      <c r="AB79" s="7" t="s">
        <v>75</v>
      </c>
      <c r="AC79" s="7" t="s">
        <v>355</v>
      </c>
      <c r="AD79" s="7" t="s">
        <v>356</v>
      </c>
      <c r="AE79" s="7" t="s">
        <v>263</v>
      </c>
      <c r="AF79" s="7" t="s">
        <v>77</v>
      </c>
      <c r="AG79" s="24" t="s">
        <v>357</v>
      </c>
      <c r="AH79" s="24" t="s">
        <v>358</v>
      </c>
      <c r="AI79" s="7" t="s">
        <v>218</v>
      </c>
      <c r="AJ79" s="7" t="s">
        <v>72</v>
      </c>
      <c r="AK79" s="7" t="s">
        <v>140</v>
      </c>
      <c r="AL79" s="7" t="s">
        <v>131</v>
      </c>
      <c r="AM79" s="7" t="s">
        <v>130</v>
      </c>
      <c r="AN79" s="7" t="s">
        <v>135</v>
      </c>
      <c r="AO79" s="7" t="s">
        <v>135</v>
      </c>
      <c r="AP79" s="7" t="s">
        <v>33</v>
      </c>
      <c r="AQ79" s="7" t="s">
        <v>35</v>
      </c>
      <c r="AR79" s="7" t="s">
        <v>359</v>
      </c>
      <c r="AS79" s="24" t="s">
        <v>358</v>
      </c>
      <c r="AT79" s="7" t="s">
        <v>360</v>
      </c>
    </row>
    <row r="80" spans="1:46" s="7" customFormat="1" x14ac:dyDescent="0.25">
      <c r="A80" s="7" t="s">
        <v>353</v>
      </c>
      <c r="B80" s="7" t="s">
        <v>226</v>
      </c>
      <c r="C80" s="7">
        <v>24</v>
      </c>
      <c r="D80" s="7" t="s">
        <v>120</v>
      </c>
      <c r="E80" s="7" t="s">
        <v>121</v>
      </c>
      <c r="F80" s="7" t="s">
        <v>226</v>
      </c>
      <c r="G80" s="7" t="s">
        <v>121</v>
      </c>
      <c r="I80" s="7" t="s">
        <v>121</v>
      </c>
      <c r="J80" s="7" t="s">
        <v>179</v>
      </c>
      <c r="K80" s="7" t="s">
        <v>121</v>
      </c>
      <c r="L80" s="7" t="s">
        <v>227</v>
      </c>
      <c r="M80" s="7">
        <v>24</v>
      </c>
      <c r="N80" s="7" t="s">
        <v>124</v>
      </c>
      <c r="O80" s="7" t="s">
        <v>361</v>
      </c>
      <c r="P80" s="7" t="s">
        <v>133</v>
      </c>
      <c r="Q80" s="7" t="s">
        <v>126</v>
      </c>
      <c r="R80" s="7" t="s">
        <v>215</v>
      </c>
      <c r="S80" s="7" t="s">
        <v>75</v>
      </c>
      <c r="T80" s="24" t="s">
        <v>362</v>
      </c>
      <c r="U80" s="7" t="s">
        <v>34</v>
      </c>
      <c r="V80" s="7" t="s">
        <v>130</v>
      </c>
      <c r="W80" s="7" t="s">
        <v>141</v>
      </c>
      <c r="X80" s="7" t="s">
        <v>363</v>
      </c>
      <c r="Y80" s="7" t="s">
        <v>133</v>
      </c>
      <c r="Z80" s="7" t="s">
        <v>126</v>
      </c>
      <c r="AA80" s="7" t="s">
        <v>216</v>
      </c>
      <c r="AB80" s="7" t="s">
        <v>75</v>
      </c>
      <c r="AC80" s="7" t="s">
        <v>364</v>
      </c>
      <c r="AD80" s="7" t="s">
        <v>365</v>
      </c>
      <c r="AE80" s="7" t="s">
        <v>263</v>
      </c>
      <c r="AF80" s="7" t="s">
        <v>77</v>
      </c>
      <c r="AG80" s="24" t="s">
        <v>366</v>
      </c>
      <c r="AH80" s="24" t="s">
        <v>367</v>
      </c>
      <c r="AI80" s="7" t="s">
        <v>218</v>
      </c>
      <c r="AJ80" s="7" t="s">
        <v>72</v>
      </c>
      <c r="AK80" s="7" t="s">
        <v>140</v>
      </c>
      <c r="AL80" s="7" t="s">
        <v>131</v>
      </c>
      <c r="AM80" s="7" t="s">
        <v>130</v>
      </c>
      <c r="AN80" s="7" t="s">
        <v>135</v>
      </c>
      <c r="AO80" s="7" t="s">
        <v>135</v>
      </c>
      <c r="AP80" s="7" t="s">
        <v>33</v>
      </c>
      <c r="AQ80" s="7" t="s">
        <v>35</v>
      </c>
      <c r="AR80" s="7" t="s">
        <v>369</v>
      </c>
      <c r="AS80" s="24" t="s">
        <v>370</v>
      </c>
      <c r="AT80" s="7" t="s">
        <v>371</v>
      </c>
    </row>
    <row r="81" spans="20:42" x14ac:dyDescent="0.25">
      <c r="T81" s="25"/>
    </row>
    <row r="84" spans="20:42" x14ac:dyDescent="0.25"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0"/>
      <c r="AK84" s="10"/>
      <c r="AL84" s="10"/>
      <c r="AM84" s="10"/>
      <c r="AN84" s="10"/>
      <c r="AO84" s="10"/>
      <c r="AP8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I11"/>
    </sheetView>
  </sheetViews>
  <sheetFormatPr defaultRowHeight="15" x14ac:dyDescent="0.25"/>
  <cols>
    <col min="1" max="1" width="24.28515625" customWidth="1"/>
    <col min="2" max="2" width="27" customWidth="1"/>
    <col min="3" max="4" width="21.85546875" customWidth="1"/>
    <col min="5" max="5" width="20" customWidth="1"/>
    <col min="6" max="6" width="11.5703125" customWidth="1"/>
    <col min="7" max="7" width="18.5703125" customWidth="1"/>
    <col min="8" max="8" width="22.42578125" customWidth="1"/>
  </cols>
  <sheetData>
    <row r="1" spans="1:9" x14ac:dyDescent="0.25">
      <c r="B1" t="s">
        <v>409</v>
      </c>
      <c r="C1" t="s">
        <v>410</v>
      </c>
      <c r="D1" t="s">
        <v>411</v>
      </c>
      <c r="E1" t="s">
        <v>413</v>
      </c>
      <c r="F1" t="s">
        <v>173</v>
      </c>
      <c r="G1" t="s">
        <v>415</v>
      </c>
      <c r="H1" t="s">
        <v>414</v>
      </c>
      <c r="I1" t="s">
        <v>412</v>
      </c>
    </row>
    <row r="2" spans="1:9" x14ac:dyDescent="0.25">
      <c r="A2" t="s">
        <v>27</v>
      </c>
      <c r="B2">
        <v>67</v>
      </c>
      <c r="C2">
        <v>8</v>
      </c>
      <c r="D2">
        <v>15</v>
      </c>
      <c r="E2">
        <v>28</v>
      </c>
      <c r="F2">
        <v>4</v>
      </c>
      <c r="G2">
        <f t="shared" ref="G2:G7" si="0">SUM(B2:F2)</f>
        <v>122</v>
      </c>
      <c r="H2">
        <v>28</v>
      </c>
      <c r="I2">
        <f>SUM(B2:D2,F2,H2)</f>
        <v>122</v>
      </c>
    </row>
    <row r="3" spans="1:9" x14ac:dyDescent="0.25">
      <c r="A3" t="s">
        <v>407</v>
      </c>
      <c r="B3">
        <v>65</v>
      </c>
      <c r="C3">
        <v>8</v>
      </c>
      <c r="D3">
        <v>15</v>
      </c>
      <c r="E3">
        <f>97 + (1024*$E12)</f>
        <v>40033</v>
      </c>
      <c r="F3">
        <v>4</v>
      </c>
      <c r="G3">
        <f t="shared" si="0"/>
        <v>40125</v>
      </c>
      <c r="H3">
        <f>97 + (200*$E12)</f>
        <v>7897</v>
      </c>
      <c r="I3">
        <f t="shared" ref="I3:I7" si="1">SUM(B3:D3,F3,H3)</f>
        <v>7989</v>
      </c>
    </row>
    <row r="4" spans="1:9" x14ac:dyDescent="0.25">
      <c r="A4" t="s">
        <v>408</v>
      </c>
      <c r="B4">
        <v>71</v>
      </c>
      <c r="C4">
        <v>8</v>
      </c>
      <c r="D4">
        <v>15</v>
      </c>
      <c r="E4">
        <v>31</v>
      </c>
      <c r="F4">
        <v>4</v>
      </c>
      <c r="G4">
        <f t="shared" si="0"/>
        <v>129</v>
      </c>
      <c r="H4">
        <v>31</v>
      </c>
      <c r="I4">
        <f t="shared" si="1"/>
        <v>129</v>
      </c>
    </row>
    <row r="5" spans="1:9" x14ac:dyDescent="0.25">
      <c r="A5" t="s">
        <v>146</v>
      </c>
      <c r="B5">
        <v>67</v>
      </c>
      <c r="C5">
        <v>8</v>
      </c>
      <c r="D5">
        <v>15</v>
      </c>
      <c r="E5">
        <f>16+$E8</f>
        <v>169</v>
      </c>
      <c r="F5">
        <v>4</v>
      </c>
      <c r="G5">
        <f t="shared" si="0"/>
        <v>263</v>
      </c>
      <c r="H5">
        <f>16+$E8</f>
        <v>169</v>
      </c>
      <c r="I5">
        <f t="shared" si="1"/>
        <v>263</v>
      </c>
    </row>
    <row r="6" spans="1:9" x14ac:dyDescent="0.25">
      <c r="A6" t="s">
        <v>222</v>
      </c>
      <c r="B6">
        <v>73</v>
      </c>
      <c r="C6">
        <v>8</v>
      </c>
      <c r="D6">
        <v>15</v>
      </c>
      <c r="E6">
        <f>$D7+E7+4</f>
        <v>116787</v>
      </c>
      <c r="F6">
        <v>4</v>
      </c>
      <c r="G6">
        <f t="shared" si="0"/>
        <v>116887</v>
      </c>
      <c r="H6">
        <f>D7+E10+10+(200*E9)+4</f>
        <v>22851</v>
      </c>
      <c r="I6">
        <f t="shared" si="1"/>
        <v>22951</v>
      </c>
    </row>
    <row r="7" spans="1:9" x14ac:dyDescent="0.25">
      <c r="A7" t="s">
        <v>223</v>
      </c>
      <c r="B7">
        <v>65</v>
      </c>
      <c r="C7">
        <v>8</v>
      </c>
      <c r="D7">
        <v>15</v>
      </c>
      <c r="E7">
        <f>$E10+10+(1024*$E9)</f>
        <v>116768</v>
      </c>
      <c r="F7">
        <v>4</v>
      </c>
      <c r="G7">
        <f t="shared" si="0"/>
        <v>116860</v>
      </c>
      <c r="H7">
        <f>$E10+10+(15*$E9)</f>
        <v>1742</v>
      </c>
      <c r="I7">
        <f t="shared" si="1"/>
        <v>1834</v>
      </c>
    </row>
    <row r="8" spans="1:9" x14ac:dyDescent="0.25">
      <c r="A8" t="s">
        <v>221</v>
      </c>
      <c r="E8">
        <f>114+$E11</f>
        <v>153</v>
      </c>
    </row>
    <row r="9" spans="1:9" x14ac:dyDescent="0.25">
      <c r="A9" t="s">
        <v>189</v>
      </c>
      <c r="E9">
        <f>75+$E11</f>
        <v>114</v>
      </c>
    </row>
    <row r="10" spans="1:9" x14ac:dyDescent="0.25">
      <c r="A10" t="s">
        <v>188</v>
      </c>
      <c r="E10">
        <v>22</v>
      </c>
    </row>
    <row r="11" spans="1:9" x14ac:dyDescent="0.25">
      <c r="A11" t="s">
        <v>145</v>
      </c>
      <c r="E11">
        <v>39</v>
      </c>
    </row>
    <row r="12" spans="1:9" x14ac:dyDescent="0.25">
      <c r="A12" t="s">
        <v>74</v>
      </c>
      <c r="E1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Message size</vt:lpstr>
    </vt:vector>
  </TitlesOfParts>
  <Company>Rockwell Collins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Amundson, Isaac E</dc:creator>
  <cp:lastModifiedBy>Amundson, Isaac E</cp:lastModifiedBy>
  <dcterms:created xsi:type="dcterms:W3CDTF">2020-04-15T03:13:47Z</dcterms:created>
  <dcterms:modified xsi:type="dcterms:W3CDTF">2020-05-18T18:55:55Z</dcterms:modified>
</cp:coreProperties>
</file>