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930" tabRatio="500" firstSheet="1" activeTab="1"/>
  </bookViews>
  <sheets>
    <sheet name="filter" sheetId="12" state="hidden" r:id="rId1"/>
    <sheet name="众筹中原WBS" sheetId="5" r:id="rId2"/>
  </sheets>
  <definedNames>
    <definedName name="_xlnm._FilterDatabase" localSheetId="1" hidden="1">众筹中原WBS!$A$2:$BO$113</definedName>
  </definedNames>
  <calcPr calcId="145621"/>
</workbook>
</file>

<file path=xl/calcChain.xml><?xml version="1.0" encoding="utf-8"?>
<calcChain xmlns="http://schemas.openxmlformats.org/spreadsheetml/2006/main">
  <c r="N113" i="5" l="1"/>
  <c r="F113" i="5" s="1"/>
  <c r="N112" i="5"/>
  <c r="F112" i="5" s="1"/>
  <c r="N111" i="5"/>
  <c r="F111" i="5" s="1"/>
  <c r="N110" i="5"/>
  <c r="F110" i="5" s="1"/>
  <c r="N109" i="5"/>
  <c r="F109" i="5" s="1"/>
  <c r="N108" i="5"/>
  <c r="F108" i="5" s="1"/>
  <c r="N107" i="5"/>
  <c r="F107" i="5" s="1"/>
  <c r="N106" i="5"/>
  <c r="F106" i="5" s="1"/>
  <c r="N105" i="5"/>
  <c r="F105" i="5" s="1"/>
  <c r="N104" i="5"/>
  <c r="F104" i="5" s="1"/>
  <c r="N103" i="5"/>
  <c r="F103" i="5" s="1"/>
  <c r="N102" i="5"/>
  <c r="F102" i="5" s="1"/>
  <c r="N101" i="5"/>
  <c r="F101" i="5" s="1"/>
  <c r="N100" i="5"/>
  <c r="F100" i="5" s="1"/>
  <c r="N99" i="5"/>
  <c r="F99" i="5" s="1"/>
  <c r="N98" i="5"/>
  <c r="F98" i="5" s="1"/>
  <c r="N97" i="5"/>
  <c r="F97" i="5" s="1"/>
  <c r="N96" i="5"/>
  <c r="F96" i="5" s="1"/>
  <c r="N95" i="5"/>
  <c r="F95" i="5" s="1"/>
  <c r="N94" i="5"/>
  <c r="F94" i="5" s="1"/>
  <c r="N93" i="5"/>
  <c r="F93" i="5" s="1"/>
  <c r="N92" i="5"/>
  <c r="F92" i="5" s="1"/>
  <c r="N91" i="5"/>
  <c r="F91" i="5" s="1"/>
  <c r="N90" i="5"/>
  <c r="F90" i="5" s="1"/>
  <c r="N89" i="5"/>
  <c r="F89" i="5" s="1"/>
  <c r="N88" i="5"/>
  <c r="F88" i="5" s="1"/>
  <c r="N87" i="5"/>
  <c r="F87" i="5" s="1"/>
  <c r="N86" i="5"/>
  <c r="F86" i="5" s="1"/>
  <c r="N85" i="5"/>
  <c r="F85" i="5" s="1"/>
  <c r="N84" i="5"/>
  <c r="F84" i="5" s="1"/>
  <c r="N83" i="5"/>
  <c r="F83" i="5" s="1"/>
  <c r="N82" i="5"/>
  <c r="F82" i="5" s="1"/>
  <c r="N81" i="5"/>
  <c r="F81" i="5" s="1"/>
  <c r="N80" i="5"/>
  <c r="F80" i="5" s="1"/>
  <c r="N79" i="5"/>
  <c r="F79" i="5" s="1"/>
  <c r="N78" i="5"/>
  <c r="F78" i="5" s="1"/>
  <c r="N77" i="5"/>
  <c r="F77" i="5" s="1"/>
  <c r="N76" i="5"/>
  <c r="F76" i="5" s="1"/>
  <c r="N75" i="5"/>
  <c r="F75" i="5" s="1"/>
  <c r="N74" i="5"/>
  <c r="F74" i="5" s="1"/>
  <c r="N73" i="5"/>
  <c r="F73" i="5" s="1"/>
  <c r="N72" i="5"/>
  <c r="F72" i="5" s="1"/>
  <c r="E71" i="5"/>
  <c r="D71" i="5"/>
  <c r="N70" i="5"/>
  <c r="F70" i="5" s="1"/>
  <c r="N69" i="5"/>
  <c r="F69" i="5" s="1"/>
  <c r="N68" i="5"/>
  <c r="F68" i="5" s="1"/>
  <c r="N64" i="5"/>
  <c r="F64" i="5" s="1"/>
  <c r="N63" i="5"/>
  <c r="F63" i="5" s="1"/>
  <c r="N62" i="5"/>
  <c r="F62" i="5" s="1"/>
  <c r="N61" i="5"/>
  <c r="F61" i="5" s="1"/>
  <c r="N60" i="5"/>
  <c r="F60" i="5" s="1"/>
  <c r="N59" i="5"/>
  <c r="F59" i="5" s="1"/>
  <c r="N58" i="5"/>
  <c r="F58" i="5" s="1"/>
  <c r="N57" i="5"/>
  <c r="F57" i="5" s="1"/>
  <c r="N56" i="5"/>
  <c r="F56" i="5" s="1"/>
  <c r="N55" i="5"/>
  <c r="F55" i="5" s="1"/>
  <c r="N54" i="5"/>
  <c r="F54" i="5" s="1"/>
  <c r="N53" i="5"/>
  <c r="F53" i="5" s="1"/>
  <c r="N52" i="5"/>
  <c r="F52" i="5" s="1"/>
  <c r="N51" i="5"/>
  <c r="F51" i="5" s="1"/>
  <c r="N50" i="5"/>
  <c r="F50" i="5" s="1"/>
  <c r="N49" i="5"/>
  <c r="F49" i="5" s="1"/>
  <c r="E48" i="5"/>
  <c r="D48" i="5"/>
  <c r="N47" i="5"/>
  <c r="F47" i="5" s="1"/>
  <c r="N46" i="5"/>
  <c r="F46" i="5" s="1"/>
  <c r="N45" i="5"/>
  <c r="F45" i="5" s="1"/>
  <c r="N41" i="5"/>
  <c r="F41" i="5" s="1"/>
  <c r="N40" i="5"/>
  <c r="F40" i="5" s="1"/>
  <c r="N39" i="5"/>
  <c r="F39" i="5" s="1"/>
  <c r="N38" i="5"/>
  <c r="F38" i="5" s="1"/>
  <c r="N37" i="5"/>
  <c r="F37" i="5" s="1"/>
  <c r="N36" i="5"/>
  <c r="F36" i="5" s="1"/>
  <c r="N35" i="5"/>
  <c r="F35" i="5" s="1"/>
  <c r="N34" i="5"/>
  <c r="F34" i="5" s="1"/>
  <c r="N33" i="5"/>
  <c r="F33" i="5" s="1"/>
  <c r="N32" i="5"/>
  <c r="F32" i="5" s="1"/>
  <c r="N31" i="5"/>
  <c r="F31" i="5" s="1"/>
  <c r="N30" i="5"/>
  <c r="F30" i="5" s="1"/>
  <c r="N29" i="5"/>
  <c r="F29" i="5" s="1"/>
  <c r="N28" i="5"/>
  <c r="F28" i="5" s="1"/>
  <c r="N27" i="5"/>
  <c r="F27" i="5" s="1"/>
  <c r="N26" i="5"/>
  <c r="F26" i="5" s="1"/>
  <c r="E25" i="5"/>
  <c r="D25" i="5"/>
  <c r="N24" i="5"/>
  <c r="F24" i="5" s="1"/>
  <c r="N23" i="5"/>
  <c r="F23" i="5" s="1"/>
  <c r="N22" i="5"/>
  <c r="F22" i="5" s="1"/>
  <c r="N20" i="5"/>
  <c r="F20" i="5" s="1"/>
  <c r="N19" i="5"/>
  <c r="F19" i="5" s="1"/>
  <c r="N18" i="5"/>
  <c r="F18" i="5" s="1"/>
  <c r="N17" i="5"/>
  <c r="F17" i="5" s="1"/>
  <c r="N16" i="5"/>
  <c r="F16" i="5" s="1"/>
  <c r="N15" i="5"/>
  <c r="F15" i="5" s="1"/>
  <c r="N14" i="5"/>
  <c r="F14" i="5" s="1"/>
  <c r="N13" i="5"/>
  <c r="F13" i="5" s="1"/>
  <c r="N12" i="5"/>
  <c r="F12" i="5" s="1"/>
  <c r="N11" i="5"/>
  <c r="F11" i="5" s="1"/>
  <c r="N10" i="5"/>
  <c r="F10" i="5" s="1"/>
  <c r="N9" i="5"/>
  <c r="F9" i="5" s="1"/>
  <c r="N8" i="5"/>
  <c r="F8" i="5" s="1"/>
  <c r="N7" i="5"/>
  <c r="F7" i="5" s="1"/>
  <c r="N6" i="5"/>
  <c r="F6" i="5" s="1"/>
  <c r="E5" i="5"/>
  <c r="D5" i="5"/>
  <c r="N4" i="5"/>
  <c r="F4" i="5" s="1"/>
  <c r="E3" i="5"/>
  <c r="D3" i="5"/>
  <c r="N5" i="5" l="1"/>
  <c r="N25" i="5"/>
  <c r="F25" i="5" s="1"/>
  <c r="N48" i="5"/>
  <c r="N3" i="5"/>
  <c r="F3" i="5" s="1"/>
  <c r="N71" i="5"/>
</calcChain>
</file>

<file path=xl/sharedStrings.xml><?xml version="1.0" encoding="utf-8"?>
<sst xmlns="http://schemas.openxmlformats.org/spreadsheetml/2006/main" count="399" uniqueCount="145">
  <si>
    <t>项目周期</t>
  </si>
  <si>
    <t>开始时间</t>
  </si>
  <si>
    <t>结束时间</t>
  </si>
  <si>
    <t>序号</t>
  </si>
  <si>
    <t>参与人员</t>
  </si>
  <si>
    <t>黄英强</t>
  </si>
  <si>
    <t>张理想</t>
  </si>
  <si>
    <t>刘国超</t>
  </si>
  <si>
    <t>刘玉淑</t>
  </si>
  <si>
    <t>崔帅莹</t>
  </si>
  <si>
    <t>乔毓东</t>
  </si>
  <si>
    <t>秦守钰</t>
  </si>
  <si>
    <t>徐志飞</t>
  </si>
  <si>
    <t>王玉龙</t>
  </si>
  <si>
    <t>崔海锟</t>
  </si>
  <si>
    <t>夏佩佩</t>
  </si>
  <si>
    <t>张晓晓</t>
  </si>
  <si>
    <t>韩川</t>
  </si>
  <si>
    <t>项目阶段</t>
  </si>
  <si>
    <t>RA</t>
  </si>
  <si>
    <t>需求分析</t>
  </si>
  <si>
    <t>SA</t>
  </si>
  <si>
    <t>系统架构</t>
  </si>
  <si>
    <t>PS</t>
  </si>
  <si>
    <t>程序设计</t>
  </si>
  <si>
    <t>PG</t>
  </si>
  <si>
    <t>程序开发</t>
  </si>
  <si>
    <t>UT</t>
  </si>
  <si>
    <t>单体测试</t>
  </si>
  <si>
    <t>SIT</t>
  </si>
  <si>
    <t>集成测试</t>
  </si>
  <si>
    <t>UAT</t>
  </si>
  <si>
    <t>用户测试</t>
  </si>
  <si>
    <t>ME</t>
  </si>
  <si>
    <t>系统上线</t>
  </si>
  <si>
    <t>定义</t>
  </si>
  <si>
    <t>功能模块</t>
  </si>
  <si>
    <t>功能列表</t>
  </si>
  <si>
    <t>PC网站</t>
  </si>
  <si>
    <t>登录注册</t>
  </si>
  <si>
    <t>登录</t>
  </si>
  <si>
    <t>注册</t>
  </si>
  <si>
    <t>忘记密码</t>
  </si>
  <si>
    <t>手机号绑定</t>
  </si>
  <si>
    <t>实名认证</t>
  </si>
  <si>
    <t>用户中心</t>
  </si>
  <si>
    <t>个人设置</t>
  </si>
  <si>
    <t>订单管理</t>
  </si>
  <si>
    <t>项目管理</t>
  </si>
  <si>
    <t>财富中心</t>
  </si>
  <si>
    <t>消息中心</t>
  </si>
  <si>
    <t>展示</t>
  </si>
  <si>
    <t>发起众筹</t>
  </si>
  <si>
    <t>首页</t>
  </si>
  <si>
    <t>展示类项目</t>
  </si>
  <si>
    <t>交易类项目</t>
  </si>
  <si>
    <t>已完成项目</t>
  </si>
  <si>
    <t>其他</t>
  </si>
  <si>
    <t>众筹社区</t>
  </si>
  <si>
    <t>关于我们</t>
  </si>
  <si>
    <t>在线客服</t>
  </si>
  <si>
    <t>手机端</t>
  </si>
  <si>
    <t>后台管理</t>
  </si>
  <si>
    <t>权限管理</t>
  </si>
  <si>
    <t>权限列表</t>
  </si>
  <si>
    <t>管理员分组</t>
  </si>
  <si>
    <t>添加管理员</t>
  </si>
  <si>
    <t>管理员列表</t>
  </si>
  <si>
    <t>管理员登录</t>
  </si>
  <si>
    <t>用户登录</t>
  </si>
  <si>
    <t>修改密码</t>
  </si>
  <si>
    <t>退出登录</t>
  </si>
  <si>
    <t>系统管理</t>
  </si>
  <si>
    <t>基数管理</t>
  </si>
  <si>
    <t>客服设置</t>
  </si>
  <si>
    <t>项目管理-&gt;展示类项目</t>
  </si>
  <si>
    <t>项目分类管理</t>
  </si>
  <si>
    <t>上线展示类项目</t>
  </si>
  <si>
    <t>展示类项目回收站</t>
  </si>
  <si>
    <t>预投列表</t>
  </si>
  <si>
    <t>项目管理-&gt;交易类项目</t>
  </si>
  <si>
    <t>发布交易类项目</t>
  </si>
  <si>
    <t>上线交易类项目</t>
  </si>
  <si>
    <t>交易类项目回收站</t>
  </si>
  <si>
    <t>收益列表</t>
  </si>
  <si>
    <t>预约列表</t>
  </si>
  <si>
    <t>支持列表</t>
  </si>
  <si>
    <t>项目管理-&gt;已成功类项目</t>
  </si>
  <si>
    <t>项目列表</t>
  </si>
  <si>
    <t>订单列表</t>
  </si>
  <si>
    <t>添加订单</t>
  </si>
  <si>
    <t>订单导出</t>
  </si>
  <si>
    <t>订单分析</t>
  </si>
  <si>
    <t>用户管理</t>
  </si>
  <si>
    <t>用户列表</t>
  </si>
  <si>
    <t>实名认证列表</t>
  </si>
  <si>
    <t>添加用户</t>
  </si>
  <si>
    <t>等级管理</t>
  </si>
  <si>
    <t>广告管理</t>
  </si>
  <si>
    <t>广告分类</t>
  </si>
  <si>
    <t>添加广告分类</t>
  </si>
  <si>
    <t>广告列表</t>
  </si>
  <si>
    <t>添加广告</t>
  </si>
  <si>
    <t>文章管理</t>
  </si>
  <si>
    <t>文章分类</t>
  </si>
  <si>
    <t>添加文章分类</t>
  </si>
  <si>
    <t>文章列表</t>
  </si>
  <si>
    <t>添加文章</t>
  </si>
  <si>
    <t>单页管理</t>
  </si>
  <si>
    <t>单页列表</t>
  </si>
  <si>
    <t>添加单页</t>
  </si>
  <si>
    <t>单页操作</t>
  </si>
  <si>
    <t>统计报表</t>
  </si>
  <si>
    <t>用户人数统计</t>
  </si>
  <si>
    <t>会员活跃统计</t>
  </si>
  <si>
    <t>项目浏览量统计</t>
  </si>
  <si>
    <t>众筹中原设计WBS:</t>
  </si>
  <si>
    <t>6月</t>
  </si>
  <si>
    <t>7月</t>
  </si>
  <si>
    <t>模块</t>
  </si>
  <si>
    <t>功能</t>
  </si>
  <si>
    <t>责任人</t>
  </si>
  <si>
    <t>计划工时</t>
  </si>
  <si>
    <t>实际
工时</t>
  </si>
  <si>
    <t>预计
开始日期</t>
  </si>
  <si>
    <t>预计
完成日期</t>
  </si>
  <si>
    <t>实际
开始日期</t>
  </si>
  <si>
    <t>实际
完成日期</t>
  </si>
  <si>
    <t>开发
完成率</t>
  </si>
  <si>
    <t>讨论通过</t>
  </si>
  <si>
    <t>修改完毕</t>
  </si>
  <si>
    <t>完成率</t>
  </si>
  <si>
    <t>备注</t>
  </si>
  <si>
    <t>数据库设计</t>
  </si>
  <si>
    <t>端
午
节</t>
  </si>
  <si>
    <t>众筹中原</t>
  </si>
  <si>
    <t>众筹中原数据库</t>
  </si>
  <si>
    <t>前端</t>
  </si>
  <si>
    <t>项目详情</t>
  </si>
  <si>
    <t>PC端</t>
  </si>
  <si>
    <t>我要预投</t>
  </si>
  <si>
    <t>我要预约</t>
  </si>
  <si>
    <t>我要支持</t>
  </si>
  <si>
    <t>关于我们（单页）</t>
  </si>
  <si>
    <t>管理后台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</si>
</sst>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DengXian"/>
      <charset val="134"/>
      <scheme val="minor"/>
    </font>
    <font>
      <sz val="10"/>
      <color rgb="FF0000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0"/>
      <color rgb="FFFF0000"/>
      <name val="DengXian"/>
      <charset val="134"/>
      <scheme val="minor"/>
    </font>
    <font>
      <b/>
      <sz val="10"/>
      <color rgb="FF000000"/>
      <name val="DengXian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DengXian"/>
      <charset val="134"/>
      <scheme val="minor"/>
    </font>
    <font>
      <sz val="11"/>
      <color rgb="FFFF0000"/>
      <name val="DengXian (正文)"/>
      <charset val="134"/>
    </font>
    <font>
      <sz val="11"/>
      <color theme="9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name val="ＭＳ Ｐゴシック"/>
      <charset val="134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0" borderId="0"/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1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3" applyFont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3" borderId="5" xfId="0" applyFont="1" applyFill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58" fontId="2" fillId="0" borderId="6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9" xfId="0" applyBorder="1">
      <alignment vertical="center"/>
    </xf>
    <xf numFmtId="9" fontId="0" fillId="0" borderId="1" xfId="0" applyNumberFormat="1" applyBorder="1" applyAlignment="1">
      <alignment horizontal="center" vertical="center"/>
    </xf>
    <xf numFmtId="58" fontId="2" fillId="0" borderId="1" xfId="0" applyNumberFormat="1" applyFont="1" applyBorder="1">
      <alignment vertical="center"/>
    </xf>
    <xf numFmtId="0" fontId="0" fillId="0" borderId="11" xfId="0" applyBorder="1">
      <alignment vertical="center"/>
    </xf>
    <xf numFmtId="0" fontId="0" fillId="0" borderId="11" xfId="0" applyFill="1" applyBorder="1">
      <alignment vertical="center"/>
    </xf>
    <xf numFmtId="0" fontId="0" fillId="0" borderId="13" xfId="0" applyBorder="1">
      <alignment vertical="center"/>
    </xf>
    <xf numFmtId="0" fontId="5" fillId="0" borderId="2" xfId="0" applyFont="1" applyBorder="1" applyAlignment="1">
      <alignment vertical="center"/>
    </xf>
    <xf numFmtId="58" fontId="2" fillId="0" borderId="1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10" fillId="4" borderId="8" xfId="2" applyFont="1" applyFill="1" applyBorder="1"/>
    <xf numFmtId="0" fontId="1" fillId="0" borderId="3" xfId="0" applyFont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9" fontId="7" fillId="0" borderId="3" xfId="0" applyNumberFormat="1" applyFont="1" applyBorder="1">
      <alignment vertical="center"/>
    </xf>
    <xf numFmtId="9" fontId="0" fillId="0" borderId="3" xfId="0" applyNumberFormat="1" applyBorder="1">
      <alignment vertical="center"/>
    </xf>
    <xf numFmtId="9" fontId="2" fillId="0" borderId="8" xfId="1" applyFont="1" applyBorder="1" applyAlignment="1">
      <alignment horizontal="right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9" fontId="0" fillId="0" borderId="8" xfId="0" applyNumberFormat="1" applyBorder="1">
      <alignment vertical="center"/>
    </xf>
    <xf numFmtId="0" fontId="11" fillId="0" borderId="6" xfId="3" applyFont="1" applyFill="1" applyBorder="1" applyAlignment="1">
      <alignment horizontal="center" vertical="center"/>
    </xf>
    <xf numFmtId="0" fontId="3" fillId="0" borderId="1" xfId="3" applyFont="1" applyFill="1" applyBorder="1">
      <alignment vertical="center"/>
    </xf>
    <xf numFmtId="9" fontId="2" fillId="0" borderId="1" xfId="1" applyNumberFormat="1" applyFont="1" applyBorder="1" applyAlignment="1">
      <alignment horizontal="right" vertical="center"/>
    </xf>
    <xf numFmtId="9" fontId="2" fillId="0" borderId="1" xfId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9" fontId="7" fillId="0" borderId="1" xfId="0" applyNumberFormat="1" applyFont="1" applyBorder="1">
      <alignment vertical="center"/>
    </xf>
    <xf numFmtId="58" fontId="2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left" vertical="center"/>
    </xf>
    <xf numFmtId="0" fontId="10" fillId="4" borderId="14" xfId="2" applyFont="1" applyFill="1" applyBorder="1"/>
    <xf numFmtId="0" fontId="11" fillId="4" borderId="14" xfId="2" applyFont="1" applyFill="1" applyBorder="1"/>
    <xf numFmtId="0" fontId="11" fillId="5" borderId="1" xfId="3" applyFont="1" applyFill="1" applyBorder="1" applyAlignment="1">
      <alignment horizontal="center" vertical="center"/>
    </xf>
    <xf numFmtId="0" fontId="11" fillId="5" borderId="6" xfId="3" applyFont="1" applyFill="1" applyBorder="1" applyAlignment="1">
      <alignment horizontal="center" vertical="center"/>
    </xf>
    <xf numFmtId="0" fontId="3" fillId="5" borderId="1" xfId="3" applyFont="1" applyFill="1" applyBorder="1">
      <alignment vertical="center"/>
    </xf>
    <xf numFmtId="0" fontId="10" fillId="4" borderId="14" xfId="3" applyFont="1" applyFill="1" applyBorder="1" applyAlignment="1">
      <alignment horizontal="left" vertical="center"/>
    </xf>
    <xf numFmtId="0" fontId="11" fillId="4" borderId="15" xfId="2" applyFont="1" applyFill="1" applyBorder="1"/>
    <xf numFmtId="0" fontId="11" fillId="5" borderId="6" xfId="3" applyFont="1" applyFill="1" applyBorder="1" applyAlignment="1">
      <alignment vertical="center" wrapText="1"/>
    </xf>
    <xf numFmtId="0" fontId="11" fillId="5" borderId="7" xfId="3" applyFont="1" applyFill="1" applyBorder="1" applyAlignment="1">
      <alignment vertical="center" wrapText="1"/>
    </xf>
    <xf numFmtId="0" fontId="11" fillId="5" borderId="4" xfId="3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vertical="center"/>
    </xf>
    <xf numFmtId="0" fontId="11" fillId="5" borderId="9" xfId="3" applyFont="1" applyFill="1" applyBorder="1" applyAlignment="1">
      <alignment vertical="center"/>
    </xf>
    <xf numFmtId="0" fontId="11" fillId="5" borderId="1" xfId="3" applyFont="1" applyFill="1" applyBorder="1" applyAlignment="1">
      <alignment vertical="center"/>
    </xf>
    <xf numFmtId="0" fontId="3" fillId="5" borderId="4" xfId="3" applyFont="1" applyFill="1" applyBorder="1">
      <alignment vertical="center"/>
    </xf>
    <xf numFmtId="0" fontId="11" fillId="0" borderId="1" xfId="3" applyFont="1" applyFill="1" applyBorder="1" applyAlignment="1">
      <alignment vertical="center" wrapText="1"/>
    </xf>
    <xf numFmtId="0" fontId="11" fillId="5" borderId="4" xfId="3" applyFont="1" applyFill="1" applyBorder="1" applyAlignment="1">
      <alignment vertical="center"/>
    </xf>
    <xf numFmtId="0" fontId="11" fillId="4" borderId="2" xfId="2" applyFont="1" applyFill="1" applyBorder="1"/>
    <xf numFmtId="0" fontId="11" fillId="4" borderId="0" xfId="2" applyFont="1" applyFill="1" applyBorder="1"/>
    <xf numFmtId="0" fontId="0" fillId="2" borderId="0" xfId="0" applyFill="1" applyBorder="1">
      <alignment vertical="center"/>
    </xf>
    <xf numFmtId="0" fontId="3" fillId="0" borderId="1" xfId="3" applyFont="1" applyBorder="1">
      <alignment vertical="center"/>
    </xf>
    <xf numFmtId="0" fontId="0" fillId="5" borderId="1" xfId="0" applyFill="1" applyBorder="1">
      <alignment vertical="center"/>
    </xf>
    <xf numFmtId="0" fontId="1" fillId="0" borderId="4" xfId="0" applyFont="1" applyBorder="1">
      <alignment vertical="center"/>
    </xf>
    <xf numFmtId="0" fontId="0" fillId="0" borderId="14" xfId="0" applyBorder="1">
      <alignment vertical="center"/>
    </xf>
    <xf numFmtId="58" fontId="0" fillId="0" borderId="1" xfId="0" applyNumberFormat="1" applyBorder="1">
      <alignment vertical="center"/>
    </xf>
    <xf numFmtId="58" fontId="0" fillId="0" borderId="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5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" fillId="0" borderId="0" xfId="0" applyFont="1" applyBorder="1">
      <alignment vertical="center"/>
    </xf>
    <xf numFmtId="0" fontId="0" fillId="6" borderId="1" xfId="0" applyFill="1" applyBorder="1">
      <alignment vertical="center"/>
    </xf>
    <xf numFmtId="31" fontId="0" fillId="0" borderId="0" xfId="0" applyNumberFormat="1">
      <alignment vertical="center"/>
    </xf>
    <xf numFmtId="0" fontId="0" fillId="6" borderId="8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0" xfId="0" applyFill="1">
      <alignment vertical="center"/>
    </xf>
    <xf numFmtId="0" fontId="0" fillId="0" borderId="13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15" fillId="0" borderId="1" xfId="1" applyBorder="1">
      <alignment vertical="center"/>
    </xf>
    <xf numFmtId="9" fontId="2" fillId="0" borderId="1" xfId="1" applyNumberFormat="1" applyFon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</cellXfs>
  <cellStyles count="6">
    <cellStyle name="百分比" xfId="1" builtinId="5"/>
    <cellStyle name="標準_標準導入作業ガイド_20011011" xfId="2"/>
    <cellStyle name="常规" xfId="0" builtinId="0"/>
    <cellStyle name="常规 2" xfId="3"/>
    <cellStyle name="常规 3" xfId="4"/>
    <cellStyle name="常规 4" xfId="5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8"/>
  <sheetViews>
    <sheetView workbookViewId="0">
      <selection activeCell="C14" sqref="C14"/>
    </sheetView>
  </sheetViews>
  <sheetFormatPr defaultColWidth="9" defaultRowHeight="14.25"/>
  <cols>
    <col min="3" max="3" width="28.25" customWidth="1"/>
    <col min="4" max="4" width="24" customWidth="1"/>
    <col min="9" max="9" width="9.75" customWidth="1"/>
    <col min="11" max="11" width="11.625" customWidth="1"/>
    <col min="12" max="12" width="12" customWidth="1"/>
  </cols>
  <sheetData>
    <row r="1" spans="2:3">
      <c r="B1" s="92" t="s">
        <v>0</v>
      </c>
      <c r="C1" s="6"/>
    </row>
    <row r="2" spans="2:3">
      <c r="B2" t="s">
        <v>1</v>
      </c>
      <c r="C2" s="93">
        <v>43259</v>
      </c>
    </row>
    <row r="3" spans="2:3">
      <c r="B3" t="s">
        <v>2</v>
      </c>
      <c r="C3" s="93">
        <v>43306</v>
      </c>
    </row>
    <row r="5" spans="2:3">
      <c r="B5" s="92" t="s">
        <v>3</v>
      </c>
      <c r="C5" s="92" t="s">
        <v>4</v>
      </c>
    </row>
    <row r="6" spans="2:3">
      <c r="B6" s="6">
        <v>1</v>
      </c>
      <c r="C6" s="6" t="s">
        <v>5</v>
      </c>
    </row>
    <row r="7" spans="2:3">
      <c r="B7" s="6">
        <v>2</v>
      </c>
      <c r="C7" s="6" t="s">
        <v>6</v>
      </c>
    </row>
    <row r="8" spans="2:3">
      <c r="B8" s="6">
        <v>3</v>
      </c>
      <c r="C8" s="6" t="s">
        <v>7</v>
      </c>
    </row>
    <row r="9" spans="2:3">
      <c r="B9" s="6">
        <v>4</v>
      </c>
      <c r="C9" s="6" t="s">
        <v>8</v>
      </c>
    </row>
    <row r="10" spans="2:3">
      <c r="B10" s="6">
        <v>5</v>
      </c>
      <c r="C10" s="6" t="s">
        <v>9</v>
      </c>
    </row>
    <row r="11" spans="2:3">
      <c r="B11" s="6">
        <v>6</v>
      </c>
      <c r="C11" s="6" t="s">
        <v>10</v>
      </c>
    </row>
    <row r="12" spans="2:3">
      <c r="B12" s="6">
        <v>7</v>
      </c>
      <c r="C12" s="6" t="s">
        <v>11</v>
      </c>
    </row>
    <row r="13" spans="2:3">
      <c r="B13" s="6">
        <v>8</v>
      </c>
      <c r="C13" s="6" t="s">
        <v>12</v>
      </c>
    </row>
    <row r="14" spans="2:3">
      <c r="B14" s="6">
        <v>9</v>
      </c>
      <c r="C14" s="6" t="s">
        <v>13</v>
      </c>
    </row>
    <row r="15" spans="2:3">
      <c r="B15" s="6">
        <v>10</v>
      </c>
      <c r="C15" s="6" t="s">
        <v>14</v>
      </c>
    </row>
    <row r="16" spans="2:3">
      <c r="B16" s="6">
        <v>11</v>
      </c>
      <c r="C16" s="6" t="s">
        <v>15</v>
      </c>
    </row>
    <row r="17" spans="2:4">
      <c r="B17" s="6">
        <v>12</v>
      </c>
      <c r="C17" s="6" t="s">
        <v>16</v>
      </c>
    </row>
    <row r="18" spans="2:4">
      <c r="B18" s="6">
        <v>13</v>
      </c>
      <c r="C18" s="6" t="s">
        <v>17</v>
      </c>
    </row>
    <row r="20" spans="2:4">
      <c r="B20" s="92" t="s">
        <v>18</v>
      </c>
      <c r="C20" s="92"/>
    </row>
    <row r="21" spans="2:4">
      <c r="B21" s="6" t="s">
        <v>19</v>
      </c>
      <c r="C21" s="6" t="s">
        <v>20</v>
      </c>
    </row>
    <row r="22" spans="2:4">
      <c r="B22" s="6" t="s">
        <v>21</v>
      </c>
      <c r="C22" s="6" t="s">
        <v>22</v>
      </c>
    </row>
    <row r="23" spans="2:4">
      <c r="B23" s="6" t="s">
        <v>23</v>
      </c>
      <c r="C23" s="6" t="s">
        <v>24</v>
      </c>
    </row>
    <row r="24" spans="2:4">
      <c r="B24" s="6" t="s">
        <v>25</v>
      </c>
      <c r="C24" s="6" t="s">
        <v>26</v>
      </c>
    </row>
    <row r="25" spans="2:4">
      <c r="B25" s="6" t="s">
        <v>27</v>
      </c>
      <c r="C25" s="6" t="s">
        <v>28</v>
      </c>
    </row>
    <row r="26" spans="2:4">
      <c r="B26" s="6" t="s">
        <v>29</v>
      </c>
      <c r="C26" s="6" t="s">
        <v>30</v>
      </c>
    </row>
    <row r="27" spans="2:4">
      <c r="B27" s="6" t="s">
        <v>31</v>
      </c>
      <c r="C27" s="6" t="s">
        <v>32</v>
      </c>
    </row>
    <row r="28" spans="2:4">
      <c r="B28" s="6" t="s">
        <v>33</v>
      </c>
      <c r="C28" s="6" t="s">
        <v>34</v>
      </c>
    </row>
    <row r="30" spans="2:4">
      <c r="B30" s="94" t="s">
        <v>35</v>
      </c>
      <c r="C30" s="95" t="s">
        <v>36</v>
      </c>
      <c r="D30" s="96" t="s">
        <v>37</v>
      </c>
    </row>
    <row r="31" spans="2:4">
      <c r="B31" s="102" t="s">
        <v>38</v>
      </c>
      <c r="C31" s="101" t="s">
        <v>39</v>
      </c>
      <c r="D31" s="29" t="s">
        <v>40</v>
      </c>
    </row>
    <row r="32" spans="2:4">
      <c r="B32" s="102"/>
      <c r="C32" s="102"/>
      <c r="D32" s="32" t="s">
        <v>41</v>
      </c>
    </row>
    <row r="33" spans="2:6">
      <c r="B33" s="102"/>
      <c r="C33" s="102"/>
      <c r="D33" s="32" t="s">
        <v>42</v>
      </c>
    </row>
    <row r="34" spans="2:6">
      <c r="B34" s="102"/>
      <c r="C34" s="102"/>
      <c r="D34" s="32" t="s">
        <v>43</v>
      </c>
    </row>
    <row r="35" spans="2:6">
      <c r="B35" s="102"/>
      <c r="C35" s="103"/>
      <c r="D35" s="34" t="s">
        <v>44</v>
      </c>
    </row>
    <row r="36" spans="2:6">
      <c r="B36" s="102"/>
      <c r="C36" s="101" t="s">
        <v>45</v>
      </c>
      <c r="D36" s="29" t="s">
        <v>46</v>
      </c>
    </row>
    <row r="37" spans="2:6">
      <c r="B37" s="102"/>
      <c r="C37" s="102"/>
      <c r="D37" s="32" t="s">
        <v>47</v>
      </c>
    </row>
    <row r="38" spans="2:6">
      <c r="B38" s="102"/>
      <c r="C38" s="102"/>
      <c r="D38" s="32" t="s">
        <v>48</v>
      </c>
    </row>
    <row r="39" spans="2:6">
      <c r="B39" s="102"/>
      <c r="C39" s="102"/>
      <c r="D39" s="32" t="s">
        <v>49</v>
      </c>
    </row>
    <row r="40" spans="2:6">
      <c r="B40" s="102"/>
      <c r="C40" s="103"/>
      <c r="D40" s="34" t="s">
        <v>50</v>
      </c>
      <c r="F40" s="97"/>
    </row>
    <row r="41" spans="2:6">
      <c r="B41" s="102"/>
      <c r="C41" s="101" t="s">
        <v>51</v>
      </c>
      <c r="D41" s="29" t="s">
        <v>52</v>
      </c>
    </row>
    <row r="42" spans="2:6">
      <c r="B42" s="102"/>
      <c r="C42" s="102"/>
      <c r="D42" s="32" t="s">
        <v>53</v>
      </c>
    </row>
    <row r="43" spans="2:6">
      <c r="B43" s="102"/>
      <c r="C43" s="102"/>
      <c r="D43" s="32" t="s">
        <v>54</v>
      </c>
    </row>
    <row r="44" spans="2:6">
      <c r="B44" s="102"/>
      <c r="C44" s="102"/>
      <c r="D44" s="32" t="s">
        <v>55</v>
      </c>
    </row>
    <row r="45" spans="2:6">
      <c r="B45" s="102"/>
      <c r="C45" s="103"/>
      <c r="D45" s="34" t="s">
        <v>56</v>
      </c>
    </row>
    <row r="46" spans="2:6">
      <c r="B46" s="102"/>
      <c r="C46" s="101" t="s">
        <v>57</v>
      </c>
      <c r="D46" s="29" t="s">
        <v>58</v>
      </c>
    </row>
    <row r="47" spans="2:6">
      <c r="B47" s="102"/>
      <c r="C47" s="102"/>
      <c r="D47" s="32" t="s">
        <v>59</v>
      </c>
    </row>
    <row r="48" spans="2:6">
      <c r="B48" s="103"/>
      <c r="C48" s="103"/>
      <c r="D48" s="34" t="s">
        <v>60</v>
      </c>
    </row>
    <row r="49" spans="2:4">
      <c r="B49" s="101" t="s">
        <v>61</v>
      </c>
      <c r="C49" s="101" t="s">
        <v>39</v>
      </c>
      <c r="D49" s="29" t="s">
        <v>40</v>
      </c>
    </row>
    <row r="50" spans="2:4">
      <c r="B50" s="102"/>
      <c r="C50" s="102"/>
      <c r="D50" s="32" t="s">
        <v>41</v>
      </c>
    </row>
    <row r="51" spans="2:4">
      <c r="B51" s="102"/>
      <c r="C51" s="102"/>
      <c r="D51" s="32" t="s">
        <v>42</v>
      </c>
    </row>
    <row r="52" spans="2:4">
      <c r="B52" s="102"/>
      <c r="C52" s="102"/>
      <c r="D52" s="32" t="s">
        <v>43</v>
      </c>
    </row>
    <row r="53" spans="2:4">
      <c r="B53" s="102"/>
      <c r="C53" s="103"/>
      <c r="D53" s="34" t="s">
        <v>44</v>
      </c>
    </row>
    <row r="54" spans="2:4">
      <c r="B54" s="102"/>
      <c r="C54" s="101" t="s">
        <v>45</v>
      </c>
      <c r="D54" s="29" t="s">
        <v>46</v>
      </c>
    </row>
    <row r="55" spans="2:4">
      <c r="B55" s="102"/>
      <c r="C55" s="102"/>
      <c r="D55" s="32" t="s">
        <v>47</v>
      </c>
    </row>
    <row r="56" spans="2:4">
      <c r="B56" s="102"/>
      <c r="C56" s="102"/>
      <c r="D56" s="32" t="s">
        <v>48</v>
      </c>
    </row>
    <row r="57" spans="2:4">
      <c r="B57" s="102"/>
      <c r="C57" s="102"/>
      <c r="D57" s="32" t="s">
        <v>49</v>
      </c>
    </row>
    <row r="58" spans="2:4">
      <c r="B58" s="102"/>
      <c r="C58" s="103"/>
      <c r="D58" s="34" t="s">
        <v>50</v>
      </c>
    </row>
    <row r="59" spans="2:4">
      <c r="B59" s="102"/>
      <c r="C59" s="101" t="s">
        <v>51</v>
      </c>
      <c r="D59" s="29" t="s">
        <v>52</v>
      </c>
    </row>
    <row r="60" spans="2:4">
      <c r="B60" s="102"/>
      <c r="C60" s="102"/>
      <c r="D60" s="32" t="s">
        <v>53</v>
      </c>
    </row>
    <row r="61" spans="2:4">
      <c r="B61" s="102"/>
      <c r="C61" s="102"/>
      <c r="D61" s="32" t="s">
        <v>54</v>
      </c>
    </row>
    <row r="62" spans="2:4">
      <c r="B62" s="102"/>
      <c r="C62" s="102"/>
      <c r="D62" s="32" t="s">
        <v>55</v>
      </c>
    </row>
    <row r="63" spans="2:4">
      <c r="B63" s="102"/>
      <c r="C63" s="103"/>
      <c r="D63" s="34" t="s">
        <v>56</v>
      </c>
    </row>
    <row r="64" spans="2:4">
      <c r="B64" s="102"/>
      <c r="C64" s="101" t="s">
        <v>57</v>
      </c>
      <c r="D64" s="29" t="s">
        <v>58</v>
      </c>
    </row>
    <row r="65" spans="2:4">
      <c r="B65" s="102"/>
      <c r="C65" s="102"/>
      <c r="D65" s="32" t="s">
        <v>59</v>
      </c>
    </row>
    <row r="66" spans="2:4">
      <c r="B66" s="103"/>
      <c r="C66" s="103"/>
      <c r="D66" s="34" t="s">
        <v>60</v>
      </c>
    </row>
    <row r="67" spans="2:4">
      <c r="B67" s="104" t="s">
        <v>62</v>
      </c>
      <c r="C67" s="101" t="s">
        <v>63</v>
      </c>
      <c r="D67" s="29" t="s">
        <v>64</v>
      </c>
    </row>
    <row r="68" spans="2:4">
      <c r="B68" s="105"/>
      <c r="C68" s="102"/>
      <c r="D68" s="32" t="s">
        <v>65</v>
      </c>
    </row>
    <row r="69" spans="2:4">
      <c r="B69" s="105"/>
      <c r="C69" s="102"/>
      <c r="D69" s="32" t="s">
        <v>66</v>
      </c>
    </row>
    <row r="70" spans="2:4">
      <c r="B70" s="105"/>
      <c r="C70" s="103"/>
      <c r="D70" s="34" t="s">
        <v>67</v>
      </c>
    </row>
    <row r="71" spans="2:4">
      <c r="B71" s="105"/>
      <c r="C71" s="101" t="s">
        <v>68</v>
      </c>
      <c r="D71" s="29" t="s">
        <v>69</v>
      </c>
    </row>
    <row r="72" spans="2:4">
      <c r="B72" s="105"/>
      <c r="C72" s="102"/>
      <c r="D72" s="32" t="s">
        <v>70</v>
      </c>
    </row>
    <row r="73" spans="2:4">
      <c r="B73" s="105"/>
      <c r="C73" s="103"/>
      <c r="D73" s="34" t="s">
        <v>71</v>
      </c>
    </row>
    <row r="74" spans="2:4">
      <c r="B74" s="105"/>
      <c r="C74" s="101" t="s">
        <v>72</v>
      </c>
      <c r="D74" s="29" t="s">
        <v>73</v>
      </c>
    </row>
    <row r="75" spans="2:4">
      <c r="B75" s="105"/>
      <c r="C75" s="103"/>
      <c r="D75" s="34" t="s">
        <v>74</v>
      </c>
    </row>
    <row r="76" spans="2:4">
      <c r="B76" s="105"/>
      <c r="C76" s="101" t="s">
        <v>75</v>
      </c>
      <c r="D76" s="29" t="s">
        <v>76</v>
      </c>
    </row>
    <row r="77" spans="2:4">
      <c r="B77" s="105"/>
      <c r="C77" s="102"/>
      <c r="D77" s="32" t="s">
        <v>77</v>
      </c>
    </row>
    <row r="78" spans="2:4">
      <c r="B78" s="105"/>
      <c r="C78" s="102"/>
      <c r="D78" s="32" t="s">
        <v>78</v>
      </c>
    </row>
    <row r="79" spans="2:4">
      <c r="B79" s="105"/>
      <c r="C79" s="103"/>
      <c r="D79" s="98" t="s">
        <v>79</v>
      </c>
    </row>
    <row r="80" spans="2:4">
      <c r="B80" s="105"/>
      <c r="C80" s="101" t="s">
        <v>80</v>
      </c>
      <c r="D80" s="99" t="s">
        <v>81</v>
      </c>
    </row>
    <row r="81" spans="2:4">
      <c r="B81" s="105"/>
      <c r="C81" s="102"/>
      <c r="D81" s="33" t="s">
        <v>82</v>
      </c>
    </row>
    <row r="82" spans="2:4">
      <c r="B82" s="105"/>
      <c r="C82" s="102"/>
      <c r="D82" s="33" t="s">
        <v>83</v>
      </c>
    </row>
    <row r="83" spans="2:4">
      <c r="B83" s="105"/>
      <c r="C83" s="102"/>
      <c r="D83" s="33" t="s">
        <v>84</v>
      </c>
    </row>
    <row r="84" spans="2:4">
      <c r="B84" s="105"/>
      <c r="C84" s="102"/>
      <c r="D84" s="33" t="s">
        <v>85</v>
      </c>
    </row>
    <row r="85" spans="2:4">
      <c r="B85" s="105"/>
      <c r="C85" s="103"/>
      <c r="D85" s="98" t="s">
        <v>86</v>
      </c>
    </row>
    <row r="86" spans="2:4">
      <c r="B86" s="105"/>
      <c r="C86" s="89" t="s">
        <v>87</v>
      </c>
      <c r="D86" s="100" t="s">
        <v>88</v>
      </c>
    </row>
    <row r="87" spans="2:4">
      <c r="B87" s="105"/>
      <c r="C87" s="101" t="s">
        <v>47</v>
      </c>
      <c r="D87" s="99" t="s">
        <v>89</v>
      </c>
    </row>
    <row r="88" spans="2:4">
      <c r="B88" s="105"/>
      <c r="C88" s="102"/>
      <c r="D88" s="33" t="s">
        <v>90</v>
      </c>
    </row>
    <row r="89" spans="2:4">
      <c r="B89" s="105"/>
      <c r="C89" s="102"/>
      <c r="D89" s="33" t="s">
        <v>91</v>
      </c>
    </row>
    <row r="90" spans="2:4">
      <c r="B90" s="105"/>
      <c r="C90" s="103"/>
      <c r="D90" s="98" t="s">
        <v>92</v>
      </c>
    </row>
    <row r="91" spans="2:4">
      <c r="B91" s="105"/>
      <c r="C91" s="101" t="s">
        <v>93</v>
      </c>
      <c r="D91" s="99" t="s">
        <v>94</v>
      </c>
    </row>
    <row r="92" spans="2:4">
      <c r="B92" s="105"/>
      <c r="C92" s="102"/>
      <c r="D92" s="33" t="s">
        <v>95</v>
      </c>
    </row>
    <row r="93" spans="2:4">
      <c r="B93" s="105"/>
      <c r="C93" s="102"/>
      <c r="D93" s="33" t="s">
        <v>96</v>
      </c>
    </row>
    <row r="94" spans="2:4">
      <c r="B94" s="105"/>
      <c r="C94" s="103"/>
      <c r="D94" s="98" t="s">
        <v>97</v>
      </c>
    </row>
    <row r="95" spans="2:4">
      <c r="B95" s="105"/>
      <c r="C95" s="101" t="s">
        <v>98</v>
      </c>
      <c r="D95" s="99" t="s">
        <v>99</v>
      </c>
    </row>
    <row r="96" spans="2:4">
      <c r="B96" s="105"/>
      <c r="C96" s="102"/>
      <c r="D96" s="33" t="s">
        <v>100</v>
      </c>
    </row>
    <row r="97" spans="2:4">
      <c r="B97" s="105"/>
      <c r="C97" s="102"/>
      <c r="D97" s="33" t="s">
        <v>101</v>
      </c>
    </row>
    <row r="98" spans="2:4">
      <c r="B98" s="105"/>
      <c r="C98" s="103"/>
      <c r="D98" s="98" t="s">
        <v>102</v>
      </c>
    </row>
    <row r="99" spans="2:4">
      <c r="B99" s="105"/>
      <c r="C99" s="101" t="s">
        <v>103</v>
      </c>
      <c r="D99" s="99" t="s">
        <v>104</v>
      </c>
    </row>
    <row r="100" spans="2:4">
      <c r="B100" s="105"/>
      <c r="C100" s="102"/>
      <c r="D100" s="33" t="s">
        <v>105</v>
      </c>
    </row>
    <row r="101" spans="2:4">
      <c r="B101" s="105"/>
      <c r="C101" s="102"/>
      <c r="D101" s="33" t="s">
        <v>106</v>
      </c>
    </row>
    <row r="102" spans="2:4">
      <c r="B102" s="105"/>
      <c r="C102" s="103"/>
      <c r="D102" s="98" t="s">
        <v>107</v>
      </c>
    </row>
    <row r="103" spans="2:4">
      <c r="B103" s="105"/>
      <c r="C103" s="101" t="s">
        <v>108</v>
      </c>
      <c r="D103" s="99" t="s">
        <v>109</v>
      </c>
    </row>
    <row r="104" spans="2:4">
      <c r="B104" s="105"/>
      <c r="C104" s="102"/>
      <c r="D104" s="33" t="s">
        <v>110</v>
      </c>
    </row>
    <row r="105" spans="2:4">
      <c r="B105" s="105"/>
      <c r="C105" s="103"/>
      <c r="D105" s="98" t="s">
        <v>111</v>
      </c>
    </row>
    <row r="106" spans="2:4">
      <c r="B106" s="105"/>
      <c r="C106" s="101" t="s">
        <v>112</v>
      </c>
      <c r="D106" s="99" t="s">
        <v>113</v>
      </c>
    </row>
    <row r="107" spans="2:4">
      <c r="B107" s="105"/>
      <c r="C107" s="102"/>
      <c r="D107" s="33" t="s">
        <v>114</v>
      </c>
    </row>
    <row r="108" spans="2:4">
      <c r="B108" s="106"/>
      <c r="C108" s="103"/>
      <c r="D108" s="98" t="s">
        <v>115</v>
      </c>
    </row>
  </sheetData>
  <mergeCells count="22">
    <mergeCell ref="B31:B48"/>
    <mergeCell ref="B49:B66"/>
    <mergeCell ref="B67:B108"/>
    <mergeCell ref="C31:C35"/>
    <mergeCell ref="C36:C40"/>
    <mergeCell ref="C41:C45"/>
    <mergeCell ref="C46:C48"/>
    <mergeCell ref="C49:C53"/>
    <mergeCell ref="C54:C58"/>
    <mergeCell ref="C59:C63"/>
    <mergeCell ref="C64:C66"/>
    <mergeCell ref="C67:C70"/>
    <mergeCell ref="C71:C73"/>
    <mergeCell ref="C74:C75"/>
    <mergeCell ref="C76:C79"/>
    <mergeCell ref="C80:C85"/>
    <mergeCell ref="C106:C108"/>
    <mergeCell ref="C87:C90"/>
    <mergeCell ref="C91:C94"/>
    <mergeCell ref="C95:C98"/>
    <mergeCell ref="C99:C102"/>
    <mergeCell ref="C103:C105"/>
  </mergeCells>
  <phoneticPr fontId="17" type="noConversion"/>
  <dataValidations count="1">
    <dataValidation type="list" allowBlank="1" showInputMessage="1" showErrorMessage="1" sqref="E42">
      <formula1>$C$6:$C$18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0"/>
  <sheetViews>
    <sheetView tabSelected="1" zoomScaleNormal="100" workbookViewId="0">
      <pane xSplit="15" topLeftCell="BM1" activePane="topRight" state="frozen"/>
      <selection pane="topRight" activeCell="BN9" sqref="BN9"/>
    </sheetView>
  </sheetViews>
  <sheetFormatPr defaultColWidth="9" defaultRowHeight="14.25"/>
  <cols>
    <col min="1" max="1" width="20.625" style="2" customWidth="1"/>
    <col min="2" max="2" width="23.875" style="5" customWidth="1"/>
    <col min="3" max="3" width="7.375" style="6" customWidth="1"/>
    <col min="4" max="4" width="5" style="6" customWidth="1"/>
    <col min="5" max="5" width="8.625" style="7" customWidth="1"/>
    <col min="6" max="6" width="4.125" style="8" hidden="1" customWidth="1"/>
    <col min="7" max="7" width="11.125" style="5" customWidth="1"/>
    <col min="8" max="8" width="10.125" style="5" customWidth="1"/>
    <col min="9" max="10" width="9" style="5" customWidth="1"/>
    <col min="11" max="11" width="7.25" style="9" customWidth="1"/>
    <col min="12" max="13" width="9" style="9" customWidth="1"/>
    <col min="14" max="14" width="7.375" customWidth="1"/>
    <col min="15" max="15" width="7.625" customWidth="1"/>
    <col min="16" max="46" width="3.625" style="10" customWidth="1"/>
    <col min="47" max="66" width="3.625" customWidth="1"/>
  </cols>
  <sheetData>
    <row r="1" spans="1:67" s="1" customFormat="1">
      <c r="A1" s="11" t="s">
        <v>116</v>
      </c>
      <c r="B1" s="12"/>
      <c r="E1" s="13"/>
      <c r="F1" s="13"/>
      <c r="G1" s="12"/>
      <c r="H1" s="12"/>
      <c r="I1" s="12"/>
      <c r="J1" s="12"/>
      <c r="K1" s="37"/>
      <c r="L1" s="12"/>
      <c r="M1" s="12"/>
      <c r="O1" s="38"/>
      <c r="P1" s="39" t="s">
        <v>117</v>
      </c>
      <c r="Q1" s="60"/>
      <c r="R1" s="61"/>
      <c r="S1" s="61"/>
      <c r="T1" s="61"/>
      <c r="U1" s="61"/>
      <c r="V1" s="61"/>
      <c r="W1" s="61"/>
      <c r="X1" s="61"/>
      <c r="Y1" s="61"/>
      <c r="Z1" s="61"/>
      <c r="AA1" s="65"/>
      <c r="AB1" s="61"/>
      <c r="AC1" s="61"/>
      <c r="AD1" s="61"/>
      <c r="AE1" s="61"/>
      <c r="AF1" s="66"/>
      <c r="AG1" s="66"/>
      <c r="AH1" s="61"/>
      <c r="AI1" s="61"/>
      <c r="AJ1" s="61"/>
      <c r="AK1" s="61"/>
      <c r="AL1" s="61"/>
      <c r="AM1" s="61"/>
      <c r="AN1" s="61" t="s">
        <v>118</v>
      </c>
      <c r="AO1" s="61"/>
      <c r="AP1" s="61"/>
      <c r="AQ1" s="61"/>
      <c r="AR1" s="76"/>
      <c r="AS1" s="76"/>
      <c r="AT1" s="77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</row>
    <row r="2" spans="1:67" s="2" customFormat="1" ht="25.5">
      <c r="A2" s="2" t="s">
        <v>119</v>
      </c>
      <c r="B2" s="2" t="s">
        <v>120</v>
      </c>
      <c r="C2" s="2" t="s">
        <v>121</v>
      </c>
      <c r="D2" s="14" t="s">
        <v>122</v>
      </c>
      <c r="E2" s="15" t="s">
        <v>123</v>
      </c>
      <c r="F2" s="16"/>
      <c r="G2" s="15" t="s">
        <v>124</v>
      </c>
      <c r="H2" s="15" t="s">
        <v>125</v>
      </c>
      <c r="I2" s="15" t="s">
        <v>126</v>
      </c>
      <c r="J2" s="15" t="s">
        <v>127</v>
      </c>
      <c r="K2" s="40" t="s">
        <v>128</v>
      </c>
      <c r="L2" s="15" t="s">
        <v>129</v>
      </c>
      <c r="M2" s="15" t="s">
        <v>130</v>
      </c>
      <c r="N2" s="16" t="s">
        <v>131</v>
      </c>
      <c r="O2" s="16" t="s">
        <v>132</v>
      </c>
      <c r="P2" s="41">
        <v>7</v>
      </c>
      <c r="Q2" s="41">
        <v>8</v>
      </c>
      <c r="R2" s="62">
        <v>9</v>
      </c>
      <c r="S2" s="62">
        <v>10</v>
      </c>
      <c r="T2" s="41">
        <v>11</v>
      </c>
      <c r="U2" s="41">
        <v>12</v>
      </c>
      <c r="V2" s="41">
        <v>13</v>
      </c>
      <c r="W2" s="41">
        <v>14</v>
      </c>
      <c r="X2" s="41">
        <v>15</v>
      </c>
      <c r="Y2" s="62">
        <v>16</v>
      </c>
      <c r="Z2" s="62">
        <v>17</v>
      </c>
      <c r="AA2" s="62">
        <v>18</v>
      </c>
      <c r="AB2" s="41">
        <v>19</v>
      </c>
      <c r="AC2" s="41">
        <v>20</v>
      </c>
      <c r="AD2" s="41">
        <v>21</v>
      </c>
      <c r="AE2" s="41">
        <v>22</v>
      </c>
      <c r="AF2" s="62">
        <v>23</v>
      </c>
      <c r="AG2" s="62">
        <v>24</v>
      </c>
      <c r="AH2" s="41">
        <v>25</v>
      </c>
      <c r="AI2" s="41">
        <v>26</v>
      </c>
      <c r="AJ2" s="41">
        <v>27</v>
      </c>
      <c r="AK2" s="41">
        <v>28</v>
      </c>
      <c r="AL2" s="41">
        <v>29</v>
      </c>
      <c r="AM2" s="69">
        <v>30</v>
      </c>
      <c r="AN2" s="62">
        <v>1</v>
      </c>
      <c r="AO2" s="41">
        <v>2</v>
      </c>
      <c r="AP2" s="41">
        <v>3</v>
      </c>
      <c r="AQ2" s="41">
        <v>4</v>
      </c>
      <c r="AR2" s="41">
        <v>5</v>
      </c>
      <c r="AS2" s="41">
        <v>6</v>
      </c>
      <c r="AT2" s="62">
        <v>7</v>
      </c>
      <c r="AU2" s="62">
        <v>8</v>
      </c>
      <c r="AV2" s="41">
        <v>9</v>
      </c>
      <c r="AW2" s="41">
        <v>10</v>
      </c>
      <c r="AX2" s="41">
        <v>11</v>
      </c>
      <c r="AY2" s="41">
        <v>12</v>
      </c>
      <c r="AZ2" s="41">
        <v>13</v>
      </c>
      <c r="BA2" s="62">
        <v>14</v>
      </c>
      <c r="BB2" s="62">
        <v>15</v>
      </c>
      <c r="BC2" s="41">
        <v>16</v>
      </c>
      <c r="BD2" s="41">
        <v>17</v>
      </c>
      <c r="BE2" s="41">
        <v>18</v>
      </c>
      <c r="BF2" s="41">
        <v>19</v>
      </c>
      <c r="BG2" s="41">
        <v>20</v>
      </c>
      <c r="BH2" s="62">
        <v>21</v>
      </c>
      <c r="BI2" s="62">
        <v>22</v>
      </c>
      <c r="BJ2" s="41">
        <v>23</v>
      </c>
      <c r="BK2" s="41">
        <v>24</v>
      </c>
      <c r="BL2" s="41">
        <v>25</v>
      </c>
      <c r="BM2" s="41">
        <v>26</v>
      </c>
      <c r="BN2" s="41">
        <v>27</v>
      </c>
      <c r="BO2" s="81"/>
    </row>
    <row r="3" spans="1:67" s="3" customFormat="1" ht="14.25" customHeight="1">
      <c r="A3" s="17" t="s">
        <v>133</v>
      </c>
      <c r="B3" s="18"/>
      <c r="C3" s="19"/>
      <c r="D3" s="20">
        <f>SUM(D4)</f>
        <v>3</v>
      </c>
      <c r="E3" s="20">
        <f>SUM(E4:E4)</f>
        <v>3</v>
      </c>
      <c r="F3" s="21">
        <f>N3</f>
        <v>1</v>
      </c>
      <c r="G3" s="22"/>
      <c r="H3" s="22"/>
      <c r="I3" s="22"/>
      <c r="J3" s="22"/>
      <c r="K3" s="42"/>
      <c r="L3" s="42"/>
      <c r="M3" s="42"/>
      <c r="N3" s="43">
        <f>SUM(F4:F4)/D3</f>
        <v>1</v>
      </c>
      <c r="O3" s="44"/>
      <c r="P3" s="41"/>
      <c r="Q3" s="41"/>
      <c r="R3" s="62"/>
      <c r="S3" s="62"/>
      <c r="T3" s="41"/>
      <c r="U3" s="41"/>
      <c r="V3" s="41"/>
      <c r="W3" s="41"/>
      <c r="X3" s="41"/>
      <c r="Y3" s="62"/>
      <c r="Z3" s="62"/>
      <c r="AA3" s="67" t="s">
        <v>134</v>
      </c>
      <c r="AB3" s="41"/>
      <c r="AC3" s="41"/>
      <c r="AD3" s="41"/>
      <c r="AE3" s="41"/>
      <c r="AF3" s="62"/>
      <c r="AG3" s="62"/>
      <c r="AH3" s="41"/>
      <c r="AI3" s="41"/>
      <c r="AJ3" s="41"/>
      <c r="AK3" s="70"/>
      <c r="AL3" s="70"/>
      <c r="AM3" s="71"/>
      <c r="AN3" s="62"/>
      <c r="AO3" s="41"/>
      <c r="AP3" s="41"/>
      <c r="AQ3" s="41"/>
      <c r="AR3" s="41"/>
      <c r="AS3" s="41"/>
      <c r="AT3" s="62"/>
      <c r="AU3" s="62"/>
      <c r="AV3" s="41"/>
      <c r="AW3" s="41"/>
      <c r="AX3" s="41"/>
      <c r="AY3" s="41"/>
      <c r="AZ3" s="41"/>
      <c r="BA3" s="62"/>
      <c r="BB3" s="62"/>
      <c r="BC3" s="41"/>
      <c r="BD3" s="41"/>
      <c r="BE3" s="41"/>
      <c r="BF3" s="41"/>
      <c r="BG3" s="41"/>
      <c r="BH3" s="62"/>
      <c r="BI3" s="62"/>
      <c r="BJ3" s="41"/>
      <c r="BK3" s="6"/>
      <c r="BL3" s="6"/>
      <c r="BM3" s="6"/>
      <c r="BN3" s="6"/>
    </row>
    <row r="4" spans="1:67">
      <c r="A4" s="23" t="s">
        <v>135</v>
      </c>
      <c r="B4" s="24" t="s">
        <v>136</v>
      </c>
      <c r="C4" s="25" t="s">
        <v>5</v>
      </c>
      <c r="D4" s="26">
        <v>3</v>
      </c>
      <c r="E4" s="26">
        <v>3</v>
      </c>
      <c r="F4" s="21">
        <f>N4*D4</f>
        <v>3</v>
      </c>
      <c r="G4" s="27">
        <v>43263</v>
      </c>
      <c r="H4" s="27">
        <v>43266</v>
      </c>
      <c r="I4" s="27">
        <v>43263</v>
      </c>
      <c r="J4" s="27">
        <v>43266</v>
      </c>
      <c r="K4" s="45">
        <v>0.9</v>
      </c>
      <c r="L4" s="46">
        <v>0.05</v>
      </c>
      <c r="M4" s="46">
        <v>0.05</v>
      </c>
      <c r="N4" s="47">
        <f>SUM(K4,L4,M4)</f>
        <v>1</v>
      </c>
      <c r="O4" s="47"/>
      <c r="P4" s="48"/>
      <c r="Q4" s="48"/>
      <c r="R4" s="63"/>
      <c r="S4" s="63"/>
      <c r="T4" s="48"/>
      <c r="U4" s="48"/>
      <c r="V4" s="48"/>
      <c r="W4" s="48"/>
      <c r="X4" s="48"/>
      <c r="Y4" s="63"/>
      <c r="Z4" s="63"/>
      <c r="AA4" s="68"/>
      <c r="AB4" s="48"/>
      <c r="AC4" s="48"/>
      <c r="AD4" s="48"/>
      <c r="AE4" s="48"/>
      <c r="AF4" s="63"/>
      <c r="AG4" s="63"/>
      <c r="AH4" s="41"/>
      <c r="AI4" s="41"/>
      <c r="AJ4" s="41"/>
      <c r="AK4" s="70"/>
      <c r="AL4" s="70"/>
      <c r="AM4" s="72"/>
      <c r="AN4" s="63"/>
      <c r="AO4" s="48"/>
      <c r="AP4" s="48"/>
      <c r="AQ4" s="48"/>
      <c r="AR4" s="48"/>
      <c r="AS4" s="48"/>
      <c r="AT4" s="63"/>
      <c r="AU4" s="63"/>
      <c r="AV4" s="48"/>
      <c r="AW4" s="48"/>
      <c r="AX4" s="48"/>
      <c r="AY4" s="48"/>
      <c r="AZ4" s="48"/>
      <c r="BA4" s="63"/>
      <c r="BB4" s="63"/>
      <c r="BC4" s="48"/>
      <c r="BD4" s="48"/>
      <c r="BE4" s="48"/>
      <c r="BF4" s="48"/>
      <c r="BG4" s="48"/>
      <c r="BH4" s="63"/>
      <c r="BI4" s="63"/>
      <c r="BJ4" s="48"/>
      <c r="BK4" s="6"/>
      <c r="BL4" s="6"/>
      <c r="BM4" s="6"/>
      <c r="BN4" s="6"/>
    </row>
    <row r="5" spans="1:67" s="4" customFormat="1">
      <c r="A5" s="17" t="s">
        <v>137</v>
      </c>
      <c r="B5" s="9"/>
      <c r="C5" s="6"/>
      <c r="D5" s="28">
        <f>SUM(D6:D24)</f>
        <v>9.5</v>
      </c>
      <c r="E5" s="28">
        <f>SUM(E6:E24)</f>
        <v>0</v>
      </c>
      <c r="F5" s="7"/>
      <c r="G5" s="5"/>
      <c r="H5" s="5"/>
      <c r="I5" s="5"/>
      <c r="J5" s="5"/>
      <c r="K5" s="5"/>
      <c r="L5" s="5"/>
      <c r="M5" s="5"/>
      <c r="N5" s="109">
        <f>SUM(F6:F24)/D5</f>
        <v>0.85263157894736852</v>
      </c>
      <c r="O5" s="6"/>
      <c r="P5" s="49"/>
      <c r="Q5" s="49"/>
      <c r="R5" s="64"/>
      <c r="S5" s="64"/>
      <c r="T5" s="49"/>
      <c r="U5" s="49"/>
      <c r="V5" s="49"/>
      <c r="W5" s="49"/>
      <c r="X5" s="49"/>
      <c r="Y5" s="64"/>
      <c r="Z5" s="64"/>
      <c r="AA5" s="68"/>
      <c r="AB5" s="49"/>
      <c r="AC5" s="49"/>
      <c r="AD5" s="49"/>
      <c r="AE5" s="49"/>
      <c r="AF5" s="64"/>
      <c r="AG5" s="64"/>
      <c r="AH5" s="49"/>
      <c r="AI5" s="49"/>
      <c r="AJ5" s="49"/>
      <c r="AK5" s="49"/>
      <c r="AL5" s="49"/>
      <c r="AM5" s="73"/>
      <c r="AN5" s="64"/>
      <c r="AO5" s="79"/>
      <c r="AP5" s="79"/>
      <c r="AQ5" s="79"/>
      <c r="AR5" s="79"/>
      <c r="AS5" s="79"/>
      <c r="AT5" s="64"/>
      <c r="AU5" s="80"/>
      <c r="AV5" s="6"/>
      <c r="AW5" s="6"/>
      <c r="AX5" s="6"/>
      <c r="AY5" s="6"/>
      <c r="AZ5" s="6"/>
      <c r="BA5" s="80"/>
      <c r="BB5" s="80"/>
      <c r="BC5" s="6"/>
      <c r="BD5" s="6"/>
      <c r="BE5" s="6"/>
      <c r="BF5" s="6"/>
      <c r="BG5" s="6"/>
      <c r="BH5" s="80"/>
      <c r="BI5" s="80"/>
      <c r="BJ5" s="6"/>
      <c r="BK5" s="6"/>
      <c r="BL5" s="6"/>
      <c r="BM5" s="6"/>
      <c r="BN5" s="6"/>
    </row>
    <row r="6" spans="1:67" s="4" customFormat="1">
      <c r="A6" s="101" t="s">
        <v>39</v>
      </c>
      <c r="B6" s="29" t="s">
        <v>40</v>
      </c>
      <c r="C6" s="24" t="s">
        <v>6</v>
      </c>
      <c r="D6" s="6">
        <v>0.5</v>
      </c>
      <c r="E6" s="6">
        <v>0</v>
      </c>
      <c r="F6" s="30">
        <f>N6*D6</f>
        <v>0.45</v>
      </c>
      <c r="G6" s="31">
        <v>43271</v>
      </c>
      <c r="H6" s="31">
        <v>43271</v>
      </c>
      <c r="I6" s="5"/>
      <c r="J6" s="5"/>
      <c r="K6" s="50">
        <v>0.9</v>
      </c>
      <c r="L6" s="51">
        <v>0</v>
      </c>
      <c r="M6" s="51">
        <v>0</v>
      </c>
      <c r="N6" s="52">
        <f>SUM(K6,L6,M6)</f>
        <v>0.9</v>
      </c>
      <c r="O6" s="6"/>
      <c r="P6" s="49"/>
      <c r="Q6" s="49"/>
      <c r="R6" s="64"/>
      <c r="S6" s="64"/>
      <c r="T6" s="49"/>
      <c r="U6" s="49"/>
      <c r="V6" s="49"/>
      <c r="W6" s="49"/>
      <c r="X6" s="49"/>
      <c r="Y6" s="64"/>
      <c r="Z6" s="64"/>
      <c r="AA6" s="68"/>
      <c r="AB6" s="49"/>
      <c r="AC6" s="49"/>
      <c r="AD6" s="49"/>
      <c r="AE6" s="49"/>
      <c r="AF6" s="64"/>
      <c r="AG6" s="64"/>
      <c r="AH6" s="49"/>
      <c r="AI6" s="49"/>
      <c r="AJ6" s="49"/>
      <c r="AK6" s="49"/>
      <c r="AL6" s="49"/>
      <c r="AM6" s="73"/>
      <c r="AN6" s="64"/>
      <c r="AO6" s="79"/>
      <c r="AP6" s="79"/>
      <c r="AQ6" s="79"/>
      <c r="AR6" s="79"/>
      <c r="AS6" s="79"/>
      <c r="AT6" s="64"/>
      <c r="AU6" s="80"/>
      <c r="AV6" s="6"/>
      <c r="AW6" s="6"/>
      <c r="AX6" s="6"/>
      <c r="AY6" s="6"/>
      <c r="AZ6" s="6"/>
      <c r="BA6" s="80"/>
      <c r="BB6" s="80"/>
      <c r="BC6" s="6"/>
      <c r="BD6" s="6"/>
      <c r="BE6" s="6"/>
      <c r="BF6" s="6"/>
      <c r="BG6" s="6"/>
      <c r="BH6" s="80"/>
      <c r="BI6" s="80"/>
      <c r="BJ6" s="6"/>
      <c r="BK6" s="6"/>
      <c r="BL6" s="6"/>
      <c r="BM6" s="6"/>
      <c r="BN6" s="6"/>
    </row>
    <row r="7" spans="1:67" s="4" customFormat="1">
      <c r="A7" s="102"/>
      <c r="B7" s="32" t="s">
        <v>41</v>
      </c>
      <c r="C7" s="24" t="s">
        <v>6</v>
      </c>
      <c r="D7" s="6">
        <v>0.5</v>
      </c>
      <c r="E7" s="6">
        <v>0</v>
      </c>
      <c r="F7" s="30">
        <f t="shared" ref="F7:F24" si="0">N7*D7</f>
        <v>0.45</v>
      </c>
      <c r="G7" s="31">
        <v>43271</v>
      </c>
      <c r="H7" s="31">
        <v>43271</v>
      </c>
      <c r="I7" s="5"/>
      <c r="J7" s="5"/>
      <c r="K7" s="50">
        <v>0.9</v>
      </c>
      <c r="L7" s="51">
        <v>0</v>
      </c>
      <c r="M7" s="51">
        <v>0</v>
      </c>
      <c r="N7" s="52">
        <f t="shared" ref="N7:N24" si="1">SUM(K7,L7,M7)</f>
        <v>0.9</v>
      </c>
      <c r="O7" s="6"/>
      <c r="P7" s="49"/>
      <c r="Q7" s="49"/>
      <c r="R7" s="64"/>
      <c r="S7" s="64"/>
      <c r="T7" s="49"/>
      <c r="U7" s="49"/>
      <c r="V7" s="49"/>
      <c r="W7" s="49"/>
      <c r="X7" s="49"/>
      <c r="Y7" s="64"/>
      <c r="Z7" s="64"/>
      <c r="AA7" s="68"/>
      <c r="AB7" s="49"/>
      <c r="AC7" s="49"/>
      <c r="AD7" s="49"/>
      <c r="AE7" s="49"/>
      <c r="AF7" s="64"/>
      <c r="AG7" s="64"/>
      <c r="AH7" s="49"/>
      <c r="AI7" s="49"/>
      <c r="AJ7" s="49"/>
      <c r="AK7" s="49"/>
      <c r="AL7" s="49"/>
      <c r="AM7" s="73"/>
      <c r="AN7" s="64"/>
      <c r="AO7" s="79"/>
      <c r="AP7" s="79"/>
      <c r="AQ7" s="79"/>
      <c r="AR7" s="79"/>
      <c r="AS7" s="79"/>
      <c r="AT7" s="64"/>
      <c r="AU7" s="80"/>
      <c r="AV7" s="6"/>
      <c r="AW7" s="6"/>
      <c r="AX7" s="6"/>
      <c r="AY7" s="6"/>
      <c r="AZ7" s="6"/>
      <c r="BA7" s="80"/>
      <c r="BB7" s="80"/>
      <c r="BC7" s="6"/>
      <c r="BD7" s="6"/>
      <c r="BE7" s="6"/>
      <c r="BF7" s="6"/>
      <c r="BG7" s="6"/>
      <c r="BH7" s="80"/>
      <c r="BI7" s="80"/>
      <c r="BJ7" s="6"/>
      <c r="BK7" s="6"/>
      <c r="BL7" s="6"/>
      <c r="BM7" s="6"/>
      <c r="BN7" s="6"/>
    </row>
    <row r="8" spans="1:67" s="4" customFormat="1">
      <c r="A8" s="102"/>
      <c r="B8" s="32" t="s">
        <v>42</v>
      </c>
      <c r="C8" s="24" t="s">
        <v>6</v>
      </c>
      <c r="D8" s="6">
        <v>0.5</v>
      </c>
      <c r="E8" s="6">
        <v>0</v>
      </c>
      <c r="F8" s="30">
        <f t="shared" si="0"/>
        <v>0.45</v>
      </c>
      <c r="G8" s="31">
        <v>43272</v>
      </c>
      <c r="H8" s="31">
        <v>43272</v>
      </c>
      <c r="I8" s="5"/>
      <c r="J8" s="5"/>
      <c r="K8" s="50">
        <v>0.9</v>
      </c>
      <c r="L8" s="51">
        <v>0</v>
      </c>
      <c r="M8" s="51">
        <v>0</v>
      </c>
      <c r="N8" s="52">
        <f t="shared" si="1"/>
        <v>0.9</v>
      </c>
      <c r="O8" s="6"/>
      <c r="P8" s="49"/>
      <c r="Q8" s="49"/>
      <c r="R8" s="64"/>
      <c r="S8" s="64"/>
      <c r="T8" s="49"/>
      <c r="U8" s="49"/>
      <c r="V8" s="49"/>
      <c r="W8" s="49"/>
      <c r="X8" s="49"/>
      <c r="Y8" s="64"/>
      <c r="Z8" s="64"/>
      <c r="AA8" s="68"/>
      <c r="AB8" s="49"/>
      <c r="AC8" s="49"/>
      <c r="AD8" s="49"/>
      <c r="AE8" s="49"/>
      <c r="AF8" s="64"/>
      <c r="AG8" s="64"/>
      <c r="AH8" s="49"/>
      <c r="AI8" s="49"/>
      <c r="AJ8" s="49"/>
      <c r="AK8" s="49"/>
      <c r="AL8" s="49"/>
      <c r="AM8" s="73"/>
      <c r="AN8" s="64"/>
      <c r="AO8" s="79"/>
      <c r="AP8" s="79"/>
      <c r="AQ8" s="79"/>
      <c r="AR8" s="79"/>
      <c r="AS8" s="79"/>
      <c r="AT8" s="64"/>
      <c r="AU8" s="80"/>
      <c r="AV8" s="6"/>
      <c r="AW8" s="6"/>
      <c r="AX8" s="6"/>
      <c r="AY8" s="6"/>
      <c r="AZ8" s="6"/>
      <c r="BA8" s="80"/>
      <c r="BB8" s="80"/>
      <c r="BC8" s="6"/>
      <c r="BD8" s="6"/>
      <c r="BE8" s="6"/>
      <c r="BF8" s="6"/>
      <c r="BG8" s="6"/>
      <c r="BH8" s="80"/>
      <c r="BI8" s="80"/>
      <c r="BJ8" s="6"/>
      <c r="BK8" s="6"/>
      <c r="BL8" s="6"/>
      <c r="BM8" s="6"/>
      <c r="BN8" s="6"/>
    </row>
    <row r="9" spans="1:67" s="4" customFormat="1">
      <c r="A9" s="102"/>
      <c r="B9" s="32" t="s">
        <v>43</v>
      </c>
      <c r="C9" s="24" t="s">
        <v>6</v>
      </c>
      <c r="D9" s="6">
        <v>0.5</v>
      </c>
      <c r="E9" s="6">
        <v>0</v>
      </c>
      <c r="F9" s="30">
        <f t="shared" si="0"/>
        <v>0.45</v>
      </c>
      <c r="G9" s="31">
        <v>43272</v>
      </c>
      <c r="H9" s="31">
        <v>43272</v>
      </c>
      <c r="I9" s="5"/>
      <c r="J9" s="5"/>
      <c r="K9" s="50">
        <v>0.9</v>
      </c>
      <c r="L9" s="51">
        <v>0</v>
      </c>
      <c r="M9" s="51">
        <v>0</v>
      </c>
      <c r="N9" s="52">
        <f t="shared" si="1"/>
        <v>0.9</v>
      </c>
      <c r="O9" s="6"/>
      <c r="P9" s="49"/>
      <c r="Q9" s="49"/>
      <c r="R9" s="64"/>
      <c r="S9" s="64"/>
      <c r="T9" s="49"/>
      <c r="U9" s="49"/>
      <c r="V9" s="49"/>
      <c r="W9" s="49"/>
      <c r="X9" s="49"/>
      <c r="Y9" s="64"/>
      <c r="Z9" s="64"/>
      <c r="AA9" s="68"/>
      <c r="AB9" s="49"/>
      <c r="AC9" s="49"/>
      <c r="AD9" s="49"/>
      <c r="AE9" s="49"/>
      <c r="AF9" s="64"/>
      <c r="AG9" s="64"/>
      <c r="AH9" s="49"/>
      <c r="AI9" s="49"/>
      <c r="AJ9" s="49"/>
      <c r="AK9" s="49"/>
      <c r="AL9" s="49"/>
      <c r="AM9" s="73"/>
      <c r="AN9" s="64"/>
      <c r="AO9" s="79"/>
      <c r="AP9" s="79"/>
      <c r="AQ9" s="79"/>
      <c r="AR9" s="79"/>
      <c r="AS9" s="79"/>
      <c r="AT9" s="64"/>
      <c r="AU9" s="80"/>
      <c r="AV9" s="6"/>
      <c r="AW9" s="6"/>
      <c r="AX9" s="6"/>
      <c r="AY9" s="6"/>
      <c r="AZ9" s="6"/>
      <c r="BA9" s="80"/>
      <c r="BB9" s="80"/>
      <c r="BC9" s="6"/>
      <c r="BD9" s="6"/>
      <c r="BE9" s="6"/>
      <c r="BF9" s="6"/>
      <c r="BG9" s="6"/>
      <c r="BH9" s="80"/>
      <c r="BI9" s="80"/>
      <c r="BJ9" s="6"/>
      <c r="BK9" s="6"/>
      <c r="BL9" s="6"/>
      <c r="BM9" s="6"/>
      <c r="BN9" s="6"/>
    </row>
    <row r="10" spans="1:67" s="4" customFormat="1">
      <c r="A10" s="102"/>
      <c r="B10" s="32" t="s">
        <v>44</v>
      </c>
      <c r="C10" s="24" t="s">
        <v>6</v>
      </c>
      <c r="D10" s="6">
        <v>0.5</v>
      </c>
      <c r="E10" s="6">
        <v>0</v>
      </c>
      <c r="F10" s="30">
        <f t="shared" si="0"/>
        <v>0.45</v>
      </c>
      <c r="G10" s="31">
        <v>43273</v>
      </c>
      <c r="H10" s="31">
        <v>43273</v>
      </c>
      <c r="I10" s="5"/>
      <c r="J10" s="5"/>
      <c r="K10" s="50">
        <v>0.9</v>
      </c>
      <c r="L10" s="51">
        <v>0</v>
      </c>
      <c r="M10" s="51">
        <v>0</v>
      </c>
      <c r="N10" s="52">
        <f t="shared" si="1"/>
        <v>0.9</v>
      </c>
      <c r="O10" s="6"/>
      <c r="P10" s="49"/>
      <c r="Q10" s="49"/>
      <c r="R10" s="64"/>
      <c r="S10" s="64"/>
      <c r="T10" s="49"/>
      <c r="U10" s="49"/>
      <c r="V10" s="49"/>
      <c r="W10" s="49"/>
      <c r="X10" s="49"/>
      <c r="Y10" s="64"/>
      <c r="Z10" s="64"/>
      <c r="AA10" s="68"/>
      <c r="AB10" s="49"/>
      <c r="AC10" s="49"/>
      <c r="AD10" s="49"/>
      <c r="AE10" s="49"/>
      <c r="AF10" s="64"/>
      <c r="AG10" s="64"/>
      <c r="AH10" s="49"/>
      <c r="AI10" s="49"/>
      <c r="AJ10" s="49"/>
      <c r="AK10" s="49"/>
      <c r="AL10" s="49"/>
      <c r="AM10" s="73"/>
      <c r="AN10" s="64"/>
      <c r="AO10" s="79"/>
      <c r="AP10" s="79"/>
      <c r="AQ10" s="79"/>
      <c r="AR10" s="79"/>
      <c r="AS10" s="79"/>
      <c r="AT10" s="64"/>
      <c r="AU10" s="80"/>
      <c r="AV10" s="6"/>
      <c r="AW10" s="6"/>
      <c r="AX10" s="6"/>
      <c r="AY10" s="6"/>
      <c r="AZ10" s="6"/>
      <c r="BA10" s="80"/>
      <c r="BB10" s="80"/>
      <c r="BC10" s="6"/>
      <c r="BD10" s="6"/>
      <c r="BE10" s="6"/>
      <c r="BF10" s="6"/>
      <c r="BG10" s="6"/>
      <c r="BH10" s="80"/>
      <c r="BI10" s="80"/>
      <c r="BJ10" s="6"/>
      <c r="BK10" s="6"/>
      <c r="BL10" s="6"/>
      <c r="BM10" s="6"/>
      <c r="BN10" s="6"/>
    </row>
    <row r="11" spans="1:67" s="4" customFormat="1">
      <c r="A11" s="102" t="s">
        <v>45</v>
      </c>
      <c r="B11" s="32" t="s">
        <v>46</v>
      </c>
      <c r="C11" s="24" t="s">
        <v>6</v>
      </c>
      <c r="D11" s="6">
        <v>0.5</v>
      </c>
      <c r="E11" s="6">
        <v>0</v>
      </c>
      <c r="F11" s="30">
        <f t="shared" si="0"/>
        <v>0.45</v>
      </c>
      <c r="G11" s="31">
        <v>43276</v>
      </c>
      <c r="H11" s="31">
        <v>43276</v>
      </c>
      <c r="I11" s="5"/>
      <c r="J11" s="5"/>
      <c r="K11" s="50">
        <v>0.9</v>
      </c>
      <c r="L11" s="51">
        <v>0</v>
      </c>
      <c r="M11" s="51">
        <v>0</v>
      </c>
      <c r="N11" s="52">
        <f t="shared" si="1"/>
        <v>0.9</v>
      </c>
      <c r="O11" s="6"/>
      <c r="P11" s="49"/>
      <c r="Q11" s="49"/>
      <c r="R11" s="64"/>
      <c r="S11" s="64"/>
      <c r="T11" s="49"/>
      <c r="U11" s="49"/>
      <c r="V11" s="49"/>
      <c r="W11" s="49"/>
      <c r="X11" s="49"/>
      <c r="Y11" s="64"/>
      <c r="Z11" s="64"/>
      <c r="AA11" s="68"/>
      <c r="AB11" s="49"/>
      <c r="AC11" s="49"/>
      <c r="AD11" s="49"/>
      <c r="AE11" s="49"/>
      <c r="AF11" s="64"/>
      <c r="AG11" s="64"/>
      <c r="AH11" s="49"/>
      <c r="AI11" s="49"/>
      <c r="AJ11" s="49"/>
      <c r="AK11" s="49"/>
      <c r="AL11" s="49"/>
      <c r="AM11" s="73"/>
      <c r="AN11" s="64"/>
      <c r="AO11" s="79"/>
      <c r="AP11" s="79"/>
      <c r="AQ11" s="79"/>
      <c r="AR11" s="79"/>
      <c r="AS11" s="79"/>
      <c r="AT11" s="64"/>
      <c r="AU11" s="80"/>
      <c r="AV11" s="6"/>
      <c r="AW11" s="6"/>
      <c r="AX11" s="6"/>
      <c r="AY11" s="6"/>
      <c r="AZ11" s="6"/>
      <c r="BA11" s="80"/>
      <c r="BB11" s="80"/>
      <c r="BC11" s="6"/>
      <c r="BD11" s="6"/>
      <c r="BE11" s="6"/>
      <c r="BF11" s="6"/>
      <c r="BG11" s="6"/>
      <c r="BH11" s="80"/>
      <c r="BI11" s="80"/>
      <c r="BJ11" s="6"/>
      <c r="BK11" s="6"/>
      <c r="BL11" s="6"/>
      <c r="BM11" s="6"/>
      <c r="BN11" s="6"/>
    </row>
    <row r="12" spans="1:67" s="4" customFormat="1">
      <c r="A12" s="102"/>
      <c r="B12" s="32" t="s">
        <v>47</v>
      </c>
      <c r="C12" s="24" t="s">
        <v>6</v>
      </c>
      <c r="D12" s="6">
        <v>0.5</v>
      </c>
      <c r="E12" s="6">
        <v>0</v>
      </c>
      <c r="F12" s="30">
        <f t="shared" si="0"/>
        <v>0.45</v>
      </c>
      <c r="G12" s="31">
        <v>43276</v>
      </c>
      <c r="H12" s="31">
        <v>43276</v>
      </c>
      <c r="I12" s="5"/>
      <c r="J12" s="5"/>
      <c r="K12" s="50">
        <v>0.9</v>
      </c>
      <c r="L12" s="51">
        <v>0</v>
      </c>
      <c r="M12" s="51">
        <v>0</v>
      </c>
      <c r="N12" s="52">
        <f t="shared" si="1"/>
        <v>0.9</v>
      </c>
      <c r="O12" s="6"/>
      <c r="P12" s="49"/>
      <c r="Q12" s="49"/>
      <c r="R12" s="64"/>
      <c r="S12" s="64"/>
      <c r="T12" s="49"/>
      <c r="U12" s="49"/>
      <c r="V12" s="49"/>
      <c r="W12" s="49"/>
      <c r="X12" s="49"/>
      <c r="Y12" s="64"/>
      <c r="Z12" s="64"/>
      <c r="AA12" s="68"/>
      <c r="AB12" s="49"/>
      <c r="AC12" s="49"/>
      <c r="AD12" s="49"/>
      <c r="AE12" s="49"/>
      <c r="AF12" s="64"/>
      <c r="AG12" s="64"/>
      <c r="AH12" s="49"/>
      <c r="AI12" s="49"/>
      <c r="AJ12" s="49"/>
      <c r="AK12" s="49"/>
      <c r="AL12" s="49"/>
      <c r="AM12" s="73"/>
      <c r="AN12" s="64"/>
      <c r="AO12" s="79"/>
      <c r="AP12" s="79"/>
      <c r="AQ12" s="79"/>
      <c r="AR12" s="79"/>
      <c r="AS12" s="79"/>
      <c r="AT12" s="64"/>
      <c r="AU12" s="80"/>
      <c r="AV12" s="6"/>
      <c r="AW12" s="6"/>
      <c r="AX12" s="6"/>
      <c r="AY12" s="6"/>
      <c r="AZ12" s="6"/>
      <c r="BA12" s="80"/>
      <c r="BB12" s="80"/>
      <c r="BC12" s="6"/>
      <c r="BD12" s="6"/>
      <c r="BE12" s="6"/>
      <c r="BF12" s="6"/>
      <c r="BG12" s="6"/>
      <c r="BH12" s="80"/>
      <c r="BI12" s="80"/>
      <c r="BJ12" s="6"/>
      <c r="BK12" s="6"/>
      <c r="BL12" s="6"/>
      <c r="BM12" s="6"/>
      <c r="BN12" s="6"/>
    </row>
    <row r="13" spans="1:67" s="4" customFormat="1">
      <c r="A13" s="102"/>
      <c r="B13" s="32" t="s">
        <v>48</v>
      </c>
      <c r="C13" s="24" t="s">
        <v>6</v>
      </c>
      <c r="D13" s="6">
        <v>0.5</v>
      </c>
      <c r="E13" s="6">
        <v>0</v>
      </c>
      <c r="F13" s="30">
        <f t="shared" si="0"/>
        <v>0.45</v>
      </c>
      <c r="G13" s="31">
        <v>43277</v>
      </c>
      <c r="H13" s="31">
        <v>43277</v>
      </c>
      <c r="I13" s="5"/>
      <c r="J13" s="5"/>
      <c r="K13" s="50">
        <v>0.9</v>
      </c>
      <c r="L13" s="51">
        <v>0</v>
      </c>
      <c r="M13" s="51">
        <v>0</v>
      </c>
      <c r="N13" s="52">
        <f t="shared" si="1"/>
        <v>0.9</v>
      </c>
      <c r="O13" s="6"/>
      <c r="P13" s="49"/>
      <c r="Q13" s="49"/>
      <c r="R13" s="64"/>
      <c r="S13" s="64"/>
      <c r="T13" s="49"/>
      <c r="U13" s="49"/>
      <c r="V13" s="49"/>
      <c r="W13" s="49"/>
      <c r="X13" s="49"/>
      <c r="Y13" s="64"/>
      <c r="Z13" s="64"/>
      <c r="AA13" s="68"/>
      <c r="AB13" s="49"/>
      <c r="AC13" s="49"/>
      <c r="AD13" s="49"/>
      <c r="AE13" s="49"/>
      <c r="AF13" s="64"/>
      <c r="AG13" s="64"/>
      <c r="AH13" s="49"/>
      <c r="AI13" s="49"/>
      <c r="AJ13" s="49"/>
      <c r="AK13" s="49"/>
      <c r="AL13" s="49"/>
      <c r="AM13" s="73"/>
      <c r="AN13" s="64"/>
      <c r="AO13" s="79"/>
      <c r="AP13" s="79"/>
      <c r="AQ13" s="79"/>
      <c r="AR13" s="79"/>
      <c r="AS13" s="79"/>
      <c r="AT13" s="64"/>
      <c r="AU13" s="80"/>
      <c r="AV13" s="6"/>
      <c r="AW13" s="6"/>
      <c r="AX13" s="6"/>
      <c r="AY13" s="6"/>
      <c r="AZ13" s="6"/>
      <c r="BA13" s="80"/>
      <c r="BB13" s="80"/>
      <c r="BC13" s="6"/>
      <c r="BD13" s="6"/>
      <c r="BE13" s="6"/>
      <c r="BF13" s="6"/>
      <c r="BG13" s="6"/>
      <c r="BH13" s="80"/>
      <c r="BI13" s="80"/>
      <c r="BJ13" s="6"/>
      <c r="BK13" s="6"/>
      <c r="BL13" s="6"/>
      <c r="BM13" s="6"/>
      <c r="BN13" s="6"/>
    </row>
    <row r="14" spans="1:67" s="4" customFormat="1">
      <c r="A14" s="102"/>
      <c r="B14" s="32" t="s">
        <v>49</v>
      </c>
      <c r="C14" s="24" t="s">
        <v>6</v>
      </c>
      <c r="D14" s="6">
        <v>0.5</v>
      </c>
      <c r="E14" s="6">
        <v>0</v>
      </c>
      <c r="F14" s="30">
        <f t="shared" si="0"/>
        <v>0.45</v>
      </c>
      <c r="G14" s="31">
        <v>43277</v>
      </c>
      <c r="H14" s="31">
        <v>43277</v>
      </c>
      <c r="I14" s="5"/>
      <c r="J14" s="5"/>
      <c r="K14" s="50">
        <v>0.9</v>
      </c>
      <c r="L14" s="51">
        <v>0</v>
      </c>
      <c r="M14" s="51">
        <v>0</v>
      </c>
      <c r="N14" s="52">
        <f t="shared" si="1"/>
        <v>0.9</v>
      </c>
      <c r="O14" s="6"/>
      <c r="P14" s="49"/>
      <c r="Q14" s="49"/>
      <c r="R14" s="64"/>
      <c r="S14" s="64"/>
      <c r="T14" s="49"/>
      <c r="U14" s="49"/>
      <c r="V14" s="49"/>
      <c r="W14" s="49"/>
      <c r="X14" s="49"/>
      <c r="Y14" s="64"/>
      <c r="Z14" s="64"/>
      <c r="AA14" s="68"/>
      <c r="AB14" s="49"/>
      <c r="AC14" s="49"/>
      <c r="AD14" s="49"/>
      <c r="AE14" s="49"/>
      <c r="AF14" s="64"/>
      <c r="AG14" s="64"/>
      <c r="AH14" s="49"/>
      <c r="AI14" s="49"/>
      <c r="AJ14" s="49"/>
      <c r="AK14" s="49"/>
      <c r="AL14" s="49"/>
      <c r="AM14" s="73"/>
      <c r="AN14" s="64"/>
      <c r="AO14" s="79"/>
      <c r="AP14" s="79"/>
      <c r="AQ14" s="79"/>
      <c r="AR14" s="79"/>
      <c r="AS14" s="79"/>
      <c r="AT14" s="64"/>
      <c r="AU14" s="80"/>
      <c r="AV14" s="6"/>
      <c r="AW14" s="6"/>
      <c r="AX14" s="6"/>
      <c r="AY14" s="6"/>
      <c r="AZ14" s="6"/>
      <c r="BA14" s="80"/>
      <c r="BB14" s="80"/>
      <c r="BC14" s="6"/>
      <c r="BD14" s="6"/>
      <c r="BE14" s="6"/>
      <c r="BF14" s="6"/>
      <c r="BG14" s="6"/>
      <c r="BH14" s="80"/>
      <c r="BI14" s="80"/>
      <c r="BJ14" s="6"/>
      <c r="BK14" s="6"/>
      <c r="BL14" s="6"/>
      <c r="BM14" s="6"/>
      <c r="BN14" s="6"/>
    </row>
    <row r="15" spans="1:67" s="4" customFormat="1">
      <c r="A15" s="102"/>
      <c r="B15" s="32" t="s">
        <v>50</v>
      </c>
      <c r="C15" s="24" t="s">
        <v>6</v>
      </c>
      <c r="D15" s="6">
        <v>0.5</v>
      </c>
      <c r="E15" s="6">
        <v>0</v>
      </c>
      <c r="F15" s="30">
        <f t="shared" si="0"/>
        <v>0.45</v>
      </c>
      <c r="G15" s="31">
        <v>43278</v>
      </c>
      <c r="H15" s="31">
        <v>43278</v>
      </c>
      <c r="I15" s="5"/>
      <c r="J15" s="5"/>
      <c r="K15" s="50">
        <v>0.9</v>
      </c>
      <c r="L15" s="51">
        <v>0</v>
      </c>
      <c r="M15" s="51">
        <v>0</v>
      </c>
      <c r="N15" s="52">
        <f t="shared" si="1"/>
        <v>0.9</v>
      </c>
      <c r="O15" s="6"/>
      <c r="P15" s="49"/>
      <c r="Q15" s="49"/>
      <c r="R15" s="64"/>
      <c r="S15" s="64"/>
      <c r="T15" s="49"/>
      <c r="U15" s="49"/>
      <c r="V15" s="49"/>
      <c r="W15" s="49"/>
      <c r="X15" s="49"/>
      <c r="Y15" s="64"/>
      <c r="Z15" s="64"/>
      <c r="AA15" s="68"/>
      <c r="AB15" s="49"/>
      <c r="AC15" s="49"/>
      <c r="AD15" s="49"/>
      <c r="AE15" s="49"/>
      <c r="AF15" s="64"/>
      <c r="AG15" s="64"/>
      <c r="AH15" s="49"/>
      <c r="AI15" s="49"/>
      <c r="AJ15" s="49"/>
      <c r="AK15" s="49"/>
      <c r="AL15" s="49"/>
      <c r="AM15" s="73"/>
      <c r="AN15" s="64"/>
      <c r="AO15" s="79"/>
      <c r="AP15" s="79"/>
      <c r="AQ15" s="79"/>
      <c r="AR15" s="79"/>
      <c r="AS15" s="79"/>
      <c r="AT15" s="64"/>
      <c r="AU15" s="80"/>
      <c r="AV15" s="6"/>
      <c r="AW15" s="6"/>
      <c r="AX15" s="6"/>
      <c r="AY15" s="6"/>
      <c r="AZ15" s="6"/>
      <c r="BA15" s="80"/>
      <c r="BB15" s="80"/>
      <c r="BC15" s="6"/>
      <c r="BD15" s="6"/>
      <c r="BE15" s="6"/>
      <c r="BF15" s="6"/>
      <c r="BG15" s="6"/>
      <c r="BH15" s="80"/>
      <c r="BI15" s="80"/>
      <c r="BJ15" s="6"/>
      <c r="BK15" s="6"/>
      <c r="BL15" s="6"/>
      <c r="BM15" s="6"/>
      <c r="BN15" s="6"/>
    </row>
    <row r="16" spans="1:67" s="4" customFormat="1">
      <c r="A16" s="102" t="s">
        <v>51</v>
      </c>
      <c r="B16" s="32" t="s">
        <v>52</v>
      </c>
      <c r="C16" s="24" t="s">
        <v>6</v>
      </c>
      <c r="D16" s="6">
        <v>0.5</v>
      </c>
      <c r="E16" s="6">
        <v>0</v>
      </c>
      <c r="F16" s="30">
        <f t="shared" si="0"/>
        <v>0.45</v>
      </c>
      <c r="G16" s="31">
        <v>43278</v>
      </c>
      <c r="H16" s="31">
        <v>43278</v>
      </c>
      <c r="I16" s="5"/>
      <c r="J16" s="5"/>
      <c r="K16" s="50">
        <v>0.9</v>
      </c>
      <c r="L16" s="51">
        <v>0</v>
      </c>
      <c r="M16" s="51">
        <v>0</v>
      </c>
      <c r="N16" s="52">
        <f t="shared" si="1"/>
        <v>0.9</v>
      </c>
      <c r="O16" s="6"/>
      <c r="P16" s="49"/>
      <c r="Q16" s="49"/>
      <c r="R16" s="64"/>
      <c r="S16" s="64"/>
      <c r="T16" s="49"/>
      <c r="U16" s="49"/>
      <c r="V16" s="49"/>
      <c r="W16" s="49"/>
      <c r="X16" s="49"/>
      <c r="Y16" s="64"/>
      <c r="Z16" s="64"/>
      <c r="AA16" s="68"/>
      <c r="AB16" s="49"/>
      <c r="AC16" s="49"/>
      <c r="AD16" s="49"/>
      <c r="AE16" s="49"/>
      <c r="AF16" s="64"/>
      <c r="AG16" s="64"/>
      <c r="AH16" s="49"/>
      <c r="AI16" s="49"/>
      <c r="AJ16" s="49"/>
      <c r="AK16" s="49"/>
      <c r="AL16" s="49"/>
      <c r="AM16" s="73"/>
      <c r="AN16" s="64"/>
      <c r="AO16" s="79"/>
      <c r="AP16" s="79"/>
      <c r="AQ16" s="79"/>
      <c r="AR16" s="79"/>
      <c r="AS16" s="79"/>
      <c r="AT16" s="64"/>
      <c r="AU16" s="80"/>
      <c r="AV16" s="6"/>
      <c r="AW16" s="6"/>
      <c r="AX16" s="6"/>
      <c r="AY16" s="6"/>
      <c r="AZ16" s="6"/>
      <c r="BA16" s="80"/>
      <c r="BB16" s="80"/>
      <c r="BC16" s="6"/>
      <c r="BD16" s="6"/>
      <c r="BE16" s="6"/>
      <c r="BF16" s="6"/>
      <c r="BG16" s="6"/>
      <c r="BH16" s="80"/>
      <c r="BI16" s="80"/>
      <c r="BJ16" s="6"/>
      <c r="BK16" s="6"/>
      <c r="BL16" s="6"/>
      <c r="BM16" s="6"/>
      <c r="BN16" s="6"/>
    </row>
    <row r="17" spans="1:66" s="4" customFormat="1">
      <c r="A17" s="102"/>
      <c r="B17" s="32" t="s">
        <v>53</v>
      </c>
      <c r="C17" s="24" t="s">
        <v>7</v>
      </c>
      <c r="D17" s="6">
        <v>0.5</v>
      </c>
      <c r="E17" s="6">
        <v>0</v>
      </c>
      <c r="F17" s="30">
        <f t="shared" si="0"/>
        <v>0.45</v>
      </c>
      <c r="G17" s="31">
        <v>43276</v>
      </c>
      <c r="H17" s="31">
        <v>43276</v>
      </c>
      <c r="I17" s="5"/>
      <c r="J17" s="5"/>
      <c r="K17" s="50">
        <v>0.9</v>
      </c>
      <c r="L17" s="51">
        <v>0</v>
      </c>
      <c r="M17" s="51">
        <v>0</v>
      </c>
      <c r="N17" s="52">
        <f t="shared" si="1"/>
        <v>0.9</v>
      </c>
      <c r="O17" s="6"/>
      <c r="P17" s="49"/>
      <c r="Q17" s="49"/>
      <c r="R17" s="64"/>
      <c r="S17" s="64"/>
      <c r="T17" s="49"/>
      <c r="U17" s="49"/>
      <c r="V17" s="49"/>
      <c r="W17" s="49"/>
      <c r="X17" s="49"/>
      <c r="Y17" s="64"/>
      <c r="Z17" s="64"/>
      <c r="AA17" s="68"/>
      <c r="AB17" s="49"/>
      <c r="AC17" s="49"/>
      <c r="AD17" s="49"/>
      <c r="AE17" s="49"/>
      <c r="AF17" s="64"/>
      <c r="AG17" s="64"/>
      <c r="AH17" s="49"/>
      <c r="AI17" s="49"/>
      <c r="AJ17" s="49"/>
      <c r="AK17" s="49"/>
      <c r="AL17" s="49"/>
      <c r="AM17" s="73"/>
      <c r="AN17" s="64"/>
      <c r="AO17" s="79"/>
      <c r="AP17" s="79"/>
      <c r="AQ17" s="79"/>
      <c r="AR17" s="79"/>
      <c r="AS17" s="79"/>
      <c r="AT17" s="64"/>
      <c r="AU17" s="80"/>
      <c r="AV17" s="6"/>
      <c r="AW17" s="6"/>
      <c r="AX17" s="6"/>
      <c r="AY17" s="6"/>
      <c r="AZ17" s="6"/>
      <c r="BA17" s="80"/>
      <c r="BB17" s="80"/>
      <c r="BC17" s="6"/>
      <c r="BD17" s="6"/>
      <c r="BE17" s="6"/>
      <c r="BF17" s="6"/>
      <c r="BG17" s="6"/>
      <c r="BH17" s="80"/>
      <c r="BI17" s="80"/>
      <c r="BJ17" s="6"/>
      <c r="BK17" s="6"/>
      <c r="BL17" s="6"/>
      <c r="BM17" s="6"/>
      <c r="BN17" s="6"/>
    </row>
    <row r="18" spans="1:66" s="4" customFormat="1">
      <c r="A18" s="102"/>
      <c r="B18" s="32" t="s">
        <v>54</v>
      </c>
      <c r="C18" s="24" t="s">
        <v>7</v>
      </c>
      <c r="D18" s="6">
        <v>0.5</v>
      </c>
      <c r="E18" s="6">
        <v>0</v>
      </c>
      <c r="F18" s="30">
        <f t="shared" si="0"/>
        <v>0.45</v>
      </c>
      <c r="G18" s="31">
        <v>43276</v>
      </c>
      <c r="H18" s="31">
        <v>43276</v>
      </c>
      <c r="I18" s="5"/>
      <c r="J18" s="5"/>
      <c r="K18" s="50">
        <v>0.9</v>
      </c>
      <c r="L18" s="51">
        <v>0</v>
      </c>
      <c r="M18" s="51">
        <v>0</v>
      </c>
      <c r="N18" s="52">
        <f t="shared" si="1"/>
        <v>0.9</v>
      </c>
      <c r="O18" s="6"/>
      <c r="P18" s="49"/>
      <c r="Q18" s="49"/>
      <c r="R18" s="64"/>
      <c r="S18" s="64"/>
      <c r="T18" s="49"/>
      <c r="U18" s="49"/>
      <c r="V18" s="49"/>
      <c r="W18" s="49"/>
      <c r="X18" s="49"/>
      <c r="Y18" s="64"/>
      <c r="Z18" s="64"/>
      <c r="AA18" s="68"/>
      <c r="AB18" s="49"/>
      <c r="AC18" s="49"/>
      <c r="AD18" s="49"/>
      <c r="AE18" s="49"/>
      <c r="AF18" s="64"/>
      <c r="AG18" s="64"/>
      <c r="AH18" s="49"/>
      <c r="AI18" s="49"/>
      <c r="AJ18" s="49"/>
      <c r="AK18" s="49"/>
      <c r="AL18" s="49"/>
      <c r="AM18" s="73"/>
      <c r="AN18" s="64"/>
      <c r="AO18" s="79"/>
      <c r="AP18" s="79"/>
      <c r="AQ18" s="79"/>
      <c r="AR18" s="79"/>
      <c r="AS18" s="79"/>
      <c r="AT18" s="64"/>
      <c r="AU18" s="80"/>
      <c r="AV18" s="6"/>
      <c r="AW18" s="6"/>
      <c r="AX18" s="6"/>
      <c r="AY18" s="6"/>
      <c r="AZ18" s="6"/>
      <c r="BA18" s="80"/>
      <c r="BB18" s="80"/>
      <c r="BC18" s="6"/>
      <c r="BD18" s="6"/>
      <c r="BE18" s="6"/>
      <c r="BF18" s="6"/>
      <c r="BG18" s="6"/>
      <c r="BH18" s="80"/>
      <c r="BI18" s="80"/>
      <c r="BJ18" s="6"/>
      <c r="BK18" s="6"/>
      <c r="BL18" s="6"/>
      <c r="BM18" s="6"/>
      <c r="BN18" s="6"/>
    </row>
    <row r="19" spans="1:66" s="4" customFormat="1">
      <c r="A19" s="102"/>
      <c r="B19" s="32" t="s">
        <v>55</v>
      </c>
      <c r="C19" s="24" t="s">
        <v>7</v>
      </c>
      <c r="D19" s="6">
        <v>0.5</v>
      </c>
      <c r="E19" s="6">
        <v>0</v>
      </c>
      <c r="F19" s="30">
        <f t="shared" si="0"/>
        <v>0.45</v>
      </c>
      <c r="G19" s="31">
        <v>43276</v>
      </c>
      <c r="H19" s="31">
        <v>43276</v>
      </c>
      <c r="I19" s="5"/>
      <c r="J19" s="5"/>
      <c r="K19" s="50">
        <v>0.9</v>
      </c>
      <c r="L19" s="51">
        <v>0</v>
      </c>
      <c r="M19" s="51">
        <v>0</v>
      </c>
      <c r="N19" s="52">
        <f t="shared" si="1"/>
        <v>0.9</v>
      </c>
      <c r="O19" s="6"/>
      <c r="P19" s="49"/>
      <c r="Q19" s="49"/>
      <c r="R19" s="64"/>
      <c r="S19" s="64"/>
      <c r="T19" s="49"/>
      <c r="U19" s="49"/>
      <c r="V19" s="49"/>
      <c r="W19" s="49"/>
      <c r="X19" s="49"/>
      <c r="Y19" s="64"/>
      <c r="Z19" s="64"/>
      <c r="AA19" s="68"/>
      <c r="AB19" s="49"/>
      <c r="AC19" s="49"/>
      <c r="AD19" s="49"/>
      <c r="AE19" s="49"/>
      <c r="AF19" s="64"/>
      <c r="AG19" s="64"/>
      <c r="AH19" s="49"/>
      <c r="AI19" s="49"/>
      <c r="AJ19" s="49"/>
      <c r="AK19" s="49"/>
      <c r="AL19" s="49"/>
      <c r="AM19" s="73"/>
      <c r="AN19" s="64"/>
      <c r="AO19" s="79"/>
      <c r="AP19" s="79"/>
      <c r="AQ19" s="79"/>
      <c r="AR19" s="79"/>
      <c r="AS19" s="79"/>
      <c r="AT19" s="64"/>
      <c r="AU19" s="80"/>
      <c r="AV19" s="6"/>
      <c r="AW19" s="6"/>
      <c r="AX19" s="6"/>
      <c r="AY19" s="6"/>
      <c r="AZ19" s="6"/>
      <c r="BA19" s="80"/>
      <c r="BB19" s="80"/>
      <c r="BC19" s="6"/>
      <c r="BD19" s="6"/>
      <c r="BE19" s="6"/>
      <c r="BF19" s="6"/>
      <c r="BG19" s="6"/>
      <c r="BH19" s="80"/>
      <c r="BI19" s="80"/>
      <c r="BJ19" s="6"/>
      <c r="BK19" s="6"/>
      <c r="BL19" s="6"/>
      <c r="BM19" s="6"/>
      <c r="BN19" s="6"/>
    </row>
    <row r="20" spans="1:66" s="4" customFormat="1">
      <c r="A20" s="102"/>
      <c r="B20" s="32" t="s">
        <v>56</v>
      </c>
      <c r="C20" s="24" t="s">
        <v>7</v>
      </c>
      <c r="D20" s="6">
        <v>0.5</v>
      </c>
      <c r="E20" s="6">
        <v>0</v>
      </c>
      <c r="F20" s="30">
        <f t="shared" si="0"/>
        <v>0.45</v>
      </c>
      <c r="G20" s="31">
        <v>43277</v>
      </c>
      <c r="H20" s="31">
        <v>43277</v>
      </c>
      <c r="I20" s="5"/>
      <c r="J20" s="5"/>
      <c r="K20" s="50">
        <v>0.9</v>
      </c>
      <c r="L20" s="51">
        <v>0</v>
      </c>
      <c r="M20" s="51">
        <v>0</v>
      </c>
      <c r="N20" s="52">
        <f t="shared" si="1"/>
        <v>0.9</v>
      </c>
      <c r="O20" s="6"/>
      <c r="P20" s="49"/>
      <c r="Q20" s="49"/>
      <c r="R20" s="64"/>
      <c r="S20" s="64"/>
      <c r="T20" s="49"/>
      <c r="U20" s="49"/>
      <c r="V20" s="49"/>
      <c r="W20" s="49"/>
      <c r="X20" s="49"/>
      <c r="Y20" s="64"/>
      <c r="Z20" s="64"/>
      <c r="AA20" s="68"/>
      <c r="AB20" s="49"/>
      <c r="AC20" s="49"/>
      <c r="AD20" s="49"/>
      <c r="AE20" s="49"/>
      <c r="AF20" s="64"/>
      <c r="AG20" s="64"/>
      <c r="AH20" s="49"/>
      <c r="AI20" s="49"/>
      <c r="AJ20" s="49"/>
      <c r="AK20" s="49"/>
      <c r="AL20" s="49"/>
      <c r="AM20" s="73"/>
      <c r="AN20" s="64"/>
      <c r="AO20" s="79"/>
      <c r="AP20" s="79"/>
      <c r="AQ20" s="79"/>
      <c r="AR20" s="79"/>
      <c r="AS20" s="79"/>
      <c r="AT20" s="64"/>
      <c r="AU20" s="80"/>
      <c r="AV20" s="6"/>
      <c r="AW20" s="6"/>
      <c r="AX20" s="6"/>
      <c r="AY20" s="6"/>
      <c r="AZ20" s="6"/>
      <c r="BA20" s="80"/>
      <c r="BB20" s="80"/>
      <c r="BC20" s="6"/>
      <c r="BD20" s="6"/>
      <c r="BE20" s="6"/>
      <c r="BF20" s="6"/>
      <c r="BG20" s="6"/>
      <c r="BH20" s="80"/>
      <c r="BI20" s="80"/>
      <c r="BJ20" s="6"/>
      <c r="BK20" s="6"/>
      <c r="BL20" s="6"/>
      <c r="BM20" s="6"/>
      <c r="BN20" s="6"/>
    </row>
    <row r="21" spans="1:66" s="4" customFormat="1">
      <c r="A21" s="102"/>
      <c r="B21" s="33" t="s">
        <v>138</v>
      </c>
      <c r="C21" s="24" t="s">
        <v>7</v>
      </c>
      <c r="D21" s="6">
        <v>0.5</v>
      </c>
      <c r="E21" s="6">
        <v>0</v>
      </c>
      <c r="F21" s="30">
        <v>0</v>
      </c>
      <c r="G21" s="31">
        <v>43277</v>
      </c>
      <c r="H21" s="31">
        <v>43277</v>
      </c>
      <c r="I21" s="5"/>
      <c r="J21" s="5"/>
      <c r="K21" s="50">
        <v>0.9</v>
      </c>
      <c r="L21" s="51">
        <v>0</v>
      </c>
      <c r="M21" s="51">
        <v>0</v>
      </c>
      <c r="N21" s="52">
        <v>0</v>
      </c>
      <c r="O21" s="6"/>
      <c r="P21" s="49"/>
      <c r="Q21" s="49"/>
      <c r="R21" s="64"/>
      <c r="S21" s="64"/>
      <c r="T21" s="49"/>
      <c r="U21" s="49"/>
      <c r="V21" s="49"/>
      <c r="W21" s="49"/>
      <c r="X21" s="49"/>
      <c r="Y21" s="64"/>
      <c r="Z21" s="64"/>
      <c r="AA21" s="68"/>
      <c r="AB21" s="49"/>
      <c r="AC21" s="49"/>
      <c r="AD21" s="49"/>
      <c r="AE21" s="49"/>
      <c r="AF21" s="64"/>
      <c r="AG21" s="64"/>
      <c r="AH21" s="49"/>
      <c r="AI21" s="49"/>
      <c r="AJ21" s="49"/>
      <c r="AK21" s="49"/>
      <c r="AL21" s="49"/>
      <c r="AM21" s="73"/>
      <c r="AN21" s="64"/>
      <c r="AO21" s="79"/>
      <c r="AP21" s="79"/>
      <c r="AQ21" s="79"/>
      <c r="AR21" s="79"/>
      <c r="AS21" s="79"/>
      <c r="AT21" s="64"/>
      <c r="AU21" s="80"/>
      <c r="AV21" s="6"/>
      <c r="AW21" s="6"/>
      <c r="AX21" s="6"/>
      <c r="AY21" s="6"/>
      <c r="AZ21" s="6"/>
      <c r="BA21" s="80"/>
      <c r="BB21" s="80"/>
      <c r="BC21" s="6"/>
      <c r="BD21" s="6"/>
      <c r="BE21" s="6"/>
      <c r="BF21" s="6"/>
      <c r="BG21" s="6"/>
      <c r="BH21" s="80"/>
      <c r="BI21" s="80"/>
      <c r="BJ21" s="6"/>
      <c r="BK21" s="6"/>
      <c r="BL21" s="6"/>
      <c r="BM21" s="6"/>
      <c r="BN21" s="6"/>
    </row>
    <row r="22" spans="1:66" s="4" customFormat="1">
      <c r="A22" s="102" t="s">
        <v>57</v>
      </c>
      <c r="B22" s="32" t="s">
        <v>58</v>
      </c>
      <c r="C22" s="24" t="s">
        <v>7</v>
      </c>
      <c r="D22" s="6">
        <v>0.5</v>
      </c>
      <c r="E22" s="6">
        <v>0</v>
      </c>
      <c r="F22" s="30">
        <f t="shared" si="0"/>
        <v>0.45</v>
      </c>
      <c r="G22" s="31">
        <v>43278</v>
      </c>
      <c r="H22" s="31">
        <v>43278</v>
      </c>
      <c r="I22" s="5"/>
      <c r="J22" s="5"/>
      <c r="K22" s="50">
        <v>0.9</v>
      </c>
      <c r="L22" s="51">
        <v>0</v>
      </c>
      <c r="M22" s="51">
        <v>0</v>
      </c>
      <c r="N22" s="52">
        <f t="shared" si="1"/>
        <v>0.9</v>
      </c>
      <c r="O22" s="6"/>
      <c r="P22" s="49"/>
      <c r="Q22" s="49"/>
      <c r="R22" s="64"/>
      <c r="S22" s="64"/>
      <c r="T22" s="49"/>
      <c r="U22" s="49"/>
      <c r="V22" s="49"/>
      <c r="W22" s="49"/>
      <c r="X22" s="49"/>
      <c r="Y22" s="64"/>
      <c r="Z22" s="64"/>
      <c r="AA22" s="68"/>
      <c r="AB22" s="49"/>
      <c r="AC22" s="49"/>
      <c r="AD22" s="49"/>
      <c r="AE22" s="49"/>
      <c r="AF22" s="64"/>
      <c r="AG22" s="64"/>
      <c r="AH22" s="49"/>
      <c r="AI22" s="49"/>
      <c r="AJ22" s="49"/>
      <c r="AK22" s="49"/>
      <c r="AL22" s="49"/>
      <c r="AM22" s="73"/>
      <c r="AN22" s="64"/>
      <c r="AO22" s="79"/>
      <c r="AP22" s="79"/>
      <c r="AQ22" s="79"/>
      <c r="AR22" s="79"/>
      <c r="AS22" s="79"/>
      <c r="AT22" s="64"/>
      <c r="AU22" s="80"/>
      <c r="AV22" s="6"/>
      <c r="AW22" s="6"/>
      <c r="AX22" s="6"/>
      <c r="AY22" s="6"/>
      <c r="AZ22" s="6"/>
      <c r="BA22" s="80"/>
      <c r="BB22" s="80"/>
      <c r="BC22" s="6"/>
      <c r="BD22" s="6"/>
      <c r="BE22" s="6"/>
      <c r="BF22" s="6"/>
      <c r="BG22" s="6"/>
      <c r="BH22" s="80"/>
      <c r="BI22" s="80"/>
      <c r="BJ22" s="6"/>
      <c r="BK22" s="6"/>
      <c r="BL22" s="6"/>
      <c r="BM22" s="6"/>
      <c r="BN22" s="6"/>
    </row>
    <row r="23" spans="1:66" s="4" customFormat="1">
      <c r="A23" s="102"/>
      <c r="B23" s="32" t="s">
        <v>59</v>
      </c>
      <c r="C23" s="24" t="s">
        <v>7</v>
      </c>
      <c r="D23" s="6">
        <v>0.5</v>
      </c>
      <c r="E23" s="6">
        <v>0</v>
      </c>
      <c r="F23" s="30">
        <f t="shared" si="0"/>
        <v>0.45</v>
      </c>
      <c r="G23" s="31">
        <v>43278</v>
      </c>
      <c r="H23" s="31">
        <v>43278</v>
      </c>
      <c r="I23" s="5"/>
      <c r="J23" s="5"/>
      <c r="K23" s="50">
        <v>0.9</v>
      </c>
      <c r="L23" s="51">
        <v>0</v>
      </c>
      <c r="M23" s="51">
        <v>0</v>
      </c>
      <c r="N23" s="52">
        <f t="shared" si="1"/>
        <v>0.9</v>
      </c>
      <c r="O23" s="6"/>
      <c r="P23" s="49"/>
      <c r="Q23" s="49"/>
      <c r="R23" s="64"/>
      <c r="S23" s="64"/>
      <c r="T23" s="49"/>
      <c r="U23" s="49"/>
      <c r="V23" s="49"/>
      <c r="W23" s="49"/>
      <c r="X23" s="49"/>
      <c r="Y23" s="64"/>
      <c r="Z23" s="64"/>
      <c r="AA23" s="68"/>
      <c r="AB23" s="49"/>
      <c r="AC23" s="49"/>
      <c r="AD23" s="49"/>
      <c r="AE23" s="49"/>
      <c r="AF23" s="64"/>
      <c r="AG23" s="64"/>
      <c r="AH23" s="49"/>
      <c r="AI23" s="49"/>
      <c r="AJ23" s="49"/>
      <c r="AK23" s="49"/>
      <c r="AL23" s="49"/>
      <c r="AM23" s="73"/>
      <c r="AN23" s="64"/>
      <c r="AO23" s="79"/>
      <c r="AP23" s="79"/>
      <c r="AQ23" s="79"/>
      <c r="AR23" s="79"/>
      <c r="AS23" s="79"/>
      <c r="AT23" s="64"/>
      <c r="AU23" s="80"/>
      <c r="AV23" s="6"/>
      <c r="AW23" s="6"/>
      <c r="AX23" s="6"/>
      <c r="AY23" s="6"/>
      <c r="AZ23" s="6"/>
      <c r="BA23" s="80"/>
      <c r="BB23" s="80"/>
      <c r="BC23" s="6"/>
      <c r="BD23" s="6"/>
      <c r="BE23" s="6"/>
      <c r="BF23" s="6"/>
      <c r="BG23" s="6"/>
      <c r="BH23" s="80"/>
      <c r="BI23" s="80"/>
      <c r="BJ23" s="6"/>
      <c r="BK23" s="6"/>
      <c r="BL23" s="6"/>
      <c r="BM23" s="6"/>
      <c r="BN23" s="6"/>
    </row>
    <row r="24" spans="1:66" s="4" customFormat="1">
      <c r="A24" s="103"/>
      <c r="B24" s="34" t="s">
        <v>60</v>
      </c>
      <c r="C24" s="24" t="s">
        <v>7</v>
      </c>
      <c r="D24" s="6">
        <v>0.5</v>
      </c>
      <c r="E24" s="6">
        <v>0</v>
      </c>
      <c r="F24" s="30">
        <f t="shared" si="0"/>
        <v>0.45</v>
      </c>
      <c r="G24" s="31">
        <v>43278</v>
      </c>
      <c r="H24" s="31">
        <v>43278</v>
      </c>
      <c r="I24" s="5"/>
      <c r="J24" s="5"/>
      <c r="K24" s="50">
        <v>0.9</v>
      </c>
      <c r="L24" s="51">
        <v>0</v>
      </c>
      <c r="M24" s="51">
        <v>0</v>
      </c>
      <c r="N24" s="52">
        <f t="shared" si="1"/>
        <v>0.9</v>
      </c>
      <c r="O24" s="6"/>
      <c r="P24" s="49"/>
      <c r="Q24" s="49"/>
      <c r="R24" s="64"/>
      <c r="S24" s="64"/>
      <c r="T24" s="49"/>
      <c r="U24" s="49"/>
      <c r="V24" s="49"/>
      <c r="W24" s="49"/>
      <c r="X24" s="49"/>
      <c r="Y24" s="64"/>
      <c r="Z24" s="64"/>
      <c r="AA24" s="68"/>
      <c r="AB24" s="49"/>
      <c r="AC24" s="49"/>
      <c r="AD24" s="49"/>
      <c r="AE24" s="49"/>
      <c r="AF24" s="64"/>
      <c r="AG24" s="64"/>
      <c r="AH24" s="49"/>
      <c r="AI24" s="49"/>
      <c r="AJ24" s="49"/>
      <c r="AK24" s="49"/>
      <c r="AL24" s="49"/>
      <c r="AM24" s="73"/>
      <c r="AN24" s="64"/>
      <c r="AO24" s="79"/>
      <c r="AP24" s="79"/>
      <c r="AQ24" s="79"/>
      <c r="AR24" s="79"/>
      <c r="AS24" s="79"/>
      <c r="AT24" s="64"/>
      <c r="AU24" s="80"/>
      <c r="AV24" s="6"/>
      <c r="AW24" s="6"/>
      <c r="AX24" s="6"/>
      <c r="AY24" s="6"/>
      <c r="AZ24" s="6"/>
      <c r="BA24" s="80"/>
      <c r="BB24" s="80"/>
      <c r="BC24" s="6"/>
      <c r="BD24" s="6"/>
      <c r="BE24" s="6"/>
      <c r="BF24" s="6"/>
      <c r="BG24" s="6"/>
      <c r="BH24" s="80"/>
      <c r="BI24" s="80"/>
      <c r="BJ24" s="6"/>
      <c r="BK24" s="6"/>
      <c r="BL24" s="6"/>
      <c r="BM24" s="6"/>
      <c r="BN24" s="6"/>
    </row>
    <row r="25" spans="1:66" s="3" customFormat="1" ht="14.25" customHeight="1">
      <c r="A25" s="17" t="s">
        <v>139</v>
      </c>
      <c r="B25" s="35"/>
      <c r="C25" s="24"/>
      <c r="D25" s="28">
        <f>SUM(D26:D47)</f>
        <v>22</v>
      </c>
      <c r="E25" s="28">
        <f>SUM(E26:E47)</f>
        <v>0</v>
      </c>
      <c r="F25" s="30">
        <f>N25</f>
        <v>0.63863636363636378</v>
      </c>
      <c r="G25" s="22"/>
      <c r="H25" s="22"/>
      <c r="I25" s="22"/>
      <c r="J25" s="22"/>
      <c r="K25" s="54"/>
      <c r="L25" s="22"/>
      <c r="M25" s="22"/>
      <c r="N25" s="55">
        <f>SUM(F26:F47)/D25</f>
        <v>0.63863636363636378</v>
      </c>
      <c r="O25" s="55"/>
      <c r="P25" s="41"/>
      <c r="Q25" s="41"/>
      <c r="R25" s="62"/>
      <c r="S25" s="62"/>
      <c r="T25" s="41"/>
      <c r="U25" s="41"/>
      <c r="V25" s="41"/>
      <c r="W25" s="41"/>
      <c r="X25" s="41"/>
      <c r="Y25" s="62"/>
      <c r="Z25" s="62"/>
      <c r="AA25" s="68"/>
      <c r="AB25" s="41"/>
      <c r="AC25" s="41"/>
      <c r="AD25" s="41"/>
      <c r="AE25" s="41"/>
      <c r="AF25" s="62"/>
      <c r="AG25" s="62"/>
      <c r="AH25" s="41"/>
      <c r="AI25" s="41"/>
      <c r="AJ25" s="41"/>
      <c r="AK25" s="74"/>
      <c r="AL25" s="70"/>
      <c r="AM25" s="75"/>
      <c r="AN25" s="62"/>
      <c r="AO25" s="41"/>
      <c r="AP25" s="41"/>
      <c r="AQ25" s="41"/>
      <c r="AR25" s="41"/>
      <c r="AS25" s="41"/>
      <c r="AT25" s="62"/>
      <c r="AU25" s="62"/>
      <c r="AV25" s="41"/>
      <c r="AW25" s="41"/>
      <c r="AX25" s="41"/>
      <c r="AY25" s="41"/>
      <c r="AZ25" s="41"/>
      <c r="BA25" s="62"/>
      <c r="BB25" s="62"/>
      <c r="BC25" s="41"/>
      <c r="BD25" s="41"/>
      <c r="BE25" s="41"/>
      <c r="BF25" s="41"/>
      <c r="BG25" s="41"/>
      <c r="BH25" s="62"/>
      <c r="BI25" s="62"/>
      <c r="BJ25" s="41"/>
      <c r="BK25" s="6"/>
      <c r="BL25" s="6"/>
      <c r="BM25" s="6"/>
      <c r="BN25" s="6"/>
    </row>
    <row r="26" spans="1:66" s="4" customFormat="1">
      <c r="A26" s="101" t="s">
        <v>39</v>
      </c>
      <c r="B26" s="29" t="s">
        <v>40</v>
      </c>
      <c r="C26" s="24" t="s">
        <v>16</v>
      </c>
      <c r="D26" s="6">
        <v>2</v>
      </c>
      <c r="E26" s="6">
        <v>0</v>
      </c>
      <c r="F26" s="30">
        <f>N26*D26</f>
        <v>1.8</v>
      </c>
      <c r="G26" s="36">
        <v>43284</v>
      </c>
      <c r="H26" s="36">
        <v>43285</v>
      </c>
      <c r="I26" s="56"/>
      <c r="J26" s="31">
        <v>43287</v>
      </c>
      <c r="K26" s="50">
        <v>0.9</v>
      </c>
      <c r="L26" s="51">
        <v>0</v>
      </c>
      <c r="M26" s="51">
        <v>0</v>
      </c>
      <c r="N26" s="52">
        <f>SUM(K26,L26,M26)</f>
        <v>0.9</v>
      </c>
      <c r="O26" s="57"/>
      <c r="P26" s="41"/>
      <c r="Q26" s="41"/>
      <c r="R26" s="62"/>
      <c r="S26" s="62"/>
      <c r="T26" s="41"/>
      <c r="U26" s="41"/>
      <c r="V26" s="41"/>
      <c r="W26" s="41"/>
      <c r="X26" s="41"/>
      <c r="Y26" s="62"/>
      <c r="Z26" s="62"/>
      <c r="AA26" s="68"/>
      <c r="AB26" s="41"/>
      <c r="AC26" s="41"/>
      <c r="AD26" s="41"/>
      <c r="AE26" s="41"/>
      <c r="AF26" s="62"/>
      <c r="AG26" s="62"/>
      <c r="AH26" s="41"/>
      <c r="AI26" s="41"/>
      <c r="AJ26" s="41"/>
      <c r="AK26" s="70"/>
      <c r="AL26" s="70"/>
      <c r="AM26" s="75"/>
      <c r="AN26" s="62"/>
      <c r="AO26" s="41"/>
      <c r="AP26" s="41"/>
      <c r="AQ26" s="41"/>
      <c r="AR26" s="41"/>
      <c r="AS26" s="41"/>
      <c r="AT26" s="62"/>
      <c r="AU26" s="62"/>
      <c r="AV26" s="41"/>
      <c r="AW26" s="41"/>
      <c r="AX26" s="41"/>
      <c r="AY26" s="41"/>
      <c r="AZ26" s="41"/>
      <c r="BA26" s="62"/>
      <c r="BB26" s="62"/>
      <c r="BC26" s="41"/>
      <c r="BD26" s="41"/>
      <c r="BE26" s="41"/>
      <c r="BF26" s="41"/>
      <c r="BG26" s="41"/>
      <c r="BH26" s="62"/>
      <c r="BI26" s="62"/>
      <c r="BJ26" s="41"/>
      <c r="BK26" s="6"/>
      <c r="BL26" s="6"/>
      <c r="BM26" s="6"/>
      <c r="BN26" s="6"/>
    </row>
    <row r="27" spans="1:66" ht="15" customHeight="1">
      <c r="A27" s="102"/>
      <c r="B27" s="32" t="s">
        <v>41</v>
      </c>
      <c r="C27" s="24" t="s">
        <v>16</v>
      </c>
      <c r="D27" s="6">
        <v>0.5</v>
      </c>
      <c r="E27" s="6">
        <v>0</v>
      </c>
      <c r="F27" s="30">
        <f t="shared" ref="F27:F98" si="2">N27*D27</f>
        <v>0.4</v>
      </c>
      <c r="G27" s="36">
        <v>43279</v>
      </c>
      <c r="H27" s="36">
        <v>43279</v>
      </c>
      <c r="I27" s="56"/>
      <c r="J27" s="31">
        <v>43287</v>
      </c>
      <c r="K27" s="50">
        <v>0.8</v>
      </c>
      <c r="L27" s="51">
        <v>0</v>
      </c>
      <c r="M27" s="51">
        <v>0</v>
      </c>
      <c r="N27" s="52">
        <f t="shared" ref="N27:N47" si="3">SUM(K27,L27,M27)</f>
        <v>0.8</v>
      </c>
      <c r="O27" s="52"/>
      <c r="P27" s="41"/>
      <c r="Q27" s="41"/>
      <c r="R27" s="62"/>
      <c r="S27" s="62"/>
      <c r="T27" s="41"/>
      <c r="U27" s="41"/>
      <c r="V27" s="41"/>
      <c r="W27" s="41"/>
      <c r="X27" s="41"/>
      <c r="Y27" s="62"/>
      <c r="Z27" s="62"/>
      <c r="AA27" s="68"/>
      <c r="AB27" s="41"/>
      <c r="AC27" s="41"/>
      <c r="AD27" s="41"/>
      <c r="AE27" s="41"/>
      <c r="AF27" s="62"/>
      <c r="AG27" s="62"/>
      <c r="AH27" s="41"/>
      <c r="AI27" s="41"/>
      <c r="AJ27" s="41"/>
      <c r="AK27" s="70"/>
      <c r="AL27" s="70"/>
      <c r="AM27" s="75"/>
      <c r="AN27" s="62"/>
      <c r="AO27" s="41"/>
      <c r="AP27" s="41"/>
      <c r="AQ27" s="41"/>
      <c r="AR27" s="41"/>
      <c r="AS27" s="41"/>
      <c r="AT27" s="62"/>
      <c r="AU27" s="62"/>
      <c r="AV27" s="41"/>
      <c r="AW27" s="41"/>
      <c r="AX27" s="41"/>
      <c r="AY27" s="41"/>
      <c r="AZ27" s="41"/>
      <c r="BA27" s="62"/>
      <c r="BB27" s="62"/>
      <c r="BC27" s="41"/>
      <c r="BD27" s="41"/>
      <c r="BE27" s="41"/>
      <c r="BF27" s="41"/>
      <c r="BG27" s="41"/>
      <c r="BH27" s="62"/>
      <c r="BI27" s="62"/>
      <c r="BJ27" s="41"/>
      <c r="BK27" s="6"/>
      <c r="BL27" s="6"/>
      <c r="BM27" s="6"/>
      <c r="BN27" s="6"/>
    </row>
    <row r="28" spans="1:66">
      <c r="A28" s="102"/>
      <c r="B28" s="32" t="s">
        <v>42</v>
      </c>
      <c r="C28" s="24" t="s">
        <v>16</v>
      </c>
      <c r="D28" s="6">
        <v>0.5</v>
      </c>
      <c r="E28" s="6">
        <v>0</v>
      </c>
      <c r="F28" s="30">
        <f t="shared" si="2"/>
        <v>0.4</v>
      </c>
      <c r="G28" s="36">
        <v>43283</v>
      </c>
      <c r="H28" s="36">
        <v>43283</v>
      </c>
      <c r="I28" s="56"/>
      <c r="J28" s="31">
        <v>43287</v>
      </c>
      <c r="K28" s="50">
        <v>0.8</v>
      </c>
      <c r="L28" s="51">
        <v>0</v>
      </c>
      <c r="M28" s="51">
        <v>0</v>
      </c>
      <c r="N28" s="52">
        <f t="shared" si="3"/>
        <v>0.8</v>
      </c>
      <c r="O28" s="52"/>
      <c r="P28" s="41"/>
      <c r="Q28" s="41"/>
      <c r="R28" s="62"/>
      <c r="S28" s="62"/>
      <c r="T28" s="41"/>
      <c r="U28" s="41"/>
      <c r="V28" s="41"/>
      <c r="W28" s="41"/>
      <c r="X28" s="41"/>
      <c r="Y28" s="62"/>
      <c r="Z28" s="62"/>
      <c r="AA28" s="68"/>
      <c r="AB28" s="41"/>
      <c r="AC28" s="41"/>
      <c r="AD28" s="41"/>
      <c r="AE28" s="41"/>
      <c r="AF28" s="62"/>
      <c r="AG28" s="62"/>
      <c r="AH28" s="41"/>
      <c r="AI28" s="41"/>
      <c r="AJ28" s="41"/>
      <c r="AK28" s="70"/>
      <c r="AL28" s="70"/>
      <c r="AM28" s="75"/>
      <c r="AN28" s="62"/>
      <c r="AO28" s="41"/>
      <c r="AP28" s="41"/>
      <c r="AQ28" s="41"/>
      <c r="AR28" s="41"/>
      <c r="AS28" s="41"/>
      <c r="AT28" s="62"/>
      <c r="AU28" s="62"/>
      <c r="AV28" s="41"/>
      <c r="AW28" s="41"/>
      <c r="AX28" s="41"/>
      <c r="AY28" s="41"/>
      <c r="AZ28" s="41"/>
      <c r="BA28" s="62"/>
      <c r="BB28" s="62"/>
      <c r="BC28" s="41"/>
      <c r="BD28" s="41"/>
      <c r="BE28" s="41"/>
      <c r="BF28" s="41"/>
      <c r="BG28" s="41"/>
      <c r="BH28" s="62"/>
      <c r="BI28" s="62"/>
      <c r="BJ28" s="41"/>
      <c r="BK28" s="6"/>
      <c r="BL28" s="6"/>
      <c r="BM28" s="6"/>
      <c r="BN28" s="6"/>
    </row>
    <row r="29" spans="1:66">
      <c r="A29" s="102"/>
      <c r="B29" s="32" t="s">
        <v>43</v>
      </c>
      <c r="C29" s="24" t="s">
        <v>15</v>
      </c>
      <c r="D29" s="6">
        <v>1</v>
      </c>
      <c r="E29" s="6">
        <v>0</v>
      </c>
      <c r="F29" s="30">
        <f t="shared" si="2"/>
        <v>0.8</v>
      </c>
      <c r="G29" s="36">
        <v>43279</v>
      </c>
      <c r="H29" s="36">
        <v>43279</v>
      </c>
      <c r="I29" s="56">
        <v>43287</v>
      </c>
      <c r="J29" s="31">
        <v>43287</v>
      </c>
      <c r="K29" s="50">
        <v>0.8</v>
      </c>
      <c r="L29" s="51">
        <v>0</v>
      </c>
      <c r="M29" s="51">
        <v>0</v>
      </c>
      <c r="N29" s="52">
        <f t="shared" si="3"/>
        <v>0.8</v>
      </c>
      <c r="O29" s="57"/>
      <c r="P29" s="41"/>
      <c r="Q29" s="41"/>
      <c r="R29" s="62"/>
      <c r="S29" s="62"/>
      <c r="T29" s="41"/>
      <c r="U29" s="41"/>
      <c r="V29" s="41"/>
      <c r="W29" s="41"/>
      <c r="X29" s="41"/>
      <c r="Y29" s="62"/>
      <c r="Z29" s="62"/>
      <c r="AA29" s="68"/>
      <c r="AB29" s="41"/>
      <c r="AC29" s="41"/>
      <c r="AD29" s="41"/>
      <c r="AE29" s="41"/>
      <c r="AF29" s="62"/>
      <c r="AG29" s="62"/>
      <c r="AH29" s="41"/>
      <c r="AI29" s="41"/>
      <c r="AJ29" s="41"/>
      <c r="AK29" s="70"/>
      <c r="AL29" s="70"/>
      <c r="AM29" s="75"/>
      <c r="AN29" s="62"/>
      <c r="AO29" s="41"/>
      <c r="AP29" s="41"/>
      <c r="AQ29" s="41"/>
      <c r="AR29" s="41"/>
      <c r="AS29" s="41"/>
      <c r="AT29" s="62"/>
      <c r="AU29" s="62"/>
      <c r="AV29" s="41"/>
      <c r="AW29" s="41"/>
      <c r="AX29" s="41"/>
      <c r="AY29" s="41"/>
      <c r="AZ29" s="41"/>
      <c r="BA29" s="62"/>
      <c r="BB29" s="62"/>
      <c r="BC29" s="41"/>
      <c r="BD29" s="41"/>
      <c r="BE29" s="41"/>
      <c r="BF29" s="41"/>
      <c r="BG29" s="41"/>
      <c r="BH29" s="62"/>
      <c r="BI29" s="62"/>
      <c r="BJ29" s="41"/>
      <c r="BK29" s="6"/>
      <c r="BL29" s="6"/>
      <c r="BM29" s="6"/>
      <c r="BN29" s="6"/>
    </row>
    <row r="30" spans="1:66">
      <c r="A30" s="102"/>
      <c r="B30" s="32" t="s">
        <v>44</v>
      </c>
      <c r="C30" s="24" t="s">
        <v>15</v>
      </c>
      <c r="D30" s="6">
        <v>0.5</v>
      </c>
      <c r="E30" s="6">
        <v>0</v>
      </c>
      <c r="F30" s="30">
        <f t="shared" si="2"/>
        <v>0.45</v>
      </c>
      <c r="G30" s="36">
        <v>43280</v>
      </c>
      <c r="H30" s="36">
        <v>43280</v>
      </c>
      <c r="I30" s="56"/>
      <c r="J30" s="56"/>
      <c r="K30" s="50">
        <v>0.9</v>
      </c>
      <c r="L30" s="51">
        <v>0</v>
      </c>
      <c r="M30" s="51">
        <v>0</v>
      </c>
      <c r="N30" s="52">
        <f t="shared" si="3"/>
        <v>0.9</v>
      </c>
      <c r="O30" s="52"/>
      <c r="P30" s="41"/>
      <c r="Q30" s="41"/>
      <c r="R30" s="62"/>
      <c r="S30" s="62"/>
      <c r="T30" s="41"/>
      <c r="U30" s="41"/>
      <c r="V30" s="41"/>
      <c r="W30" s="41"/>
      <c r="X30" s="41"/>
      <c r="Y30" s="62"/>
      <c r="Z30" s="62"/>
      <c r="AA30" s="68"/>
      <c r="AB30" s="41"/>
      <c r="AC30" s="41"/>
      <c r="AD30" s="41"/>
      <c r="AE30" s="41"/>
      <c r="AF30" s="62"/>
      <c r="AG30" s="62"/>
      <c r="AH30" s="41"/>
      <c r="AI30" s="41"/>
      <c r="AJ30" s="41"/>
      <c r="AK30" s="70"/>
      <c r="AL30" s="70"/>
      <c r="AM30" s="75"/>
      <c r="AN30" s="62"/>
      <c r="AO30" s="41"/>
      <c r="AP30" s="41"/>
      <c r="AQ30" s="41"/>
      <c r="AR30" s="41"/>
      <c r="AS30" s="41"/>
      <c r="AT30" s="62"/>
      <c r="AU30" s="62"/>
      <c r="AV30" s="41"/>
      <c r="AW30" s="41"/>
      <c r="AX30" s="41"/>
      <c r="AY30" s="41"/>
      <c r="AZ30" s="41"/>
      <c r="BA30" s="62"/>
      <c r="BB30" s="62"/>
      <c r="BC30" s="41"/>
      <c r="BD30" s="41"/>
      <c r="BE30" s="41"/>
      <c r="BF30" s="41"/>
      <c r="BG30" s="41"/>
      <c r="BH30" s="62"/>
      <c r="BI30" s="62"/>
      <c r="BJ30" s="41"/>
      <c r="BK30" s="6"/>
      <c r="BL30" s="6"/>
      <c r="BM30" s="6"/>
      <c r="BN30" s="6"/>
    </row>
    <row r="31" spans="1:66" s="4" customFormat="1">
      <c r="A31" s="102" t="s">
        <v>45</v>
      </c>
      <c r="B31" s="32" t="s">
        <v>46</v>
      </c>
      <c r="C31" s="24" t="s">
        <v>9</v>
      </c>
      <c r="D31" s="6">
        <v>1</v>
      </c>
      <c r="E31" s="6">
        <v>0</v>
      </c>
      <c r="F31" s="30">
        <f t="shared" si="2"/>
        <v>0.3</v>
      </c>
      <c r="G31" s="36">
        <v>43283</v>
      </c>
      <c r="H31" s="36">
        <v>43283</v>
      </c>
      <c r="I31" s="56"/>
      <c r="J31" s="56"/>
      <c r="K31" s="50">
        <v>0.3</v>
      </c>
      <c r="L31" s="51">
        <v>0</v>
      </c>
      <c r="M31" s="51">
        <v>0</v>
      </c>
      <c r="N31" s="52">
        <f t="shared" si="3"/>
        <v>0.3</v>
      </c>
      <c r="O31" s="52"/>
      <c r="P31" s="41"/>
      <c r="Q31" s="41"/>
      <c r="R31" s="62"/>
      <c r="S31" s="62"/>
      <c r="T31" s="41"/>
      <c r="U31" s="41"/>
      <c r="V31" s="41"/>
      <c r="W31" s="41"/>
      <c r="X31" s="41"/>
      <c r="Y31" s="62"/>
      <c r="Z31" s="62"/>
      <c r="AA31" s="68"/>
      <c r="AB31" s="41"/>
      <c r="AC31" s="41"/>
      <c r="AD31" s="41"/>
      <c r="AE31" s="41"/>
      <c r="AF31" s="62"/>
      <c r="AG31" s="62"/>
      <c r="AH31" s="41"/>
      <c r="AI31" s="41"/>
      <c r="AJ31" s="41"/>
      <c r="AK31" s="41"/>
      <c r="AL31" s="41"/>
      <c r="AM31" s="69"/>
      <c r="AN31" s="62"/>
      <c r="AO31" s="41"/>
      <c r="AP31" s="41"/>
      <c r="AQ31" s="41"/>
      <c r="AR31" s="41"/>
      <c r="AS31" s="41"/>
      <c r="AT31" s="62"/>
      <c r="AU31" s="62"/>
      <c r="AV31" s="41"/>
      <c r="AW31" s="41"/>
      <c r="AX31" s="41"/>
      <c r="AY31" s="41"/>
      <c r="AZ31" s="41"/>
      <c r="BA31" s="62"/>
      <c r="BB31" s="62"/>
      <c r="BC31" s="41"/>
      <c r="BD31" s="41"/>
      <c r="BE31" s="41"/>
      <c r="BF31" s="41"/>
      <c r="BG31" s="41"/>
      <c r="BH31" s="62"/>
      <c r="BI31" s="62"/>
      <c r="BJ31" s="41"/>
      <c r="BK31" s="6"/>
      <c r="BL31" s="6"/>
      <c r="BM31" s="6"/>
      <c r="BN31" s="6"/>
    </row>
    <row r="32" spans="1:66" s="4" customFormat="1" ht="15" customHeight="1">
      <c r="A32" s="102"/>
      <c r="B32" s="32" t="s">
        <v>47</v>
      </c>
      <c r="C32" s="24" t="s">
        <v>8</v>
      </c>
      <c r="D32" s="6">
        <v>1</v>
      </c>
      <c r="E32" s="6">
        <v>0</v>
      </c>
      <c r="F32" s="30">
        <f t="shared" si="2"/>
        <v>0.9</v>
      </c>
      <c r="G32" s="36">
        <v>43280</v>
      </c>
      <c r="H32" s="36">
        <v>43283</v>
      </c>
      <c r="I32" s="56"/>
      <c r="J32" s="56"/>
      <c r="K32" s="50">
        <v>0.9</v>
      </c>
      <c r="L32" s="51">
        <v>0</v>
      </c>
      <c r="M32" s="51">
        <v>0</v>
      </c>
      <c r="N32" s="52">
        <f t="shared" si="3"/>
        <v>0.9</v>
      </c>
      <c r="O32" s="52"/>
      <c r="P32" s="41"/>
      <c r="Q32" s="41"/>
      <c r="R32" s="62"/>
      <c r="S32" s="62"/>
      <c r="T32" s="41"/>
      <c r="U32" s="41"/>
      <c r="V32" s="41"/>
      <c r="W32" s="41"/>
      <c r="X32" s="41"/>
      <c r="Y32" s="62"/>
      <c r="Z32" s="62"/>
      <c r="AA32" s="68"/>
      <c r="AB32" s="41"/>
      <c r="AC32" s="41"/>
      <c r="AD32" s="41"/>
      <c r="AE32" s="41"/>
      <c r="AF32" s="62"/>
      <c r="AG32" s="62"/>
      <c r="AH32" s="41"/>
      <c r="AI32" s="41"/>
      <c r="AJ32" s="41"/>
      <c r="AK32" s="41"/>
      <c r="AL32" s="41"/>
      <c r="AM32" s="69"/>
      <c r="AN32" s="62"/>
      <c r="AO32" s="41"/>
      <c r="AP32" s="41"/>
      <c r="AQ32" s="41"/>
      <c r="AR32" s="41"/>
      <c r="AS32" s="41"/>
      <c r="AT32" s="62"/>
      <c r="AU32" s="62"/>
      <c r="AV32" s="41"/>
      <c r="AW32" s="41"/>
      <c r="AX32" s="41"/>
      <c r="AY32" s="41"/>
      <c r="AZ32" s="41"/>
      <c r="BA32" s="62"/>
      <c r="BB32" s="62"/>
      <c r="BC32" s="41"/>
      <c r="BD32" s="41"/>
      <c r="BE32" s="41"/>
      <c r="BF32" s="41"/>
      <c r="BG32" s="41"/>
      <c r="BH32" s="62"/>
      <c r="BI32" s="62"/>
      <c r="BJ32" s="41"/>
      <c r="BK32" s="6"/>
      <c r="BL32" s="6"/>
      <c r="BM32" s="6"/>
      <c r="BN32" s="6"/>
    </row>
    <row r="33" spans="1:66" s="4" customFormat="1">
      <c r="A33" s="102"/>
      <c r="B33" s="32" t="s">
        <v>48</v>
      </c>
      <c r="C33" s="24" t="s">
        <v>17</v>
      </c>
      <c r="D33" s="6">
        <v>1</v>
      </c>
      <c r="E33" s="6">
        <v>0</v>
      </c>
      <c r="F33" s="30">
        <f t="shared" si="2"/>
        <v>0.8</v>
      </c>
      <c r="G33" s="36">
        <v>43279</v>
      </c>
      <c r="H33" s="36">
        <v>43279</v>
      </c>
      <c r="I33" s="56"/>
      <c r="J33" s="56"/>
      <c r="K33" s="50">
        <v>0.8</v>
      </c>
      <c r="L33" s="51">
        <v>0</v>
      </c>
      <c r="M33" s="51">
        <v>0</v>
      </c>
      <c r="N33" s="52">
        <f t="shared" si="3"/>
        <v>0.8</v>
      </c>
      <c r="O33" s="58"/>
      <c r="P33" s="41"/>
      <c r="Q33" s="41"/>
      <c r="R33" s="62"/>
      <c r="S33" s="62"/>
      <c r="T33" s="41"/>
      <c r="U33" s="41"/>
      <c r="V33" s="41"/>
      <c r="W33" s="41"/>
      <c r="X33" s="41"/>
      <c r="Y33" s="62"/>
      <c r="Z33" s="62"/>
      <c r="AA33" s="68"/>
      <c r="AB33" s="41"/>
      <c r="AC33" s="41"/>
      <c r="AD33" s="41"/>
      <c r="AE33" s="41"/>
      <c r="AF33" s="62"/>
      <c r="AG33" s="62"/>
      <c r="AH33" s="41"/>
      <c r="AI33" s="41"/>
      <c r="AJ33" s="41"/>
      <c r="AK33" s="41"/>
      <c r="AL33" s="41"/>
      <c r="AM33" s="69"/>
      <c r="AN33" s="62"/>
      <c r="AO33" s="41"/>
      <c r="AP33" s="41"/>
      <c r="AQ33" s="41"/>
      <c r="AR33" s="41"/>
      <c r="AS33" s="41"/>
      <c r="AT33" s="62"/>
      <c r="AU33" s="62"/>
      <c r="AV33" s="41"/>
      <c r="AW33" s="41"/>
      <c r="AX33" s="41"/>
      <c r="AY33" s="41"/>
      <c r="AZ33" s="41"/>
      <c r="BA33" s="62"/>
      <c r="BB33" s="62"/>
      <c r="BC33" s="41"/>
      <c r="BD33" s="41"/>
      <c r="BE33" s="41"/>
      <c r="BF33" s="41"/>
      <c r="BG33" s="41"/>
      <c r="BH33" s="62"/>
      <c r="BI33" s="62"/>
      <c r="BJ33" s="41"/>
      <c r="BK33" s="6"/>
      <c r="BL33" s="6"/>
      <c r="BM33" s="6"/>
      <c r="BN33" s="6"/>
    </row>
    <row r="34" spans="1:66" s="4" customFormat="1">
      <c r="A34" s="102"/>
      <c r="B34" s="32" t="s">
        <v>49</v>
      </c>
      <c r="C34" s="24" t="s">
        <v>8</v>
      </c>
      <c r="D34" s="6">
        <v>1</v>
      </c>
      <c r="E34" s="6">
        <v>0</v>
      </c>
      <c r="F34" s="30">
        <f t="shared" si="2"/>
        <v>0.9</v>
      </c>
      <c r="G34" s="36">
        <v>43284</v>
      </c>
      <c r="H34" s="36">
        <v>43285</v>
      </c>
      <c r="I34" s="56"/>
      <c r="J34" s="56"/>
      <c r="K34" s="50">
        <v>0.9</v>
      </c>
      <c r="L34" s="51">
        <v>0</v>
      </c>
      <c r="M34" s="51">
        <v>0</v>
      </c>
      <c r="N34" s="52">
        <f t="shared" si="3"/>
        <v>0.9</v>
      </c>
      <c r="O34" s="59"/>
      <c r="P34" s="41"/>
      <c r="Q34" s="41"/>
      <c r="R34" s="62"/>
      <c r="S34" s="62"/>
      <c r="T34" s="41"/>
      <c r="U34" s="41"/>
      <c r="V34" s="41"/>
      <c r="W34" s="41"/>
      <c r="X34" s="41"/>
      <c r="Y34" s="62"/>
      <c r="Z34" s="62"/>
      <c r="AA34" s="68"/>
      <c r="AB34" s="41"/>
      <c r="AC34" s="41"/>
      <c r="AD34" s="41"/>
      <c r="AE34" s="41"/>
      <c r="AF34" s="62"/>
      <c r="AG34" s="62"/>
      <c r="AH34" s="41"/>
      <c r="AI34" s="41"/>
      <c r="AJ34" s="41"/>
      <c r="AK34" s="41"/>
      <c r="AL34" s="41"/>
      <c r="AM34" s="69"/>
      <c r="AN34" s="62"/>
      <c r="AO34" s="41"/>
      <c r="AP34" s="41"/>
      <c r="AQ34" s="41"/>
      <c r="AR34" s="41"/>
      <c r="AS34" s="41"/>
      <c r="AT34" s="62"/>
      <c r="AU34" s="62"/>
      <c r="AV34" s="41"/>
      <c r="AW34" s="41"/>
      <c r="AX34" s="41"/>
      <c r="AY34" s="41"/>
      <c r="AZ34" s="41"/>
      <c r="BA34" s="62"/>
      <c r="BB34" s="62"/>
      <c r="BC34" s="41"/>
      <c r="BD34" s="41"/>
      <c r="BE34" s="41"/>
      <c r="BF34" s="41"/>
      <c r="BG34" s="41"/>
      <c r="BH34" s="62"/>
      <c r="BI34" s="62"/>
      <c r="BJ34" s="41"/>
      <c r="BK34" s="6"/>
      <c r="BL34" s="6"/>
      <c r="BM34" s="6"/>
      <c r="BN34" s="6"/>
    </row>
    <row r="35" spans="1:66" s="4" customFormat="1">
      <c r="A35" s="102"/>
      <c r="B35" s="32" t="s">
        <v>50</v>
      </c>
      <c r="C35" s="24" t="s">
        <v>10</v>
      </c>
      <c r="D35" s="6">
        <v>1</v>
      </c>
      <c r="E35" s="6">
        <v>0</v>
      </c>
      <c r="F35" s="30">
        <f t="shared" si="2"/>
        <v>0</v>
      </c>
      <c r="G35" s="36">
        <v>43283</v>
      </c>
      <c r="H35" s="36">
        <v>43283</v>
      </c>
      <c r="I35" s="22"/>
      <c r="J35" s="22"/>
      <c r="K35" s="53">
        <v>0</v>
      </c>
      <c r="L35" s="51">
        <v>0</v>
      </c>
      <c r="M35" s="51">
        <v>0</v>
      </c>
      <c r="N35" s="52">
        <f t="shared" si="3"/>
        <v>0</v>
      </c>
      <c r="O35" s="52"/>
      <c r="P35" s="41"/>
      <c r="Q35" s="41"/>
      <c r="R35" s="62"/>
      <c r="S35" s="62"/>
      <c r="T35" s="41"/>
      <c r="U35" s="41"/>
      <c r="V35" s="41"/>
      <c r="W35" s="41"/>
      <c r="X35" s="41"/>
      <c r="Y35" s="62"/>
      <c r="Z35" s="62"/>
      <c r="AA35" s="68"/>
      <c r="AB35" s="41"/>
      <c r="AC35" s="41"/>
      <c r="AD35" s="41"/>
      <c r="AE35" s="41"/>
      <c r="AF35" s="62"/>
      <c r="AG35" s="62"/>
      <c r="AH35" s="41"/>
      <c r="AI35" s="41"/>
      <c r="AJ35" s="41"/>
      <c r="AK35" s="41"/>
      <c r="AL35" s="41"/>
      <c r="AM35" s="69"/>
      <c r="AN35" s="62"/>
      <c r="AO35" s="41"/>
      <c r="AP35" s="41"/>
      <c r="AQ35" s="41"/>
      <c r="AR35" s="41"/>
      <c r="AS35" s="41"/>
      <c r="AT35" s="62"/>
      <c r="AU35" s="62"/>
      <c r="AV35" s="41"/>
      <c r="AW35" s="41"/>
      <c r="AX35" s="41"/>
      <c r="AY35" s="41"/>
      <c r="AZ35" s="41"/>
      <c r="BA35" s="62"/>
      <c r="BB35" s="62"/>
      <c r="BC35" s="41"/>
      <c r="BD35" s="41"/>
      <c r="BE35" s="41"/>
      <c r="BF35" s="41"/>
      <c r="BG35" s="41"/>
      <c r="BH35" s="62"/>
      <c r="BI35" s="62"/>
      <c r="BJ35" s="41"/>
      <c r="BK35" s="6"/>
      <c r="BL35" s="6"/>
      <c r="BM35" s="6"/>
      <c r="BN35" s="6"/>
    </row>
    <row r="36" spans="1:66" s="4" customFormat="1" ht="14.25" customHeight="1">
      <c r="A36" s="102" t="s">
        <v>51</v>
      </c>
      <c r="B36" s="32" t="s">
        <v>52</v>
      </c>
      <c r="C36" s="24" t="s">
        <v>10</v>
      </c>
      <c r="D36" s="6">
        <v>1</v>
      </c>
      <c r="E36" s="6">
        <v>0</v>
      </c>
      <c r="F36" s="30">
        <f t="shared" si="2"/>
        <v>0.5</v>
      </c>
      <c r="G36" s="36">
        <v>43284</v>
      </c>
      <c r="H36" s="36">
        <v>43284</v>
      </c>
      <c r="I36" s="56"/>
      <c r="J36" s="56"/>
      <c r="K36" s="50">
        <v>0.5</v>
      </c>
      <c r="L36" s="51">
        <v>0</v>
      </c>
      <c r="M36" s="51">
        <v>0</v>
      </c>
      <c r="N36" s="52">
        <f t="shared" si="3"/>
        <v>0.5</v>
      </c>
      <c r="O36" s="52"/>
      <c r="P36" s="41"/>
      <c r="Q36" s="41"/>
      <c r="R36" s="62"/>
      <c r="S36" s="62"/>
      <c r="T36" s="41"/>
      <c r="U36" s="41"/>
      <c r="V36" s="41"/>
      <c r="W36" s="41"/>
      <c r="X36" s="41"/>
      <c r="Y36" s="62"/>
      <c r="Z36" s="62"/>
      <c r="AA36" s="68"/>
      <c r="AB36" s="41"/>
      <c r="AC36" s="41"/>
      <c r="AD36" s="41"/>
      <c r="AE36" s="41"/>
      <c r="AF36" s="62"/>
      <c r="AG36" s="62"/>
      <c r="AH36" s="41"/>
      <c r="AI36" s="41"/>
      <c r="AJ36" s="41"/>
      <c r="AK36" s="41"/>
      <c r="AL36" s="41"/>
      <c r="AM36" s="69"/>
      <c r="AN36" s="62"/>
      <c r="AO36" s="41"/>
      <c r="AP36" s="41"/>
      <c r="AQ36" s="41"/>
      <c r="AR36" s="41"/>
      <c r="AS36" s="41"/>
      <c r="AT36" s="62"/>
      <c r="AU36" s="62"/>
      <c r="AV36" s="41"/>
      <c r="AW36" s="41"/>
      <c r="AX36" s="41"/>
      <c r="AY36" s="41"/>
      <c r="AZ36" s="41"/>
      <c r="BA36" s="62"/>
      <c r="BB36" s="62"/>
      <c r="BC36" s="41"/>
      <c r="BD36" s="41"/>
      <c r="BE36" s="41"/>
      <c r="BF36" s="41"/>
      <c r="BG36" s="41"/>
      <c r="BH36" s="62"/>
      <c r="BI36" s="62"/>
      <c r="BJ36" s="41"/>
      <c r="BK36" s="6"/>
      <c r="BL36" s="6"/>
      <c r="BM36" s="6"/>
      <c r="BN36" s="6"/>
    </row>
    <row r="37" spans="1:66" s="4" customFormat="1">
      <c r="A37" s="102"/>
      <c r="B37" s="32" t="s">
        <v>53</v>
      </c>
      <c r="C37" s="24" t="s">
        <v>5</v>
      </c>
      <c r="D37" s="6">
        <v>1</v>
      </c>
      <c r="E37" s="6">
        <v>0</v>
      </c>
      <c r="F37" s="30">
        <f t="shared" si="2"/>
        <v>0.9</v>
      </c>
      <c r="G37" s="36">
        <v>43277</v>
      </c>
      <c r="H37" s="36">
        <v>43277</v>
      </c>
      <c r="I37" s="56"/>
      <c r="J37" s="56"/>
      <c r="K37" s="50">
        <v>0.9</v>
      </c>
      <c r="L37" s="51">
        <v>0</v>
      </c>
      <c r="M37" s="51">
        <v>0</v>
      </c>
      <c r="N37" s="52">
        <f t="shared" si="3"/>
        <v>0.9</v>
      </c>
      <c r="O37" s="57"/>
      <c r="P37" s="41"/>
      <c r="Q37" s="41"/>
      <c r="R37" s="62"/>
      <c r="S37" s="62"/>
      <c r="T37" s="41"/>
      <c r="U37" s="41"/>
      <c r="V37" s="41"/>
      <c r="W37" s="41"/>
      <c r="X37" s="41"/>
      <c r="Y37" s="62"/>
      <c r="Z37" s="62"/>
      <c r="AA37" s="68"/>
      <c r="AB37" s="41"/>
      <c r="AC37" s="41"/>
      <c r="AD37" s="41"/>
      <c r="AE37" s="41"/>
      <c r="AF37" s="62"/>
      <c r="AG37" s="62"/>
      <c r="AH37" s="41"/>
      <c r="AI37" s="41"/>
      <c r="AJ37" s="41"/>
      <c r="AK37" s="41"/>
      <c r="AL37" s="41"/>
      <c r="AM37" s="69"/>
      <c r="AN37" s="62"/>
      <c r="AO37" s="41"/>
      <c r="AP37" s="41"/>
      <c r="AQ37" s="41"/>
      <c r="AR37" s="41"/>
      <c r="AS37" s="41"/>
      <c r="AT37" s="62"/>
      <c r="AU37" s="62"/>
      <c r="AV37" s="41"/>
      <c r="AW37" s="41"/>
      <c r="AX37" s="41"/>
      <c r="AY37" s="41"/>
      <c r="AZ37" s="41"/>
      <c r="BA37" s="62"/>
      <c r="BB37" s="62"/>
      <c r="BC37" s="41"/>
      <c r="BD37" s="41"/>
      <c r="BE37" s="41"/>
      <c r="BF37" s="41"/>
      <c r="BG37" s="41"/>
      <c r="BH37" s="62"/>
      <c r="BI37" s="62"/>
      <c r="BJ37" s="41"/>
      <c r="BK37" s="6"/>
      <c r="BL37" s="6"/>
      <c r="BM37" s="6"/>
      <c r="BN37" s="6"/>
    </row>
    <row r="38" spans="1:66" s="4" customFormat="1">
      <c r="A38" s="102"/>
      <c r="B38" s="32" t="s">
        <v>54</v>
      </c>
      <c r="C38" s="24" t="s">
        <v>11</v>
      </c>
      <c r="D38" s="6">
        <v>1</v>
      </c>
      <c r="E38" s="6">
        <v>0</v>
      </c>
      <c r="F38" s="30">
        <f t="shared" si="2"/>
        <v>0.8</v>
      </c>
      <c r="G38" s="36">
        <v>43279</v>
      </c>
      <c r="H38" s="36">
        <v>43283</v>
      </c>
      <c r="I38" s="56"/>
      <c r="J38" s="56">
        <v>43287</v>
      </c>
      <c r="K38" s="50">
        <v>0.8</v>
      </c>
      <c r="L38" s="51">
        <v>0</v>
      </c>
      <c r="M38" s="51">
        <v>0</v>
      </c>
      <c r="N38" s="52">
        <f t="shared" si="3"/>
        <v>0.8</v>
      </c>
      <c r="O38" s="52"/>
      <c r="P38" s="41"/>
      <c r="Q38" s="41"/>
      <c r="R38" s="62"/>
      <c r="S38" s="62"/>
      <c r="T38" s="41"/>
      <c r="U38" s="41"/>
      <c r="V38" s="41"/>
      <c r="W38" s="41"/>
      <c r="X38" s="41"/>
      <c r="Y38" s="62"/>
      <c r="Z38" s="62"/>
      <c r="AA38" s="68"/>
      <c r="AB38" s="41"/>
      <c r="AC38" s="41"/>
      <c r="AD38" s="41"/>
      <c r="AE38" s="41"/>
      <c r="AF38" s="62"/>
      <c r="AG38" s="62"/>
      <c r="AH38" s="41"/>
      <c r="AI38" s="41"/>
      <c r="AJ38" s="41"/>
      <c r="AK38" s="41"/>
      <c r="AL38" s="41"/>
      <c r="AM38" s="69"/>
      <c r="AN38" s="62"/>
      <c r="AO38" s="41"/>
      <c r="AP38" s="41"/>
      <c r="AQ38" s="41"/>
      <c r="AR38" s="41"/>
      <c r="AS38" s="41"/>
      <c r="AT38" s="62"/>
      <c r="AU38" s="62"/>
      <c r="AV38" s="41"/>
      <c r="AW38" s="41"/>
      <c r="AX38" s="41"/>
      <c r="AY38" s="41"/>
      <c r="AZ38" s="41"/>
      <c r="BA38" s="62"/>
      <c r="BB38" s="62"/>
      <c r="BC38" s="41"/>
      <c r="BD38" s="41"/>
      <c r="BE38" s="41"/>
      <c r="BF38" s="41"/>
      <c r="BG38" s="41"/>
      <c r="BH38" s="62"/>
      <c r="BI38" s="62"/>
      <c r="BJ38" s="41"/>
      <c r="BK38" s="6"/>
      <c r="BL38" s="6"/>
      <c r="BM38" s="6"/>
      <c r="BN38" s="6"/>
    </row>
    <row r="39" spans="1:66" s="4" customFormat="1">
      <c r="A39" s="102"/>
      <c r="B39" s="32" t="s">
        <v>140</v>
      </c>
      <c r="C39" s="24" t="s">
        <v>13</v>
      </c>
      <c r="D39" s="6">
        <v>0.5</v>
      </c>
      <c r="E39" s="6">
        <v>0</v>
      </c>
      <c r="F39" s="30">
        <f t="shared" si="2"/>
        <v>0</v>
      </c>
      <c r="G39" s="36">
        <v>43282</v>
      </c>
      <c r="H39" s="36">
        <v>43282</v>
      </c>
      <c r="I39" s="56"/>
      <c r="J39" s="56"/>
      <c r="K39" s="53">
        <v>0</v>
      </c>
      <c r="L39" s="51">
        <v>0</v>
      </c>
      <c r="M39" s="51">
        <v>0</v>
      </c>
      <c r="N39" s="52">
        <f t="shared" si="3"/>
        <v>0</v>
      </c>
      <c r="O39" s="52"/>
      <c r="P39" s="41"/>
      <c r="Q39" s="41"/>
      <c r="R39" s="62"/>
      <c r="S39" s="62"/>
      <c r="T39" s="41"/>
      <c r="U39" s="41"/>
      <c r="V39" s="41"/>
      <c r="W39" s="41"/>
      <c r="X39" s="41"/>
      <c r="Y39" s="62"/>
      <c r="Z39" s="62"/>
      <c r="AA39" s="68"/>
      <c r="AB39" s="41"/>
      <c r="AC39" s="41"/>
      <c r="AD39" s="41"/>
      <c r="AE39" s="41"/>
      <c r="AF39" s="62"/>
      <c r="AG39" s="62"/>
      <c r="AH39" s="41"/>
      <c r="AI39" s="41"/>
      <c r="AJ39" s="41"/>
      <c r="AK39" s="41"/>
      <c r="AL39" s="41"/>
      <c r="AM39" s="69"/>
      <c r="AN39" s="62"/>
      <c r="AO39" s="41"/>
      <c r="AP39" s="41"/>
      <c r="AQ39" s="41"/>
      <c r="AR39" s="41"/>
      <c r="AS39" s="41"/>
      <c r="AT39" s="62"/>
      <c r="AU39" s="62"/>
      <c r="AV39" s="41"/>
      <c r="AW39" s="41"/>
      <c r="AX39" s="41"/>
      <c r="AY39" s="41"/>
      <c r="AZ39" s="41"/>
      <c r="BA39" s="62"/>
      <c r="BB39" s="62"/>
      <c r="BC39" s="41"/>
      <c r="BD39" s="41"/>
      <c r="BE39" s="41"/>
      <c r="BF39" s="41"/>
      <c r="BG39" s="41"/>
      <c r="BH39" s="62"/>
      <c r="BI39" s="62"/>
      <c r="BJ39" s="41"/>
      <c r="BK39" s="6"/>
      <c r="BL39" s="6"/>
      <c r="BM39" s="6"/>
      <c r="BN39" s="6"/>
    </row>
    <row r="40" spans="1:66" s="4" customFormat="1">
      <c r="A40" s="102"/>
      <c r="B40" s="32" t="s">
        <v>55</v>
      </c>
      <c r="C40" s="24" t="s">
        <v>11</v>
      </c>
      <c r="D40" s="6">
        <v>1</v>
      </c>
      <c r="E40" s="6">
        <v>0</v>
      </c>
      <c r="F40" s="30">
        <f t="shared" si="2"/>
        <v>0.8</v>
      </c>
      <c r="G40" s="36">
        <v>43283</v>
      </c>
      <c r="H40" s="36">
        <v>43284</v>
      </c>
      <c r="I40" s="56"/>
      <c r="J40" s="56">
        <v>43287</v>
      </c>
      <c r="K40" s="50">
        <v>0.8</v>
      </c>
      <c r="L40" s="51">
        <v>0</v>
      </c>
      <c r="M40" s="51">
        <v>0</v>
      </c>
      <c r="N40" s="52">
        <f t="shared" si="3"/>
        <v>0.8</v>
      </c>
      <c r="O40" s="52"/>
      <c r="P40" s="41"/>
      <c r="Q40" s="41"/>
      <c r="R40" s="62"/>
      <c r="S40" s="62"/>
      <c r="T40" s="41"/>
      <c r="U40" s="41"/>
      <c r="V40" s="41"/>
      <c r="W40" s="41"/>
      <c r="X40" s="41"/>
      <c r="Y40" s="62"/>
      <c r="Z40" s="62"/>
      <c r="AA40" s="68"/>
      <c r="AB40" s="41"/>
      <c r="AC40" s="41"/>
      <c r="AD40" s="41"/>
      <c r="AE40" s="41"/>
      <c r="AF40" s="62"/>
      <c r="AG40" s="62"/>
      <c r="AH40" s="41"/>
      <c r="AI40" s="41"/>
      <c r="AJ40" s="41"/>
      <c r="AK40" s="41"/>
      <c r="AL40" s="41"/>
      <c r="AM40" s="69"/>
      <c r="AN40" s="62"/>
      <c r="AO40" s="41"/>
      <c r="AP40" s="41"/>
      <c r="AQ40" s="41"/>
      <c r="AR40" s="41"/>
      <c r="AS40" s="41"/>
      <c r="AT40" s="62"/>
      <c r="AU40" s="62"/>
      <c r="AV40" s="41"/>
      <c r="AW40" s="41"/>
      <c r="AX40" s="41"/>
      <c r="AY40" s="41"/>
      <c r="AZ40" s="41"/>
      <c r="BA40" s="62"/>
      <c r="BB40" s="62"/>
      <c r="BC40" s="41"/>
      <c r="BD40" s="41"/>
      <c r="BE40" s="41"/>
      <c r="BF40" s="41"/>
      <c r="BG40" s="41"/>
      <c r="BH40" s="62"/>
      <c r="BI40" s="62"/>
      <c r="BJ40" s="41"/>
      <c r="BK40" s="6"/>
      <c r="BL40" s="6"/>
      <c r="BM40" s="6"/>
      <c r="BN40" s="6"/>
    </row>
    <row r="41" spans="1:66" s="4" customFormat="1">
      <c r="A41" s="102"/>
      <c r="B41" s="32" t="s">
        <v>56</v>
      </c>
      <c r="C41" s="24" t="s">
        <v>10</v>
      </c>
      <c r="D41" s="6">
        <v>2</v>
      </c>
      <c r="E41" s="6">
        <v>0</v>
      </c>
      <c r="F41" s="30">
        <f t="shared" si="2"/>
        <v>1.6</v>
      </c>
      <c r="G41" s="36">
        <v>43285</v>
      </c>
      <c r="H41" s="36">
        <v>43286</v>
      </c>
      <c r="I41" s="56"/>
      <c r="J41" s="56"/>
      <c r="K41" s="50">
        <v>0.8</v>
      </c>
      <c r="L41" s="51">
        <v>0</v>
      </c>
      <c r="M41" s="51">
        <v>0</v>
      </c>
      <c r="N41" s="52">
        <f t="shared" si="3"/>
        <v>0.8</v>
      </c>
      <c r="O41" s="52"/>
      <c r="P41" s="41"/>
      <c r="Q41" s="41"/>
      <c r="R41" s="62"/>
      <c r="S41" s="62"/>
      <c r="T41" s="41"/>
      <c r="U41" s="41"/>
      <c r="V41" s="41"/>
      <c r="W41" s="41"/>
      <c r="X41" s="41"/>
      <c r="Y41" s="62"/>
      <c r="Z41" s="62"/>
      <c r="AA41" s="68"/>
      <c r="AB41" s="41"/>
      <c r="AC41" s="41"/>
      <c r="AD41" s="41"/>
      <c r="AE41" s="41"/>
      <c r="AF41" s="62"/>
      <c r="AG41" s="62"/>
      <c r="AH41" s="41"/>
      <c r="AI41" s="41"/>
      <c r="AJ41" s="41"/>
      <c r="AK41" s="41"/>
      <c r="AL41" s="41"/>
      <c r="AM41" s="69"/>
      <c r="AN41" s="62"/>
      <c r="AO41" s="41"/>
      <c r="AP41" s="41"/>
      <c r="AQ41" s="41"/>
      <c r="AR41" s="41"/>
      <c r="AS41" s="41"/>
      <c r="AT41" s="62"/>
      <c r="AU41" s="62"/>
      <c r="AV41" s="41"/>
      <c r="AW41" s="41"/>
      <c r="AX41" s="41"/>
      <c r="AY41" s="41"/>
      <c r="AZ41" s="41"/>
      <c r="BA41" s="62"/>
      <c r="BB41" s="62"/>
      <c r="BC41" s="41"/>
      <c r="BD41" s="41"/>
      <c r="BE41" s="41"/>
      <c r="BF41" s="41"/>
      <c r="BG41" s="41"/>
      <c r="BH41" s="62"/>
      <c r="BI41" s="62"/>
      <c r="BJ41" s="41"/>
      <c r="BK41" s="6"/>
      <c r="BL41" s="6"/>
      <c r="BM41" s="6"/>
      <c r="BN41" s="6"/>
    </row>
    <row r="42" spans="1:66" s="4" customFormat="1">
      <c r="A42" s="102"/>
      <c r="B42" s="33" t="s">
        <v>138</v>
      </c>
      <c r="C42" s="24" t="s">
        <v>13</v>
      </c>
      <c r="D42" s="6">
        <v>2</v>
      </c>
      <c r="E42" s="6">
        <v>0</v>
      </c>
      <c r="F42" s="30">
        <v>0</v>
      </c>
      <c r="G42" s="31">
        <v>43279</v>
      </c>
      <c r="H42" s="31">
        <v>43280</v>
      </c>
      <c r="I42" s="5"/>
      <c r="J42" s="5"/>
      <c r="K42" s="50">
        <v>0.3</v>
      </c>
      <c r="L42" s="51">
        <v>0</v>
      </c>
      <c r="M42" s="51">
        <v>0</v>
      </c>
      <c r="N42" s="52">
        <v>0</v>
      </c>
      <c r="O42" s="6"/>
      <c r="P42" s="41"/>
      <c r="Q42" s="41"/>
      <c r="R42" s="62"/>
      <c r="S42" s="62"/>
      <c r="T42" s="41"/>
      <c r="U42" s="41"/>
      <c r="V42" s="41"/>
      <c r="W42" s="41"/>
      <c r="X42" s="41"/>
      <c r="Y42" s="62"/>
      <c r="Z42" s="62"/>
      <c r="AA42" s="68"/>
      <c r="AB42" s="41"/>
      <c r="AC42" s="41"/>
      <c r="AD42" s="41"/>
      <c r="AE42" s="41"/>
      <c r="AF42" s="62"/>
      <c r="AG42" s="62"/>
      <c r="AH42" s="41"/>
      <c r="AI42" s="41"/>
      <c r="AJ42" s="41"/>
      <c r="AK42" s="41"/>
      <c r="AL42" s="41"/>
      <c r="AM42" s="69"/>
      <c r="AN42" s="62"/>
      <c r="AO42" s="41"/>
      <c r="AP42" s="41"/>
      <c r="AQ42" s="41"/>
      <c r="AR42" s="41"/>
      <c r="AS42" s="41"/>
      <c r="AT42" s="62"/>
      <c r="AU42" s="62"/>
      <c r="AV42" s="41"/>
      <c r="AW42" s="41"/>
      <c r="AX42" s="41"/>
      <c r="AY42" s="41"/>
      <c r="AZ42" s="41"/>
      <c r="BA42" s="62"/>
      <c r="BB42" s="62"/>
      <c r="BC42" s="41"/>
      <c r="BD42" s="41"/>
      <c r="BE42" s="41"/>
      <c r="BF42" s="41"/>
      <c r="BG42" s="41"/>
      <c r="BH42" s="62"/>
      <c r="BI42" s="62"/>
      <c r="BJ42" s="41"/>
      <c r="BK42" s="6"/>
      <c r="BL42" s="6"/>
      <c r="BM42" s="6"/>
      <c r="BN42" s="6"/>
    </row>
    <row r="43" spans="1:66" s="4" customFormat="1">
      <c r="A43" s="102"/>
      <c r="B43" s="32" t="s">
        <v>141</v>
      </c>
      <c r="C43" s="24" t="s">
        <v>13</v>
      </c>
      <c r="D43" s="6">
        <v>0.5</v>
      </c>
      <c r="E43" s="6">
        <v>0</v>
      </c>
      <c r="F43" s="30">
        <v>0</v>
      </c>
      <c r="G43" s="31">
        <v>43282</v>
      </c>
      <c r="H43" s="36">
        <v>43282</v>
      </c>
      <c r="I43" s="56"/>
      <c r="J43" s="56"/>
      <c r="K43" s="53">
        <v>0</v>
      </c>
      <c r="L43" s="51">
        <v>0</v>
      </c>
      <c r="M43" s="51">
        <v>0</v>
      </c>
      <c r="N43" s="52">
        <v>0</v>
      </c>
      <c r="O43" s="52"/>
      <c r="P43" s="41"/>
      <c r="Q43" s="41"/>
      <c r="R43" s="62"/>
      <c r="S43" s="62"/>
      <c r="T43" s="41"/>
      <c r="U43" s="41"/>
      <c r="V43" s="41"/>
      <c r="W43" s="41"/>
      <c r="X43" s="41"/>
      <c r="Y43" s="62"/>
      <c r="Z43" s="62"/>
      <c r="AA43" s="68"/>
      <c r="AB43" s="41"/>
      <c r="AC43" s="41"/>
      <c r="AD43" s="41"/>
      <c r="AE43" s="41"/>
      <c r="AF43" s="62"/>
      <c r="AG43" s="62"/>
      <c r="AH43" s="41"/>
      <c r="AI43" s="41"/>
      <c r="AJ43" s="41"/>
      <c r="AK43" s="41"/>
      <c r="AL43" s="41"/>
      <c r="AM43" s="69"/>
      <c r="AN43" s="62"/>
      <c r="AO43" s="41"/>
      <c r="AP43" s="41"/>
      <c r="AQ43" s="41"/>
      <c r="AR43" s="41"/>
      <c r="AS43" s="41"/>
      <c r="AT43" s="62"/>
      <c r="AU43" s="62"/>
      <c r="AV43" s="41"/>
      <c r="AW43" s="41"/>
      <c r="AX43" s="41"/>
      <c r="AY43" s="41"/>
      <c r="AZ43" s="41"/>
      <c r="BA43" s="62"/>
      <c r="BB43" s="62"/>
      <c r="BC43" s="41"/>
      <c r="BD43" s="41"/>
      <c r="BE43" s="41"/>
      <c r="BF43" s="41"/>
      <c r="BG43" s="41"/>
      <c r="BH43" s="62"/>
      <c r="BI43" s="62"/>
      <c r="BJ43" s="41"/>
      <c r="BK43" s="6"/>
      <c r="BL43" s="6"/>
      <c r="BM43" s="6"/>
      <c r="BN43" s="6"/>
    </row>
    <row r="44" spans="1:66" s="4" customFormat="1">
      <c r="A44" s="102"/>
      <c r="B44" s="33" t="s">
        <v>142</v>
      </c>
      <c r="C44" s="24" t="s">
        <v>13</v>
      </c>
      <c r="D44" s="6">
        <v>0.5</v>
      </c>
      <c r="E44" s="6">
        <v>0</v>
      </c>
      <c r="F44" s="30">
        <v>0</v>
      </c>
      <c r="G44" s="31">
        <v>43282</v>
      </c>
      <c r="H44" s="36">
        <v>43282</v>
      </c>
      <c r="I44" s="56"/>
      <c r="J44" s="56"/>
      <c r="K44" s="53">
        <v>0</v>
      </c>
      <c r="L44" s="51">
        <v>0</v>
      </c>
      <c r="M44" s="51">
        <v>0</v>
      </c>
      <c r="N44" s="52">
        <v>0</v>
      </c>
      <c r="P44" s="49"/>
      <c r="Q44" s="49"/>
      <c r="R44" s="64"/>
      <c r="S44" s="64"/>
      <c r="T44" s="49"/>
      <c r="U44" s="49"/>
      <c r="V44" s="49"/>
      <c r="W44" s="49"/>
      <c r="X44" s="49"/>
      <c r="Y44" s="64"/>
      <c r="Z44" s="64"/>
      <c r="AA44" s="68"/>
      <c r="AB44" s="49"/>
      <c r="AC44" s="49"/>
      <c r="AD44" s="49"/>
      <c r="AE44" s="49"/>
      <c r="AF44" s="64"/>
      <c r="AG44" s="64"/>
      <c r="AH44" s="49"/>
      <c r="AI44" s="49"/>
      <c r="AJ44" s="49"/>
      <c r="AK44" s="49"/>
      <c r="AL44" s="49"/>
      <c r="AM44" s="73"/>
      <c r="AN44" s="64"/>
      <c r="AO44" s="79"/>
      <c r="AP44" s="79"/>
      <c r="AQ44" s="79"/>
      <c r="AR44" s="79"/>
      <c r="AS44" s="79"/>
      <c r="AT44" s="64"/>
      <c r="AU44" s="80"/>
      <c r="AV44" s="6"/>
      <c r="AW44" s="6"/>
      <c r="AX44" s="6"/>
      <c r="AY44" s="6"/>
      <c r="AZ44" s="6"/>
      <c r="BA44" s="80"/>
      <c r="BB44" s="80"/>
      <c r="BC44" s="6"/>
      <c r="BD44" s="6"/>
      <c r="BE44" s="6"/>
      <c r="BF44" s="6"/>
      <c r="BG44" s="6"/>
      <c r="BH44" s="80"/>
      <c r="BI44" s="80"/>
      <c r="BJ44" s="6"/>
      <c r="BK44" s="6"/>
      <c r="BL44" s="6"/>
      <c r="BM44" s="6"/>
      <c r="BN44" s="6"/>
    </row>
    <row r="45" spans="1:66" s="4" customFormat="1">
      <c r="A45" s="102" t="s">
        <v>57</v>
      </c>
      <c r="B45" s="32" t="s">
        <v>58</v>
      </c>
      <c r="C45" s="24" t="s">
        <v>12</v>
      </c>
      <c r="D45" s="6">
        <v>2</v>
      </c>
      <c r="E45" s="6">
        <v>0</v>
      </c>
      <c r="F45" s="30">
        <f t="shared" si="2"/>
        <v>1.8</v>
      </c>
      <c r="G45" s="31">
        <v>43283</v>
      </c>
      <c r="H45" s="31">
        <v>43284</v>
      </c>
      <c r="I45" s="31">
        <v>43285</v>
      </c>
      <c r="J45" s="31">
        <v>43286</v>
      </c>
      <c r="K45" s="50">
        <v>0.9</v>
      </c>
      <c r="L45" s="51">
        <v>0</v>
      </c>
      <c r="M45" s="51">
        <v>0</v>
      </c>
      <c r="N45" s="52">
        <f t="shared" si="3"/>
        <v>0.9</v>
      </c>
      <c r="O45" s="6"/>
      <c r="P45" s="49"/>
      <c r="Q45" s="49"/>
      <c r="R45" s="64"/>
      <c r="S45" s="64"/>
      <c r="T45" s="49"/>
      <c r="U45" s="49"/>
      <c r="V45" s="49"/>
      <c r="W45" s="49"/>
      <c r="X45" s="49"/>
      <c r="Y45" s="64"/>
      <c r="Z45" s="64"/>
      <c r="AA45" s="68"/>
      <c r="AB45" s="49"/>
      <c r="AC45" s="49"/>
      <c r="AD45" s="49"/>
      <c r="AE45" s="49"/>
      <c r="AF45" s="64"/>
      <c r="AG45" s="64"/>
      <c r="AH45" s="49"/>
      <c r="AI45" s="49"/>
      <c r="AJ45" s="49"/>
      <c r="AK45" s="49"/>
      <c r="AL45" s="49"/>
      <c r="AM45" s="73"/>
      <c r="AN45" s="64"/>
      <c r="AO45" s="79"/>
      <c r="AP45" s="79"/>
      <c r="AQ45" s="79"/>
      <c r="AR45" s="79"/>
      <c r="AS45" s="79"/>
      <c r="AT45" s="64"/>
      <c r="AU45" s="80"/>
      <c r="AV45" s="6"/>
      <c r="AW45" s="6"/>
      <c r="AX45" s="6"/>
      <c r="AY45" s="6"/>
      <c r="AZ45" s="6"/>
      <c r="BA45" s="80"/>
      <c r="BB45" s="80"/>
      <c r="BC45" s="6"/>
      <c r="BD45" s="6"/>
      <c r="BE45" s="6"/>
      <c r="BF45" s="6"/>
      <c r="BG45" s="6"/>
      <c r="BH45" s="80"/>
      <c r="BI45" s="80"/>
      <c r="BJ45" s="6"/>
      <c r="BK45" s="6"/>
      <c r="BL45" s="6"/>
      <c r="BM45" s="6"/>
      <c r="BN45" s="6"/>
    </row>
    <row r="46" spans="1:66" s="4" customFormat="1">
      <c r="A46" s="102"/>
      <c r="B46" s="32" t="s">
        <v>143</v>
      </c>
      <c r="C46" s="24" t="s">
        <v>15</v>
      </c>
      <c r="D46" s="6">
        <v>1</v>
      </c>
      <c r="E46" s="6">
        <v>0</v>
      </c>
      <c r="F46" s="30">
        <f t="shared" si="2"/>
        <v>0.9</v>
      </c>
      <c r="G46" s="31">
        <v>43283</v>
      </c>
      <c r="H46" s="31">
        <v>43283</v>
      </c>
      <c r="I46" s="31">
        <v>43286</v>
      </c>
      <c r="J46" s="31">
        <v>43286</v>
      </c>
      <c r="K46" s="50">
        <v>0.9</v>
      </c>
      <c r="L46" s="51">
        <v>0</v>
      </c>
      <c r="M46" s="51">
        <v>0</v>
      </c>
      <c r="N46" s="52">
        <f t="shared" si="3"/>
        <v>0.9</v>
      </c>
      <c r="O46" s="6"/>
      <c r="P46" s="49"/>
      <c r="Q46" s="49"/>
      <c r="R46" s="64"/>
      <c r="S46" s="64"/>
      <c r="T46" s="49"/>
      <c r="U46" s="49"/>
      <c r="V46" s="49"/>
      <c r="W46" s="49"/>
      <c r="X46" s="49"/>
      <c r="Y46" s="64"/>
      <c r="Z46" s="64"/>
      <c r="AA46" s="68"/>
      <c r="AB46" s="49"/>
      <c r="AC46" s="49"/>
      <c r="AD46" s="49"/>
      <c r="AE46" s="49"/>
      <c r="AF46" s="64"/>
      <c r="AG46" s="64"/>
      <c r="AH46" s="49"/>
      <c r="AI46" s="49"/>
      <c r="AJ46" s="49"/>
      <c r="AK46" s="49"/>
      <c r="AL46" s="49"/>
      <c r="AM46" s="73"/>
      <c r="AN46" s="64"/>
      <c r="AO46" s="79"/>
      <c r="AP46" s="79"/>
      <c r="AQ46" s="79"/>
      <c r="AR46" s="79"/>
      <c r="AS46" s="79"/>
      <c r="AT46" s="64"/>
      <c r="AU46" s="80"/>
      <c r="AV46" s="6"/>
      <c r="AW46" s="6"/>
      <c r="AX46" s="6"/>
      <c r="AY46" s="6"/>
      <c r="AZ46" s="6"/>
      <c r="BA46" s="80"/>
      <c r="BB46" s="80"/>
      <c r="BC46" s="6"/>
      <c r="BD46" s="6"/>
      <c r="BE46" s="6"/>
      <c r="BF46" s="6"/>
      <c r="BG46" s="6"/>
      <c r="BH46" s="80"/>
      <c r="BI46" s="80"/>
      <c r="BJ46" s="6"/>
      <c r="BK46" s="6"/>
      <c r="BL46" s="6"/>
      <c r="BM46" s="6"/>
      <c r="BN46" s="6"/>
    </row>
    <row r="47" spans="1:66" s="4" customFormat="1">
      <c r="A47" s="103"/>
      <c r="B47" s="34" t="s">
        <v>60</v>
      </c>
      <c r="C47" s="24" t="s">
        <v>15</v>
      </c>
      <c r="D47" s="6">
        <v>0</v>
      </c>
      <c r="E47" s="6">
        <v>0</v>
      </c>
      <c r="F47" s="30">
        <f t="shared" si="2"/>
        <v>0</v>
      </c>
      <c r="G47" s="5"/>
      <c r="H47" s="5"/>
      <c r="I47" s="5"/>
      <c r="J47" s="5"/>
      <c r="K47" s="53">
        <v>0</v>
      </c>
      <c r="L47" s="51">
        <v>0</v>
      </c>
      <c r="M47" s="51">
        <v>0</v>
      </c>
      <c r="N47" s="52">
        <f t="shared" si="3"/>
        <v>0</v>
      </c>
      <c r="O47" s="6"/>
      <c r="P47" s="49"/>
      <c r="Q47" s="49"/>
      <c r="R47" s="64"/>
      <c r="S47" s="64"/>
      <c r="T47" s="49"/>
      <c r="U47" s="49"/>
      <c r="V47" s="49"/>
      <c r="W47" s="49"/>
      <c r="X47" s="49"/>
      <c r="Y47" s="64"/>
      <c r="Z47" s="64"/>
      <c r="AA47" s="68"/>
      <c r="AB47" s="49"/>
      <c r="AC47" s="49"/>
      <c r="AD47" s="49"/>
      <c r="AE47" s="49"/>
      <c r="AF47" s="64"/>
      <c r="AG47" s="64"/>
      <c r="AH47" s="49"/>
      <c r="AI47" s="49"/>
      <c r="AJ47" s="49"/>
      <c r="AK47" s="49"/>
      <c r="AL47" s="49"/>
      <c r="AM47" s="73"/>
      <c r="AN47" s="64"/>
      <c r="AO47" s="79"/>
      <c r="AP47" s="79"/>
      <c r="AQ47" s="79"/>
      <c r="AR47" s="79"/>
      <c r="AS47" s="79"/>
      <c r="AT47" s="64"/>
      <c r="AU47" s="80"/>
      <c r="AV47" s="6"/>
      <c r="AW47" s="6"/>
      <c r="AX47" s="6"/>
      <c r="AY47" s="6"/>
      <c r="AZ47" s="6"/>
      <c r="BA47" s="80"/>
      <c r="BB47" s="80"/>
      <c r="BC47" s="6"/>
      <c r="BD47" s="6"/>
      <c r="BE47" s="6"/>
      <c r="BF47" s="6"/>
      <c r="BG47" s="6"/>
      <c r="BH47" s="80"/>
      <c r="BI47" s="80"/>
      <c r="BJ47" s="6"/>
      <c r="BK47" s="6"/>
      <c r="BL47" s="6"/>
      <c r="BM47" s="6"/>
      <c r="BN47" s="6"/>
    </row>
    <row r="48" spans="1:66" s="4" customFormat="1" ht="14.25" customHeight="1">
      <c r="A48" s="17" t="s">
        <v>61</v>
      </c>
      <c r="B48" s="9"/>
      <c r="C48" s="6"/>
      <c r="D48" s="28">
        <f>SUM(D49:D70)</f>
        <v>20</v>
      </c>
      <c r="E48" s="28">
        <f>SUM(E49:E70)</f>
        <v>0</v>
      </c>
      <c r="F48" s="7"/>
      <c r="G48" s="5"/>
      <c r="H48" s="5"/>
      <c r="I48" s="5"/>
      <c r="J48" s="5"/>
      <c r="K48" s="5"/>
      <c r="L48" s="5"/>
      <c r="M48" s="5"/>
      <c r="N48" s="52">
        <f>SUM(F49:F70)/D48</f>
        <v>0.1</v>
      </c>
      <c r="O48" s="6"/>
      <c r="P48" s="49"/>
      <c r="Q48" s="49"/>
      <c r="R48" s="64"/>
      <c r="S48" s="64"/>
      <c r="T48" s="49"/>
      <c r="U48" s="49"/>
      <c r="V48" s="49"/>
      <c r="W48" s="49"/>
      <c r="X48" s="49"/>
      <c r="Y48" s="64"/>
      <c r="Z48" s="64"/>
      <c r="AA48" s="68"/>
      <c r="AB48" s="49"/>
      <c r="AC48" s="49"/>
      <c r="AD48" s="49"/>
      <c r="AE48" s="49"/>
      <c r="AF48" s="64"/>
      <c r="AG48" s="64"/>
      <c r="AH48" s="49"/>
      <c r="AI48" s="49"/>
      <c r="AJ48" s="49"/>
      <c r="AK48" s="49"/>
      <c r="AL48" s="49"/>
      <c r="AM48" s="73"/>
      <c r="AN48" s="64"/>
      <c r="AO48" s="79"/>
      <c r="AP48" s="79"/>
      <c r="AQ48" s="79"/>
      <c r="AR48" s="79"/>
      <c r="AS48" s="79"/>
      <c r="AT48" s="64"/>
      <c r="AU48" s="80"/>
      <c r="AV48" s="6"/>
      <c r="AW48" s="6"/>
      <c r="AX48" s="6"/>
      <c r="AY48" s="6"/>
      <c r="AZ48" s="6"/>
      <c r="BA48" s="80"/>
      <c r="BB48" s="80"/>
      <c r="BC48" s="6"/>
      <c r="BD48" s="6"/>
      <c r="BE48" s="6"/>
      <c r="BF48" s="6"/>
      <c r="BG48" s="6"/>
      <c r="BH48" s="80"/>
      <c r="BI48" s="80"/>
      <c r="BJ48" s="6"/>
      <c r="BK48" s="6"/>
      <c r="BL48" s="6"/>
      <c r="BM48" s="6"/>
      <c r="BN48" s="6"/>
    </row>
    <row r="49" spans="1:66" s="4" customFormat="1">
      <c r="A49" s="101" t="s">
        <v>39</v>
      </c>
      <c r="B49" s="29" t="s">
        <v>40</v>
      </c>
      <c r="C49" s="24" t="s">
        <v>16</v>
      </c>
      <c r="D49" s="6">
        <v>2</v>
      </c>
      <c r="E49" s="6">
        <v>0</v>
      </c>
      <c r="F49" s="30">
        <f t="shared" si="2"/>
        <v>0</v>
      </c>
      <c r="G49" s="31">
        <v>43285</v>
      </c>
      <c r="H49" s="31">
        <v>43286</v>
      </c>
      <c r="I49" s="5"/>
      <c r="J49" s="31"/>
      <c r="K49" s="50"/>
      <c r="L49" s="51">
        <v>0</v>
      </c>
      <c r="M49" s="51">
        <v>0</v>
      </c>
      <c r="N49" s="52">
        <f>SUM(K49,L49,M49)</f>
        <v>0</v>
      </c>
      <c r="O49" s="6"/>
      <c r="P49" s="49"/>
      <c r="Q49" s="49"/>
      <c r="R49" s="64"/>
      <c r="S49" s="64"/>
      <c r="T49" s="49"/>
      <c r="U49" s="49"/>
      <c r="V49" s="49"/>
      <c r="W49" s="49"/>
      <c r="X49" s="49"/>
      <c r="Y49" s="64"/>
      <c r="Z49" s="64"/>
      <c r="AA49" s="68"/>
      <c r="AB49" s="49"/>
      <c r="AC49" s="49"/>
      <c r="AD49" s="49"/>
      <c r="AE49" s="49"/>
      <c r="AF49" s="64"/>
      <c r="AG49" s="64"/>
      <c r="AH49" s="49"/>
      <c r="AI49" s="49"/>
      <c r="AJ49" s="49"/>
      <c r="AK49" s="49"/>
      <c r="AL49" s="49"/>
      <c r="AM49" s="73"/>
      <c r="AN49" s="64"/>
      <c r="AO49" s="79"/>
      <c r="AP49" s="79"/>
      <c r="AQ49" s="79"/>
      <c r="AR49" s="79"/>
      <c r="AS49" s="79"/>
      <c r="AT49" s="64"/>
      <c r="AU49" s="80"/>
      <c r="AV49" s="6"/>
      <c r="AW49" s="6"/>
      <c r="AX49" s="6"/>
      <c r="AY49" s="6"/>
      <c r="AZ49" s="6"/>
      <c r="BA49" s="80"/>
      <c r="BB49" s="80"/>
      <c r="BC49" s="6"/>
      <c r="BD49" s="6"/>
      <c r="BE49" s="6"/>
      <c r="BF49" s="6"/>
      <c r="BG49" s="6"/>
      <c r="BH49" s="80"/>
      <c r="BI49" s="80"/>
      <c r="BJ49" s="6"/>
      <c r="BK49" s="6"/>
      <c r="BL49" s="6"/>
      <c r="BM49" s="6"/>
      <c r="BN49" s="6"/>
    </row>
    <row r="50" spans="1:66" s="4" customFormat="1">
      <c r="A50" s="102"/>
      <c r="B50" s="32" t="s">
        <v>41</v>
      </c>
      <c r="C50" s="24" t="s">
        <v>16</v>
      </c>
      <c r="D50" s="6">
        <v>0.5</v>
      </c>
      <c r="E50" s="6">
        <v>0</v>
      </c>
      <c r="F50" s="30">
        <f t="shared" si="2"/>
        <v>0</v>
      </c>
      <c r="G50" s="31">
        <v>43279</v>
      </c>
      <c r="H50" s="31">
        <v>43279</v>
      </c>
      <c r="I50" s="5"/>
      <c r="J50" s="31"/>
      <c r="K50" s="50"/>
      <c r="L50" s="51">
        <v>0</v>
      </c>
      <c r="M50" s="51">
        <v>0</v>
      </c>
      <c r="N50" s="52">
        <f t="shared" ref="N50:N70" si="4">SUM(K50,L50,M50)</f>
        <v>0</v>
      </c>
      <c r="O50" s="6"/>
      <c r="P50" s="49"/>
      <c r="Q50" s="49"/>
      <c r="R50" s="64"/>
      <c r="S50" s="64"/>
      <c r="T50" s="49"/>
      <c r="U50" s="49"/>
      <c r="V50" s="49"/>
      <c r="W50" s="49"/>
      <c r="X50" s="49"/>
      <c r="Y50" s="64"/>
      <c r="Z50" s="64"/>
      <c r="AA50" s="68"/>
      <c r="AB50" s="49"/>
      <c r="AC50" s="49"/>
      <c r="AD50" s="49"/>
      <c r="AE50" s="49"/>
      <c r="AF50" s="64"/>
      <c r="AG50" s="64"/>
      <c r="AH50" s="49"/>
      <c r="AI50" s="49"/>
      <c r="AJ50" s="49"/>
      <c r="AK50" s="49"/>
      <c r="AL50" s="49"/>
      <c r="AM50" s="73"/>
      <c r="AN50" s="64"/>
      <c r="AO50" s="79"/>
      <c r="AP50" s="79"/>
      <c r="AQ50" s="79"/>
      <c r="AR50" s="79"/>
      <c r="AS50" s="79"/>
      <c r="AT50" s="64"/>
      <c r="AU50" s="80"/>
      <c r="AV50" s="6"/>
      <c r="AW50" s="6"/>
      <c r="AX50" s="6"/>
      <c r="AY50" s="6"/>
      <c r="AZ50" s="6"/>
      <c r="BA50" s="80"/>
      <c r="BB50" s="80"/>
      <c r="BC50" s="6"/>
      <c r="BD50" s="6"/>
      <c r="BE50" s="6"/>
      <c r="BF50" s="6"/>
      <c r="BG50" s="6"/>
      <c r="BH50" s="80"/>
      <c r="BI50" s="80"/>
      <c r="BJ50" s="6"/>
      <c r="BK50" s="6"/>
      <c r="BL50" s="6"/>
      <c r="BM50" s="6"/>
      <c r="BN50" s="6"/>
    </row>
    <row r="51" spans="1:66" s="4" customFormat="1">
      <c r="A51" s="102"/>
      <c r="B51" s="32" t="s">
        <v>42</v>
      </c>
      <c r="C51" s="24" t="s">
        <v>16</v>
      </c>
      <c r="D51" s="6">
        <v>0.5</v>
      </c>
      <c r="E51" s="6">
        <v>0</v>
      </c>
      <c r="F51" s="30">
        <f t="shared" si="2"/>
        <v>0</v>
      </c>
      <c r="G51" s="31">
        <v>43283</v>
      </c>
      <c r="H51" s="31">
        <v>43283</v>
      </c>
      <c r="I51" s="5"/>
      <c r="J51" s="31"/>
      <c r="K51" s="50"/>
      <c r="L51" s="51">
        <v>0</v>
      </c>
      <c r="M51" s="51">
        <v>0</v>
      </c>
      <c r="N51" s="52">
        <f t="shared" si="4"/>
        <v>0</v>
      </c>
      <c r="O51" s="6"/>
      <c r="P51" s="49"/>
      <c r="Q51" s="49"/>
      <c r="R51" s="64"/>
      <c r="S51" s="64"/>
      <c r="T51" s="49"/>
      <c r="U51" s="49"/>
      <c r="V51" s="49"/>
      <c r="W51" s="49"/>
      <c r="X51" s="49"/>
      <c r="Y51" s="64"/>
      <c r="Z51" s="64"/>
      <c r="AA51" s="68"/>
      <c r="AB51" s="49"/>
      <c r="AC51" s="49"/>
      <c r="AD51" s="49"/>
      <c r="AE51" s="49"/>
      <c r="AF51" s="64"/>
      <c r="AG51" s="64"/>
      <c r="AH51" s="49"/>
      <c r="AI51" s="49"/>
      <c r="AJ51" s="49"/>
      <c r="AK51" s="49"/>
      <c r="AL51" s="49"/>
      <c r="AM51" s="73"/>
      <c r="AN51" s="64"/>
      <c r="AO51" s="79"/>
      <c r="AP51" s="79"/>
      <c r="AQ51" s="79"/>
      <c r="AR51" s="79"/>
      <c r="AS51" s="79"/>
      <c r="AT51" s="64"/>
      <c r="AU51" s="80"/>
      <c r="AV51" s="6"/>
      <c r="AW51" s="6"/>
      <c r="AX51" s="6"/>
      <c r="AY51" s="6"/>
      <c r="AZ51" s="6"/>
      <c r="BA51" s="80"/>
      <c r="BB51" s="80"/>
      <c r="BC51" s="6"/>
      <c r="BD51" s="6"/>
      <c r="BE51" s="6"/>
      <c r="BF51" s="6"/>
      <c r="BG51" s="6"/>
      <c r="BH51" s="80"/>
      <c r="BI51" s="80"/>
      <c r="BJ51" s="6"/>
      <c r="BK51" s="6"/>
      <c r="BL51" s="6"/>
      <c r="BM51" s="6"/>
      <c r="BN51" s="6"/>
    </row>
    <row r="52" spans="1:66" s="4" customFormat="1">
      <c r="A52" s="102"/>
      <c r="B52" s="32" t="s">
        <v>43</v>
      </c>
      <c r="C52" s="24" t="s">
        <v>15</v>
      </c>
      <c r="D52" s="6">
        <v>1</v>
      </c>
      <c r="E52" s="6">
        <v>0</v>
      </c>
      <c r="F52" s="30">
        <f t="shared" si="2"/>
        <v>0</v>
      </c>
      <c r="G52" s="31">
        <v>43284</v>
      </c>
      <c r="H52" s="31">
        <v>43284</v>
      </c>
      <c r="I52" s="5"/>
      <c r="J52" s="31"/>
      <c r="K52" s="50"/>
      <c r="L52" s="51">
        <v>0</v>
      </c>
      <c r="M52" s="51">
        <v>0</v>
      </c>
      <c r="N52" s="52">
        <f t="shared" si="4"/>
        <v>0</v>
      </c>
      <c r="O52" s="6"/>
      <c r="P52" s="49"/>
      <c r="Q52" s="49"/>
      <c r="R52" s="64"/>
      <c r="S52" s="64"/>
      <c r="T52" s="49"/>
      <c r="U52" s="49"/>
      <c r="V52" s="49"/>
      <c r="W52" s="49"/>
      <c r="X52" s="49"/>
      <c r="Y52" s="64"/>
      <c r="Z52" s="64"/>
      <c r="AA52" s="68"/>
      <c r="AB52" s="49"/>
      <c r="AC52" s="49"/>
      <c r="AD52" s="49"/>
      <c r="AE52" s="49"/>
      <c r="AF52" s="64"/>
      <c r="AG52" s="64"/>
      <c r="AH52" s="49"/>
      <c r="AI52" s="49"/>
      <c r="AJ52" s="49"/>
      <c r="AK52" s="49"/>
      <c r="AL52" s="49"/>
      <c r="AM52" s="73"/>
      <c r="AN52" s="64"/>
      <c r="AO52" s="79"/>
      <c r="AP52" s="79"/>
      <c r="AQ52" s="79"/>
      <c r="AR52" s="79"/>
      <c r="AS52" s="79"/>
      <c r="AT52" s="64"/>
      <c r="AU52" s="80"/>
      <c r="AV52" s="6"/>
      <c r="AW52" s="6"/>
      <c r="AX52" s="6"/>
      <c r="AY52" s="6"/>
      <c r="AZ52" s="6"/>
      <c r="BA52" s="80"/>
      <c r="BB52" s="80"/>
      <c r="BC52" s="6"/>
      <c r="BD52" s="6"/>
      <c r="BE52" s="6"/>
      <c r="BF52" s="6"/>
      <c r="BG52" s="6"/>
      <c r="BH52" s="80"/>
      <c r="BI52" s="80"/>
      <c r="BJ52" s="6"/>
      <c r="BK52" s="6"/>
      <c r="BL52" s="6"/>
      <c r="BM52" s="6"/>
      <c r="BN52" s="6"/>
    </row>
    <row r="53" spans="1:66" s="4" customFormat="1">
      <c r="A53" s="102"/>
      <c r="B53" s="32" t="s">
        <v>44</v>
      </c>
      <c r="C53" s="24" t="s">
        <v>15</v>
      </c>
      <c r="D53" s="6">
        <v>0.5</v>
      </c>
      <c r="E53" s="6">
        <v>0</v>
      </c>
      <c r="F53" s="30">
        <f t="shared" si="2"/>
        <v>0</v>
      </c>
      <c r="G53" s="31">
        <v>43285</v>
      </c>
      <c r="H53" s="31">
        <v>43285</v>
      </c>
      <c r="I53" s="5"/>
      <c r="J53" s="5"/>
      <c r="K53" s="53">
        <v>0</v>
      </c>
      <c r="L53" s="51">
        <v>0</v>
      </c>
      <c r="M53" s="51">
        <v>0</v>
      </c>
      <c r="N53" s="52">
        <f t="shared" si="4"/>
        <v>0</v>
      </c>
      <c r="O53" s="6"/>
      <c r="P53" s="49"/>
      <c r="Q53" s="49"/>
      <c r="R53" s="64"/>
      <c r="S53" s="64"/>
      <c r="T53" s="49"/>
      <c r="U53" s="49"/>
      <c r="V53" s="49"/>
      <c r="W53" s="49"/>
      <c r="X53" s="49"/>
      <c r="Y53" s="64"/>
      <c r="Z53" s="64"/>
      <c r="AA53" s="68"/>
      <c r="AB53" s="49"/>
      <c r="AC53" s="49"/>
      <c r="AD53" s="49"/>
      <c r="AE53" s="49"/>
      <c r="AF53" s="64"/>
      <c r="AG53" s="64"/>
      <c r="AH53" s="49"/>
      <c r="AI53" s="49"/>
      <c r="AJ53" s="49"/>
      <c r="AK53" s="49"/>
      <c r="AL53" s="49"/>
      <c r="AM53" s="73"/>
      <c r="AN53" s="64"/>
      <c r="AO53" s="79"/>
      <c r="AP53" s="79"/>
      <c r="AQ53" s="79"/>
      <c r="AR53" s="79"/>
      <c r="AS53" s="79"/>
      <c r="AT53" s="64"/>
      <c r="AU53" s="80"/>
      <c r="AV53" s="6"/>
      <c r="AW53" s="6"/>
      <c r="AX53" s="6"/>
      <c r="AY53" s="6"/>
      <c r="AZ53" s="6"/>
      <c r="BA53" s="80"/>
      <c r="BB53" s="80"/>
      <c r="BC53" s="6"/>
      <c r="BD53" s="6"/>
      <c r="BE53" s="6"/>
      <c r="BF53" s="6"/>
      <c r="BG53" s="6"/>
      <c r="BH53" s="80"/>
      <c r="BI53" s="80"/>
      <c r="BJ53" s="6"/>
      <c r="BK53" s="6"/>
      <c r="BL53" s="6"/>
      <c r="BM53" s="6"/>
      <c r="BN53" s="6"/>
    </row>
    <row r="54" spans="1:66" s="4" customFormat="1">
      <c r="A54" s="102" t="s">
        <v>45</v>
      </c>
      <c r="B54" s="32" t="s">
        <v>46</v>
      </c>
      <c r="C54" s="24" t="s">
        <v>9</v>
      </c>
      <c r="D54" s="6">
        <v>1</v>
      </c>
      <c r="E54" s="6">
        <v>0</v>
      </c>
      <c r="F54" s="30">
        <f t="shared" si="2"/>
        <v>0</v>
      </c>
      <c r="G54" s="31">
        <v>43284</v>
      </c>
      <c r="H54" s="31">
        <v>43284</v>
      </c>
      <c r="I54" s="5"/>
      <c r="J54" s="5"/>
      <c r="K54" s="53">
        <v>0</v>
      </c>
      <c r="L54" s="51">
        <v>0</v>
      </c>
      <c r="M54" s="51">
        <v>0</v>
      </c>
      <c r="N54" s="52">
        <f t="shared" si="4"/>
        <v>0</v>
      </c>
      <c r="O54" s="6"/>
      <c r="P54" s="49"/>
      <c r="Q54" s="49"/>
      <c r="R54" s="64"/>
      <c r="S54" s="64"/>
      <c r="T54" s="49"/>
      <c r="U54" s="49"/>
      <c r="V54" s="49"/>
      <c r="W54" s="49"/>
      <c r="X54" s="49"/>
      <c r="Y54" s="64"/>
      <c r="Z54" s="64"/>
      <c r="AA54" s="68"/>
      <c r="AB54" s="49"/>
      <c r="AC54" s="49"/>
      <c r="AD54" s="49"/>
      <c r="AE54" s="49"/>
      <c r="AF54" s="64"/>
      <c r="AG54" s="64"/>
      <c r="AH54" s="49"/>
      <c r="AI54" s="49"/>
      <c r="AJ54" s="49"/>
      <c r="AK54" s="49"/>
      <c r="AL54" s="49"/>
      <c r="AM54" s="73"/>
      <c r="AN54" s="64"/>
      <c r="AO54" s="79"/>
      <c r="AP54" s="79"/>
      <c r="AQ54" s="79"/>
      <c r="AR54" s="79"/>
      <c r="AS54" s="79"/>
      <c r="AT54" s="64"/>
      <c r="AU54" s="80"/>
      <c r="AV54" s="6"/>
      <c r="AW54" s="6"/>
      <c r="AX54" s="6"/>
      <c r="AY54" s="6"/>
      <c r="AZ54" s="6"/>
      <c r="BA54" s="80"/>
      <c r="BB54" s="80"/>
      <c r="BC54" s="6"/>
      <c r="BD54" s="6"/>
      <c r="BE54" s="6"/>
      <c r="BF54" s="6"/>
      <c r="BG54" s="6"/>
      <c r="BH54" s="80"/>
      <c r="BI54" s="80"/>
      <c r="BJ54" s="6"/>
      <c r="BK54" s="6"/>
      <c r="BL54" s="6"/>
      <c r="BM54" s="6"/>
      <c r="BN54" s="6"/>
    </row>
    <row r="55" spans="1:66" s="4" customFormat="1">
      <c r="A55" s="102"/>
      <c r="B55" s="32" t="s">
        <v>47</v>
      </c>
      <c r="C55" s="24" t="s">
        <v>8</v>
      </c>
      <c r="D55" s="6">
        <v>1</v>
      </c>
      <c r="E55" s="6">
        <v>0</v>
      </c>
      <c r="F55" s="30">
        <f t="shared" si="2"/>
        <v>0</v>
      </c>
      <c r="G55" s="31">
        <v>43283</v>
      </c>
      <c r="H55" s="31">
        <v>43284</v>
      </c>
      <c r="I55" s="5"/>
      <c r="J55" s="5"/>
      <c r="K55" s="53">
        <v>0</v>
      </c>
      <c r="L55" s="51">
        <v>0</v>
      </c>
      <c r="M55" s="51">
        <v>0</v>
      </c>
      <c r="N55" s="52">
        <f t="shared" si="4"/>
        <v>0</v>
      </c>
      <c r="O55" s="6"/>
      <c r="P55" s="49"/>
      <c r="Q55" s="49"/>
      <c r="R55" s="64"/>
      <c r="S55" s="64"/>
      <c r="T55" s="49"/>
      <c r="U55" s="49"/>
      <c r="V55" s="49"/>
      <c r="W55" s="49"/>
      <c r="X55" s="49"/>
      <c r="Y55" s="64"/>
      <c r="Z55" s="64"/>
      <c r="AA55" s="68"/>
      <c r="AB55" s="49"/>
      <c r="AC55" s="49"/>
      <c r="AD55" s="49"/>
      <c r="AE55" s="49"/>
      <c r="AF55" s="64"/>
      <c r="AG55" s="64"/>
      <c r="AH55" s="49"/>
      <c r="AI55" s="49"/>
      <c r="AJ55" s="49"/>
      <c r="AK55" s="49"/>
      <c r="AL55" s="49"/>
      <c r="AM55" s="73"/>
      <c r="AN55" s="64"/>
      <c r="AO55" s="79"/>
      <c r="AP55" s="79"/>
      <c r="AQ55" s="79"/>
      <c r="AR55" s="79"/>
      <c r="AS55" s="79"/>
      <c r="AT55" s="64"/>
      <c r="AU55" s="80"/>
      <c r="AV55" s="6"/>
      <c r="AW55" s="6"/>
      <c r="AX55" s="6"/>
      <c r="AY55" s="6"/>
      <c r="AZ55" s="6"/>
      <c r="BA55" s="80"/>
      <c r="BB55" s="80"/>
      <c r="BC55" s="6"/>
      <c r="BD55" s="6"/>
      <c r="BE55" s="6"/>
      <c r="BF55" s="6"/>
      <c r="BG55" s="6"/>
      <c r="BH55" s="80"/>
      <c r="BI55" s="80"/>
      <c r="BJ55" s="6"/>
      <c r="BK55" s="6"/>
      <c r="BL55" s="6"/>
      <c r="BM55" s="6"/>
      <c r="BN55" s="6"/>
    </row>
    <row r="56" spans="1:66" s="4" customFormat="1">
      <c r="A56" s="102"/>
      <c r="B56" s="32" t="s">
        <v>48</v>
      </c>
      <c r="C56" s="24" t="s">
        <v>17</v>
      </c>
      <c r="D56" s="6">
        <v>1</v>
      </c>
      <c r="E56" s="6">
        <v>0</v>
      </c>
      <c r="F56" s="30">
        <f t="shared" si="2"/>
        <v>0</v>
      </c>
      <c r="G56" s="31">
        <v>43283</v>
      </c>
      <c r="H56" s="31">
        <v>43283</v>
      </c>
      <c r="I56" s="5"/>
      <c r="J56" s="5"/>
      <c r="K56" s="53">
        <v>0</v>
      </c>
      <c r="L56" s="51">
        <v>0</v>
      </c>
      <c r="M56" s="51">
        <v>0</v>
      </c>
      <c r="N56" s="52">
        <f t="shared" si="4"/>
        <v>0</v>
      </c>
      <c r="O56" s="6"/>
      <c r="P56" s="49"/>
      <c r="Q56" s="49"/>
      <c r="R56" s="64"/>
      <c r="S56" s="64"/>
      <c r="T56" s="49"/>
      <c r="U56" s="49"/>
      <c r="V56" s="49"/>
      <c r="W56" s="49"/>
      <c r="X56" s="49"/>
      <c r="Y56" s="64"/>
      <c r="Z56" s="64"/>
      <c r="AA56" s="68"/>
      <c r="AB56" s="49"/>
      <c r="AC56" s="49"/>
      <c r="AD56" s="49"/>
      <c r="AE56" s="49"/>
      <c r="AF56" s="64"/>
      <c r="AG56" s="64"/>
      <c r="AH56" s="49"/>
      <c r="AI56" s="49"/>
      <c r="AJ56" s="49"/>
      <c r="AK56" s="49"/>
      <c r="AL56" s="49"/>
      <c r="AM56" s="73"/>
      <c r="AN56" s="64"/>
      <c r="AO56" s="79"/>
      <c r="AP56" s="79"/>
      <c r="AQ56" s="79"/>
      <c r="AR56" s="79"/>
      <c r="AS56" s="79"/>
      <c r="AT56" s="64"/>
      <c r="AU56" s="80"/>
      <c r="AV56" s="6"/>
      <c r="AW56" s="6"/>
      <c r="AX56" s="6"/>
      <c r="AY56" s="6"/>
      <c r="AZ56" s="6"/>
      <c r="BA56" s="80"/>
      <c r="BB56" s="80"/>
      <c r="BC56" s="6"/>
      <c r="BD56" s="6"/>
      <c r="BE56" s="6"/>
      <c r="BF56" s="6"/>
      <c r="BG56" s="6"/>
      <c r="BH56" s="80"/>
      <c r="BI56" s="80"/>
      <c r="BJ56" s="6"/>
      <c r="BK56" s="6"/>
      <c r="BL56" s="6"/>
      <c r="BM56" s="6"/>
      <c r="BN56" s="6"/>
    </row>
    <row r="57" spans="1:66" s="4" customFormat="1">
      <c r="A57" s="102"/>
      <c r="B57" s="32" t="s">
        <v>49</v>
      </c>
      <c r="C57" s="24" t="s">
        <v>8</v>
      </c>
      <c r="D57" s="6">
        <v>1</v>
      </c>
      <c r="E57" s="6">
        <v>0</v>
      </c>
      <c r="F57" s="30">
        <f t="shared" si="2"/>
        <v>0</v>
      </c>
      <c r="G57" s="31">
        <v>43285</v>
      </c>
      <c r="H57" s="31">
        <v>43286</v>
      </c>
      <c r="I57" s="5"/>
      <c r="J57" s="5"/>
      <c r="K57" s="53">
        <v>0</v>
      </c>
      <c r="L57" s="51">
        <v>0</v>
      </c>
      <c r="M57" s="51">
        <v>0</v>
      </c>
      <c r="N57" s="52">
        <f t="shared" si="4"/>
        <v>0</v>
      </c>
      <c r="O57" s="6"/>
      <c r="P57" s="49"/>
      <c r="Q57" s="49"/>
      <c r="R57" s="64"/>
      <c r="S57" s="64"/>
      <c r="T57" s="49"/>
      <c r="U57" s="49"/>
      <c r="V57" s="49"/>
      <c r="W57" s="49"/>
      <c r="X57" s="49"/>
      <c r="Y57" s="64"/>
      <c r="Z57" s="64"/>
      <c r="AA57" s="68"/>
      <c r="AB57" s="49"/>
      <c r="AC57" s="49"/>
      <c r="AD57" s="49"/>
      <c r="AE57" s="49"/>
      <c r="AF57" s="64"/>
      <c r="AG57" s="64"/>
      <c r="AH57" s="49"/>
      <c r="AI57" s="49"/>
      <c r="AJ57" s="49"/>
      <c r="AK57" s="49"/>
      <c r="AL57" s="49"/>
      <c r="AM57" s="73"/>
      <c r="AN57" s="64"/>
      <c r="AO57" s="79"/>
      <c r="AP57" s="79"/>
      <c r="AQ57" s="79"/>
      <c r="AR57" s="79"/>
      <c r="AS57" s="79"/>
      <c r="AT57" s="64"/>
      <c r="AU57" s="80"/>
      <c r="AV57" s="6"/>
      <c r="AW57" s="6"/>
      <c r="AX57" s="6"/>
      <c r="AY57" s="6"/>
      <c r="AZ57" s="6"/>
      <c r="BA57" s="80"/>
      <c r="BB57" s="80"/>
      <c r="BC57" s="6"/>
      <c r="BD57" s="6"/>
      <c r="BE57" s="6"/>
      <c r="BF57" s="6"/>
      <c r="BG57" s="6"/>
      <c r="BH57" s="80"/>
      <c r="BI57" s="80"/>
      <c r="BJ57" s="6"/>
      <c r="BK57" s="6"/>
      <c r="BL57" s="6"/>
      <c r="BM57" s="6"/>
      <c r="BN57" s="6"/>
    </row>
    <row r="58" spans="1:66" s="4" customFormat="1">
      <c r="A58" s="102"/>
      <c r="B58" s="32" t="s">
        <v>50</v>
      </c>
      <c r="C58" s="24" t="s">
        <v>11</v>
      </c>
      <c r="D58" s="6">
        <v>1</v>
      </c>
      <c r="E58" s="6">
        <v>0</v>
      </c>
      <c r="F58" s="30">
        <f t="shared" si="2"/>
        <v>0</v>
      </c>
      <c r="G58" s="31">
        <v>43284</v>
      </c>
      <c r="H58" s="31">
        <v>43285</v>
      </c>
      <c r="I58" s="5"/>
      <c r="J58" s="5"/>
      <c r="K58" s="53">
        <v>0</v>
      </c>
      <c r="L58" s="51">
        <v>0</v>
      </c>
      <c r="M58" s="51">
        <v>0</v>
      </c>
      <c r="N58" s="52">
        <f t="shared" si="4"/>
        <v>0</v>
      </c>
      <c r="O58" s="6"/>
      <c r="P58" s="49"/>
      <c r="Q58" s="49"/>
      <c r="R58" s="64"/>
      <c r="S58" s="64"/>
      <c r="T58" s="49"/>
      <c r="U58" s="49"/>
      <c r="V58" s="49"/>
      <c r="W58" s="49"/>
      <c r="X58" s="49"/>
      <c r="Y58" s="64"/>
      <c r="Z58" s="64"/>
      <c r="AA58" s="68"/>
      <c r="AB58" s="49"/>
      <c r="AC58" s="49"/>
      <c r="AD58" s="49"/>
      <c r="AE58" s="49"/>
      <c r="AF58" s="64"/>
      <c r="AG58" s="64"/>
      <c r="AH58" s="49"/>
      <c r="AI58" s="49"/>
      <c r="AJ58" s="49"/>
      <c r="AK58" s="49"/>
      <c r="AL58" s="49"/>
      <c r="AM58" s="73"/>
      <c r="AN58" s="64"/>
      <c r="AO58" s="79"/>
      <c r="AP58" s="79"/>
      <c r="AQ58" s="79"/>
      <c r="AR58" s="79"/>
      <c r="AS58" s="79"/>
      <c r="AT58" s="64"/>
      <c r="AU58" s="80"/>
      <c r="AV58" s="6"/>
      <c r="AW58" s="6"/>
      <c r="AX58" s="6"/>
      <c r="AY58" s="6"/>
      <c r="AZ58" s="6"/>
      <c r="BA58" s="80"/>
      <c r="BB58" s="80"/>
      <c r="BC58" s="6"/>
      <c r="BD58" s="6"/>
      <c r="BE58" s="6"/>
      <c r="BF58" s="6"/>
      <c r="BG58" s="6"/>
      <c r="BH58" s="80"/>
      <c r="BI58" s="80"/>
      <c r="BJ58" s="6"/>
      <c r="BK58" s="6"/>
      <c r="BL58" s="6"/>
      <c r="BM58" s="6"/>
      <c r="BN58" s="6"/>
    </row>
    <row r="59" spans="1:66" s="4" customFormat="1">
      <c r="A59" s="102" t="s">
        <v>51</v>
      </c>
      <c r="B59" s="32" t="s">
        <v>52</v>
      </c>
      <c r="C59" s="24" t="s">
        <v>10</v>
      </c>
      <c r="D59" s="6">
        <v>1</v>
      </c>
      <c r="E59" s="6">
        <v>0</v>
      </c>
      <c r="F59" s="30">
        <f t="shared" si="2"/>
        <v>0</v>
      </c>
      <c r="G59" s="31">
        <v>43276</v>
      </c>
      <c r="H59" s="31">
        <v>43276</v>
      </c>
      <c r="I59" s="5"/>
      <c r="J59" s="5"/>
      <c r="K59" s="53">
        <v>0</v>
      </c>
      <c r="L59" s="51">
        <v>0</v>
      </c>
      <c r="M59" s="51">
        <v>0</v>
      </c>
      <c r="N59" s="52">
        <f t="shared" si="4"/>
        <v>0</v>
      </c>
      <c r="O59" s="6"/>
      <c r="P59" s="49"/>
      <c r="Q59" s="49"/>
      <c r="R59" s="64"/>
      <c r="S59" s="64"/>
      <c r="T59" s="49"/>
      <c r="U59" s="49"/>
      <c r="V59" s="49"/>
      <c r="W59" s="49"/>
      <c r="X59" s="49"/>
      <c r="Y59" s="64"/>
      <c r="Z59" s="64"/>
      <c r="AA59" s="68"/>
      <c r="AB59" s="49"/>
      <c r="AC59" s="49"/>
      <c r="AD59" s="49"/>
      <c r="AE59" s="49"/>
      <c r="AF59" s="64"/>
      <c r="AG59" s="64"/>
      <c r="AH59" s="49"/>
      <c r="AI59" s="49"/>
      <c r="AJ59" s="49"/>
      <c r="AK59" s="49"/>
      <c r="AL59" s="49"/>
      <c r="AM59" s="73"/>
      <c r="AN59" s="64"/>
      <c r="AO59" s="79"/>
      <c r="AP59" s="79"/>
      <c r="AQ59" s="79"/>
      <c r="AR59" s="79"/>
      <c r="AS59" s="79"/>
      <c r="AT59" s="64"/>
      <c r="AU59" s="80"/>
      <c r="AV59" s="6"/>
      <c r="AW59" s="6"/>
      <c r="AX59" s="6"/>
      <c r="AY59" s="6"/>
      <c r="AZ59" s="6"/>
      <c r="BA59" s="80"/>
      <c r="BB59" s="80"/>
      <c r="BC59" s="6"/>
      <c r="BD59" s="6"/>
      <c r="BE59" s="6"/>
      <c r="BF59" s="6"/>
      <c r="BG59" s="6"/>
      <c r="BH59" s="80"/>
      <c r="BI59" s="80"/>
      <c r="BJ59" s="6"/>
      <c r="BK59" s="6"/>
      <c r="BL59" s="6"/>
      <c r="BM59" s="6"/>
      <c r="BN59" s="6"/>
    </row>
    <row r="60" spans="1:66" s="4" customFormat="1">
      <c r="A60" s="102"/>
      <c r="B60" s="32" t="s">
        <v>53</v>
      </c>
      <c r="C60" s="24" t="s">
        <v>5</v>
      </c>
      <c r="D60" s="6">
        <v>1</v>
      </c>
      <c r="E60" s="6">
        <v>0</v>
      </c>
      <c r="F60" s="30">
        <f t="shared" si="2"/>
        <v>0.6</v>
      </c>
      <c r="G60" s="31">
        <v>43278</v>
      </c>
      <c r="H60" s="31">
        <v>43278</v>
      </c>
      <c r="I60" s="5"/>
      <c r="J60" s="5"/>
      <c r="K60" s="50">
        <v>0.6</v>
      </c>
      <c r="L60" s="51">
        <v>0</v>
      </c>
      <c r="M60" s="51">
        <v>0</v>
      </c>
      <c r="N60" s="52">
        <f t="shared" si="4"/>
        <v>0.6</v>
      </c>
      <c r="O60" s="6"/>
      <c r="P60" s="49"/>
      <c r="Q60" s="49"/>
      <c r="R60" s="64"/>
      <c r="S60" s="64"/>
      <c r="T60" s="49"/>
      <c r="U60" s="49"/>
      <c r="V60" s="49"/>
      <c r="W60" s="49"/>
      <c r="X60" s="49"/>
      <c r="Y60" s="64"/>
      <c r="Z60" s="64"/>
      <c r="AA60" s="68"/>
      <c r="AB60" s="49"/>
      <c r="AC60" s="49"/>
      <c r="AD60" s="49"/>
      <c r="AE60" s="49"/>
      <c r="AF60" s="64"/>
      <c r="AG60" s="64"/>
      <c r="AH60" s="49"/>
      <c r="AI60" s="49"/>
      <c r="AJ60" s="49"/>
      <c r="AK60" s="49"/>
      <c r="AL60" s="49"/>
      <c r="AM60" s="73"/>
      <c r="AN60" s="64"/>
      <c r="AO60" s="79"/>
      <c r="AP60" s="79"/>
      <c r="AQ60" s="79"/>
      <c r="AR60" s="79"/>
      <c r="AS60" s="79"/>
      <c r="AT60" s="64"/>
      <c r="AU60" s="80"/>
      <c r="AV60" s="6"/>
      <c r="AW60" s="6"/>
      <c r="AX60" s="6"/>
      <c r="AY60" s="6"/>
      <c r="AZ60" s="6"/>
      <c r="BA60" s="80"/>
      <c r="BB60" s="80"/>
      <c r="BC60" s="6"/>
      <c r="BD60" s="6"/>
      <c r="BE60" s="6"/>
      <c r="BF60" s="6"/>
      <c r="BG60" s="6"/>
      <c r="BH60" s="80"/>
      <c r="BI60" s="80"/>
      <c r="BJ60" s="6"/>
      <c r="BK60" s="6"/>
      <c r="BL60" s="6"/>
      <c r="BM60" s="6"/>
      <c r="BN60" s="6"/>
    </row>
    <row r="61" spans="1:66" s="4" customFormat="1">
      <c r="A61" s="102"/>
      <c r="B61" s="32" t="s">
        <v>54</v>
      </c>
      <c r="C61" s="24" t="s">
        <v>11</v>
      </c>
      <c r="D61" s="6">
        <v>1</v>
      </c>
      <c r="E61" s="6">
        <v>0</v>
      </c>
      <c r="F61" s="30">
        <f t="shared" si="2"/>
        <v>0</v>
      </c>
      <c r="G61" s="31">
        <v>43285</v>
      </c>
      <c r="H61" s="31">
        <v>43285</v>
      </c>
      <c r="I61" s="5"/>
      <c r="J61" s="5"/>
      <c r="K61" s="53">
        <v>0</v>
      </c>
      <c r="L61" s="51">
        <v>0</v>
      </c>
      <c r="M61" s="51">
        <v>0</v>
      </c>
      <c r="N61" s="52">
        <f t="shared" si="4"/>
        <v>0</v>
      </c>
      <c r="O61" s="6"/>
      <c r="P61" s="49"/>
      <c r="Q61" s="49"/>
      <c r="R61" s="64"/>
      <c r="S61" s="64"/>
      <c r="T61" s="49"/>
      <c r="U61" s="49"/>
      <c r="V61" s="49"/>
      <c r="W61" s="49"/>
      <c r="X61" s="49"/>
      <c r="Y61" s="64"/>
      <c r="Z61" s="64"/>
      <c r="AA61" s="68"/>
      <c r="AB61" s="49"/>
      <c r="AC61" s="49"/>
      <c r="AD61" s="49"/>
      <c r="AE61" s="49"/>
      <c r="AF61" s="64"/>
      <c r="AG61" s="64"/>
      <c r="AH61" s="49"/>
      <c r="AI61" s="49"/>
      <c r="AJ61" s="49"/>
      <c r="AK61" s="49"/>
      <c r="AL61" s="49"/>
      <c r="AM61" s="73"/>
      <c r="AN61" s="64"/>
      <c r="AO61" s="79"/>
      <c r="AP61" s="79"/>
      <c r="AQ61" s="79"/>
      <c r="AR61" s="79"/>
      <c r="AS61" s="79"/>
      <c r="AT61" s="64"/>
      <c r="AU61" s="80"/>
      <c r="AV61" s="6"/>
      <c r="AW61" s="6"/>
      <c r="AX61" s="6"/>
      <c r="AY61" s="6"/>
      <c r="AZ61" s="6"/>
      <c r="BA61" s="80"/>
      <c r="BB61" s="80"/>
      <c r="BC61" s="6"/>
      <c r="BD61" s="6"/>
      <c r="BE61" s="6"/>
      <c r="BF61" s="6"/>
      <c r="BG61" s="6"/>
      <c r="BH61" s="80"/>
      <c r="BI61" s="80"/>
      <c r="BJ61" s="6"/>
      <c r="BK61" s="6"/>
      <c r="BL61" s="6"/>
      <c r="BM61" s="6"/>
      <c r="BN61" s="6"/>
    </row>
    <row r="62" spans="1:66" s="4" customFormat="1">
      <c r="A62" s="102"/>
      <c r="B62" s="32" t="s">
        <v>140</v>
      </c>
      <c r="C62" s="24" t="s">
        <v>13</v>
      </c>
      <c r="D62" s="6">
        <v>0.5</v>
      </c>
      <c r="E62" s="6">
        <v>0</v>
      </c>
      <c r="F62" s="30">
        <f t="shared" si="2"/>
        <v>0</v>
      </c>
      <c r="G62" s="36">
        <v>43284</v>
      </c>
      <c r="H62" s="36">
        <v>43284</v>
      </c>
      <c r="I62" s="56"/>
      <c r="J62" s="56"/>
      <c r="K62" s="53">
        <v>0</v>
      </c>
      <c r="L62" s="51">
        <v>0</v>
      </c>
      <c r="M62" s="51">
        <v>0</v>
      </c>
      <c r="N62" s="52">
        <f t="shared" si="4"/>
        <v>0</v>
      </c>
      <c r="O62" s="6"/>
      <c r="P62" s="49"/>
      <c r="Q62" s="49"/>
      <c r="R62" s="64"/>
      <c r="S62" s="64"/>
      <c r="T62" s="49"/>
      <c r="U62" s="49"/>
      <c r="V62" s="49"/>
      <c r="W62" s="49"/>
      <c r="X62" s="49"/>
      <c r="Y62" s="64"/>
      <c r="Z62" s="64"/>
      <c r="AA62" s="68"/>
      <c r="AB62" s="49"/>
      <c r="AC62" s="49"/>
      <c r="AD62" s="49"/>
      <c r="AE62" s="49"/>
      <c r="AF62" s="64"/>
      <c r="AG62" s="64"/>
      <c r="AH62" s="49"/>
      <c r="AI62" s="49"/>
      <c r="AJ62" s="49"/>
      <c r="AK62" s="49"/>
      <c r="AL62" s="49"/>
      <c r="AM62" s="73"/>
      <c r="AN62" s="64"/>
      <c r="AO62" s="79"/>
      <c r="AP62" s="79"/>
      <c r="AQ62" s="79"/>
      <c r="AR62" s="79"/>
      <c r="AS62" s="79"/>
      <c r="AT62" s="64"/>
      <c r="AU62" s="80"/>
      <c r="AV62" s="6"/>
      <c r="AW62" s="6"/>
      <c r="AX62" s="6"/>
      <c r="AY62" s="6"/>
      <c r="AZ62" s="6"/>
      <c r="BA62" s="80"/>
      <c r="BB62" s="80"/>
      <c r="BC62" s="6"/>
      <c r="BD62" s="6"/>
      <c r="BE62" s="6"/>
      <c r="BF62" s="6"/>
      <c r="BG62" s="6"/>
      <c r="BH62" s="80"/>
      <c r="BI62" s="80"/>
      <c r="BJ62" s="6"/>
      <c r="BK62" s="6"/>
      <c r="BL62" s="6"/>
      <c r="BM62" s="6"/>
      <c r="BN62" s="6"/>
    </row>
    <row r="63" spans="1:66" s="4" customFormat="1">
      <c r="A63" s="102"/>
      <c r="B63" s="32" t="s">
        <v>55</v>
      </c>
      <c r="C63" s="24" t="s">
        <v>11</v>
      </c>
      <c r="D63" s="6">
        <v>1</v>
      </c>
      <c r="E63" s="6">
        <v>0</v>
      </c>
      <c r="F63" s="30">
        <f t="shared" si="2"/>
        <v>0</v>
      </c>
      <c r="G63" s="31">
        <v>43286</v>
      </c>
      <c r="H63" s="31">
        <v>43286</v>
      </c>
      <c r="I63" s="5"/>
      <c r="J63" s="5"/>
      <c r="K63" s="53">
        <v>0</v>
      </c>
      <c r="L63" s="51">
        <v>0</v>
      </c>
      <c r="M63" s="51">
        <v>0</v>
      </c>
      <c r="N63" s="52">
        <f t="shared" si="4"/>
        <v>0</v>
      </c>
      <c r="O63" s="6"/>
      <c r="P63" s="49"/>
      <c r="Q63" s="49"/>
      <c r="R63" s="64"/>
      <c r="S63" s="64"/>
      <c r="T63" s="49"/>
      <c r="U63" s="49"/>
      <c r="V63" s="49"/>
      <c r="W63" s="49"/>
      <c r="X63" s="49"/>
      <c r="Y63" s="64"/>
      <c r="Z63" s="64"/>
      <c r="AA63" s="68"/>
      <c r="AB63" s="49"/>
      <c r="AC63" s="49"/>
      <c r="AD63" s="49"/>
      <c r="AE63" s="49"/>
      <c r="AF63" s="64"/>
      <c r="AG63" s="64"/>
      <c r="AH63" s="49"/>
      <c r="AI63" s="49"/>
      <c r="AJ63" s="49"/>
      <c r="AK63" s="49"/>
      <c r="AL63" s="49"/>
      <c r="AM63" s="73"/>
      <c r="AN63" s="64"/>
      <c r="AO63" s="79"/>
      <c r="AP63" s="79"/>
      <c r="AQ63" s="79"/>
      <c r="AR63" s="79"/>
      <c r="AS63" s="79"/>
      <c r="AT63" s="64"/>
      <c r="AU63" s="80"/>
      <c r="AV63" s="6"/>
      <c r="AW63" s="6"/>
      <c r="AX63" s="6"/>
      <c r="AY63" s="6"/>
      <c r="AZ63" s="6"/>
      <c r="BA63" s="80"/>
      <c r="BB63" s="80"/>
      <c r="BC63" s="6"/>
      <c r="BD63" s="6"/>
      <c r="BE63" s="6"/>
      <c r="BF63" s="6"/>
      <c r="BG63" s="6"/>
      <c r="BH63" s="80"/>
      <c r="BI63" s="80"/>
      <c r="BJ63" s="6"/>
      <c r="BK63" s="6"/>
      <c r="BL63" s="6"/>
      <c r="BM63" s="6"/>
      <c r="BN63" s="6"/>
    </row>
    <row r="64" spans="1:66" s="4" customFormat="1">
      <c r="A64" s="102"/>
      <c r="B64" s="32" t="s">
        <v>56</v>
      </c>
      <c r="C64" s="24" t="s">
        <v>10</v>
      </c>
      <c r="D64" s="6">
        <v>1</v>
      </c>
      <c r="E64" s="6">
        <v>0</v>
      </c>
      <c r="F64" s="30">
        <f t="shared" si="2"/>
        <v>0</v>
      </c>
      <c r="G64" s="31">
        <v>43278</v>
      </c>
      <c r="H64" s="31">
        <v>43278</v>
      </c>
      <c r="I64" s="5"/>
      <c r="J64" s="5"/>
      <c r="K64" s="53">
        <v>0</v>
      </c>
      <c r="L64" s="51">
        <v>0</v>
      </c>
      <c r="M64" s="51">
        <v>0</v>
      </c>
      <c r="N64" s="52">
        <f t="shared" si="4"/>
        <v>0</v>
      </c>
      <c r="O64" s="6"/>
      <c r="P64" s="49"/>
      <c r="Q64" s="49"/>
      <c r="R64" s="64"/>
      <c r="S64" s="64"/>
      <c r="T64" s="49"/>
      <c r="U64" s="49"/>
      <c r="V64" s="49"/>
      <c r="W64" s="49"/>
      <c r="X64" s="49"/>
      <c r="Y64" s="64"/>
      <c r="Z64" s="64"/>
      <c r="AA64" s="68"/>
      <c r="AB64" s="49"/>
      <c r="AC64" s="49"/>
      <c r="AD64" s="49"/>
      <c r="AE64" s="49"/>
      <c r="AF64" s="64"/>
      <c r="AG64" s="64"/>
      <c r="AH64" s="49"/>
      <c r="AI64" s="49"/>
      <c r="AJ64" s="49"/>
      <c r="AK64" s="49"/>
      <c r="AL64" s="49"/>
      <c r="AM64" s="73"/>
      <c r="AN64" s="64"/>
      <c r="AO64" s="79"/>
      <c r="AP64" s="79"/>
      <c r="AQ64" s="79"/>
      <c r="AR64" s="79"/>
      <c r="AS64" s="79"/>
      <c r="AT64" s="64"/>
      <c r="AU64" s="80"/>
      <c r="AV64" s="6"/>
      <c r="AW64" s="6"/>
      <c r="AX64" s="6"/>
      <c r="AY64" s="6"/>
      <c r="AZ64" s="6"/>
      <c r="BA64" s="80"/>
      <c r="BB64" s="80"/>
      <c r="BC64" s="6"/>
      <c r="BD64" s="6"/>
      <c r="BE64" s="6"/>
      <c r="BF64" s="6"/>
      <c r="BG64" s="6"/>
      <c r="BH64" s="80"/>
      <c r="BI64" s="80"/>
      <c r="BJ64" s="6"/>
      <c r="BK64" s="6"/>
      <c r="BL64" s="6"/>
      <c r="BM64" s="6"/>
      <c r="BN64" s="6"/>
    </row>
    <row r="65" spans="1:66" s="4" customFormat="1">
      <c r="A65" s="102"/>
      <c r="B65" s="33" t="s">
        <v>138</v>
      </c>
      <c r="C65" s="24" t="s">
        <v>13</v>
      </c>
      <c r="D65" s="6">
        <v>1</v>
      </c>
      <c r="E65" s="6">
        <v>0</v>
      </c>
      <c r="F65" s="30">
        <v>0</v>
      </c>
      <c r="G65" s="31">
        <v>43283</v>
      </c>
      <c r="H65" s="31">
        <v>43284</v>
      </c>
      <c r="I65" s="5"/>
      <c r="J65" s="5"/>
      <c r="K65" s="53">
        <v>0</v>
      </c>
      <c r="L65" s="51">
        <v>0</v>
      </c>
      <c r="M65" s="51">
        <v>0</v>
      </c>
      <c r="N65" s="52">
        <v>0</v>
      </c>
      <c r="O65" s="6"/>
      <c r="P65" s="49"/>
      <c r="Q65" s="49"/>
      <c r="R65" s="64"/>
      <c r="S65" s="64"/>
      <c r="T65" s="49"/>
      <c r="U65" s="49"/>
      <c r="V65" s="49"/>
      <c r="W65" s="49"/>
      <c r="X65" s="49"/>
      <c r="Y65" s="64"/>
      <c r="Z65" s="64"/>
      <c r="AA65" s="68"/>
      <c r="AB65" s="49"/>
      <c r="AC65" s="49"/>
      <c r="AD65" s="49"/>
      <c r="AE65" s="49"/>
      <c r="AF65" s="64"/>
      <c r="AG65" s="64"/>
      <c r="AH65" s="49"/>
      <c r="AI65" s="49"/>
      <c r="AJ65" s="49"/>
      <c r="AK65" s="49"/>
      <c r="AL65" s="49"/>
      <c r="AM65" s="73"/>
      <c r="AN65" s="64"/>
      <c r="AO65" s="79"/>
      <c r="AP65" s="79"/>
      <c r="AQ65" s="79"/>
      <c r="AR65" s="79"/>
      <c r="AS65" s="79"/>
      <c r="AT65" s="64"/>
      <c r="AU65" s="80"/>
      <c r="AV65" s="6"/>
      <c r="AW65" s="6"/>
      <c r="AX65" s="6"/>
      <c r="AY65" s="6"/>
      <c r="AZ65" s="6"/>
      <c r="BA65" s="80"/>
      <c r="BB65" s="80"/>
      <c r="BC65" s="6"/>
      <c r="BD65" s="6"/>
      <c r="BE65" s="6"/>
      <c r="BF65" s="6"/>
      <c r="BG65" s="6"/>
      <c r="BH65" s="80"/>
      <c r="BI65" s="80"/>
      <c r="BJ65" s="6"/>
      <c r="BK65" s="6"/>
      <c r="BL65" s="6"/>
      <c r="BM65" s="6"/>
      <c r="BN65" s="6"/>
    </row>
    <row r="66" spans="1:66" s="4" customFormat="1">
      <c r="A66" s="102"/>
      <c r="B66" s="32" t="s">
        <v>141</v>
      </c>
      <c r="C66" s="24" t="s">
        <v>13</v>
      </c>
      <c r="D66" s="6">
        <v>0.5</v>
      </c>
      <c r="E66" s="6">
        <v>0</v>
      </c>
      <c r="F66" s="30">
        <v>0</v>
      </c>
      <c r="G66" s="31">
        <v>43285</v>
      </c>
      <c r="H66" s="36">
        <v>43285</v>
      </c>
      <c r="I66" s="56"/>
      <c r="J66" s="56"/>
      <c r="K66" s="53">
        <v>0</v>
      </c>
      <c r="L66" s="51">
        <v>0</v>
      </c>
      <c r="M66" s="51">
        <v>0</v>
      </c>
      <c r="N66" s="52">
        <v>0</v>
      </c>
      <c r="O66" s="6"/>
      <c r="P66" s="49"/>
      <c r="Q66" s="49"/>
      <c r="R66" s="64"/>
      <c r="S66" s="64"/>
      <c r="T66" s="49"/>
      <c r="U66" s="49"/>
      <c r="V66" s="49"/>
      <c r="W66" s="49"/>
      <c r="X66" s="49"/>
      <c r="Y66" s="64"/>
      <c r="Z66" s="64"/>
      <c r="AA66" s="68"/>
      <c r="AB66" s="49"/>
      <c r="AC66" s="49"/>
      <c r="AD66" s="49"/>
      <c r="AE66" s="49"/>
      <c r="AF66" s="64"/>
      <c r="AG66" s="64"/>
      <c r="AH66" s="49"/>
      <c r="AI66" s="49"/>
      <c r="AJ66" s="49"/>
      <c r="AK66" s="49"/>
      <c r="AL66" s="49"/>
      <c r="AM66" s="73"/>
      <c r="AN66" s="64"/>
      <c r="AO66" s="79"/>
      <c r="AP66" s="79"/>
      <c r="AQ66" s="79"/>
      <c r="AR66" s="79"/>
      <c r="AS66" s="79"/>
      <c r="AT66" s="64"/>
      <c r="AU66" s="80"/>
      <c r="AV66" s="6"/>
      <c r="AW66" s="6"/>
      <c r="AX66" s="6"/>
      <c r="AY66" s="6"/>
      <c r="AZ66" s="6"/>
      <c r="BA66" s="80"/>
      <c r="BB66" s="80"/>
      <c r="BC66" s="6"/>
      <c r="BD66" s="6"/>
      <c r="BE66" s="6"/>
      <c r="BF66" s="6"/>
      <c r="BG66" s="6"/>
      <c r="BH66" s="80"/>
      <c r="BI66" s="80"/>
      <c r="BJ66" s="6"/>
      <c r="BK66" s="6"/>
      <c r="BL66" s="6"/>
      <c r="BM66" s="6"/>
      <c r="BN66" s="6"/>
    </row>
    <row r="67" spans="1:66" s="4" customFormat="1">
      <c r="A67" s="102"/>
      <c r="B67" s="33" t="s">
        <v>142</v>
      </c>
      <c r="C67" s="24" t="s">
        <v>13</v>
      </c>
      <c r="D67" s="6">
        <v>0.5</v>
      </c>
      <c r="E67" s="6">
        <v>0</v>
      </c>
      <c r="F67" s="30">
        <v>0</v>
      </c>
      <c r="G67" s="31">
        <v>43285</v>
      </c>
      <c r="H67" s="36">
        <v>43285</v>
      </c>
      <c r="I67" s="56"/>
      <c r="J67" s="56"/>
      <c r="K67" s="53">
        <v>0</v>
      </c>
      <c r="L67" s="51">
        <v>0</v>
      </c>
      <c r="M67" s="51">
        <v>0</v>
      </c>
      <c r="N67" s="52">
        <v>0</v>
      </c>
      <c r="O67" s="6"/>
      <c r="P67" s="49"/>
      <c r="Q67" s="49"/>
      <c r="R67" s="64"/>
      <c r="S67" s="64"/>
      <c r="T67" s="49"/>
      <c r="U67" s="49"/>
      <c r="V67" s="49"/>
      <c r="W67" s="49"/>
      <c r="X67" s="49"/>
      <c r="Y67" s="64"/>
      <c r="Z67" s="64"/>
      <c r="AA67" s="68"/>
      <c r="AB67" s="49"/>
      <c r="AC67" s="49"/>
      <c r="AD67" s="49"/>
      <c r="AE67" s="49"/>
      <c r="AF67" s="64"/>
      <c r="AG67" s="64"/>
      <c r="AH67" s="49"/>
      <c r="AI67" s="49"/>
      <c r="AJ67" s="49"/>
      <c r="AK67" s="49"/>
      <c r="AL67" s="49"/>
      <c r="AM67" s="73"/>
      <c r="AN67" s="64"/>
      <c r="AO67" s="79"/>
      <c r="AP67" s="79"/>
      <c r="AQ67" s="79"/>
      <c r="AR67" s="79"/>
      <c r="AS67" s="79"/>
      <c r="AT67" s="64"/>
      <c r="AU67" s="80"/>
      <c r="AV67" s="6"/>
      <c r="AW67" s="6"/>
      <c r="AX67" s="6"/>
      <c r="AY67" s="6"/>
      <c r="AZ67" s="6"/>
      <c r="BA67" s="80"/>
      <c r="BB67" s="80"/>
      <c r="BC67" s="6"/>
      <c r="BD67" s="6"/>
      <c r="BE67" s="6"/>
      <c r="BF67" s="6"/>
      <c r="BG67" s="6"/>
      <c r="BH67" s="80"/>
      <c r="BI67" s="80"/>
      <c r="BJ67" s="6"/>
      <c r="BK67" s="6"/>
      <c r="BL67" s="6"/>
      <c r="BM67" s="6"/>
      <c r="BN67" s="6"/>
    </row>
    <row r="68" spans="1:66" s="4" customFormat="1">
      <c r="A68" s="102" t="s">
        <v>57</v>
      </c>
      <c r="B68" s="32" t="s">
        <v>58</v>
      </c>
      <c r="C68" s="24" t="s">
        <v>12</v>
      </c>
      <c r="D68" s="6">
        <v>2</v>
      </c>
      <c r="E68" s="6">
        <v>0</v>
      </c>
      <c r="F68" s="30">
        <f t="shared" si="2"/>
        <v>1.4</v>
      </c>
      <c r="G68" s="31">
        <v>43285</v>
      </c>
      <c r="H68" s="31">
        <v>43286</v>
      </c>
      <c r="I68" s="31">
        <v>43283</v>
      </c>
      <c r="J68" s="31">
        <v>43284</v>
      </c>
      <c r="K68" s="50">
        <v>0.7</v>
      </c>
      <c r="L68" s="51">
        <v>0</v>
      </c>
      <c r="M68" s="51">
        <v>0</v>
      </c>
      <c r="N68" s="52">
        <f t="shared" si="4"/>
        <v>0.7</v>
      </c>
      <c r="O68" s="6"/>
      <c r="P68" s="49"/>
      <c r="Q68" s="49"/>
      <c r="R68" s="64"/>
      <c r="S68" s="64"/>
      <c r="T68" s="49"/>
      <c r="U68" s="49"/>
      <c r="V68" s="49"/>
      <c r="W68" s="49"/>
      <c r="X68" s="49"/>
      <c r="Y68" s="64"/>
      <c r="Z68" s="64"/>
      <c r="AA68" s="68"/>
      <c r="AB68" s="49"/>
      <c r="AC68" s="49"/>
      <c r="AD68" s="49"/>
      <c r="AE68" s="49"/>
      <c r="AF68" s="64"/>
      <c r="AG68" s="64"/>
      <c r="AH68" s="49"/>
      <c r="AI68" s="49"/>
      <c r="AJ68" s="49"/>
      <c r="AK68" s="49"/>
      <c r="AL68" s="49"/>
      <c r="AM68" s="73"/>
      <c r="AN68" s="64"/>
      <c r="AO68" s="79"/>
      <c r="AP68" s="79"/>
      <c r="AQ68" s="79"/>
      <c r="AR68" s="79"/>
      <c r="AS68" s="79"/>
      <c r="AT68" s="64"/>
      <c r="AU68" s="80"/>
      <c r="AV68" s="6"/>
      <c r="AW68" s="6"/>
      <c r="AX68" s="6"/>
      <c r="AY68" s="6"/>
      <c r="AZ68" s="6"/>
      <c r="BA68" s="80"/>
      <c r="BB68" s="80"/>
      <c r="BC68" s="6"/>
      <c r="BD68" s="6"/>
      <c r="BE68" s="6"/>
      <c r="BF68" s="6"/>
      <c r="BG68" s="6"/>
      <c r="BH68" s="80"/>
      <c r="BI68" s="80"/>
      <c r="BJ68" s="6"/>
      <c r="BK68" s="6"/>
      <c r="BL68" s="6"/>
      <c r="BM68" s="6"/>
      <c r="BN68" s="6"/>
    </row>
    <row r="69" spans="1:66" s="4" customFormat="1">
      <c r="A69" s="102"/>
      <c r="B69" s="32" t="s">
        <v>59</v>
      </c>
      <c r="C69" s="24" t="s">
        <v>15</v>
      </c>
      <c r="D69" s="6">
        <v>1</v>
      </c>
      <c r="E69" s="6">
        <v>0</v>
      </c>
      <c r="F69" s="30">
        <f t="shared" si="2"/>
        <v>0</v>
      </c>
      <c r="G69" s="31">
        <v>43286</v>
      </c>
      <c r="H69" s="31">
        <v>43286</v>
      </c>
      <c r="I69" s="5"/>
      <c r="J69" s="5"/>
      <c r="K69" s="53">
        <v>0</v>
      </c>
      <c r="L69" s="51">
        <v>0</v>
      </c>
      <c r="M69" s="51">
        <v>0</v>
      </c>
      <c r="N69" s="52">
        <f t="shared" si="4"/>
        <v>0</v>
      </c>
      <c r="O69" s="6"/>
      <c r="P69" s="49"/>
      <c r="Q69" s="49"/>
      <c r="R69" s="64"/>
      <c r="S69" s="64"/>
      <c r="T69" s="49"/>
      <c r="U69" s="49"/>
      <c r="V69" s="49"/>
      <c r="W69" s="49"/>
      <c r="X69" s="49"/>
      <c r="Y69" s="64"/>
      <c r="Z69" s="64"/>
      <c r="AA69" s="68"/>
      <c r="AB69" s="49"/>
      <c r="AC69" s="49"/>
      <c r="AD69" s="49"/>
      <c r="AE69" s="49"/>
      <c r="AF69" s="64"/>
      <c r="AG69" s="64"/>
      <c r="AH69" s="49"/>
      <c r="AI69" s="49"/>
      <c r="AJ69" s="49"/>
      <c r="AK69" s="49"/>
      <c r="AL69" s="49"/>
      <c r="AM69" s="73"/>
      <c r="AN69" s="64"/>
      <c r="AO69" s="79"/>
      <c r="AP69" s="79"/>
      <c r="AQ69" s="79"/>
      <c r="AR69" s="79"/>
      <c r="AS69" s="79"/>
      <c r="AT69" s="64"/>
      <c r="AU69" s="80"/>
      <c r="AV69" s="6"/>
      <c r="AW69" s="6"/>
      <c r="AX69" s="6"/>
      <c r="AY69" s="6"/>
      <c r="AZ69" s="6"/>
      <c r="BA69" s="80"/>
      <c r="BB69" s="80"/>
      <c r="BC69" s="6"/>
      <c r="BD69" s="6"/>
      <c r="BE69" s="6"/>
      <c r="BF69" s="6"/>
      <c r="BG69" s="6"/>
      <c r="BH69" s="80"/>
      <c r="BI69" s="80"/>
      <c r="BJ69" s="6"/>
      <c r="BK69" s="6"/>
      <c r="BL69" s="6"/>
      <c r="BM69" s="6"/>
      <c r="BN69" s="6"/>
    </row>
    <row r="70" spans="1:66" s="4" customFormat="1">
      <c r="A70" s="103"/>
      <c r="B70" s="34" t="s">
        <v>60</v>
      </c>
      <c r="C70" s="24" t="s">
        <v>15</v>
      </c>
      <c r="D70" s="6">
        <v>0</v>
      </c>
      <c r="E70" s="6">
        <v>0</v>
      </c>
      <c r="F70" s="30">
        <f t="shared" si="2"/>
        <v>0</v>
      </c>
      <c r="G70" s="5"/>
      <c r="H70" s="5"/>
      <c r="I70" s="5"/>
      <c r="J70" s="5"/>
      <c r="K70" s="53">
        <v>0</v>
      </c>
      <c r="L70" s="51">
        <v>0</v>
      </c>
      <c r="M70" s="51">
        <v>0</v>
      </c>
      <c r="N70" s="52">
        <f t="shared" si="4"/>
        <v>0</v>
      </c>
      <c r="O70" s="6"/>
      <c r="P70" s="49"/>
      <c r="Q70" s="49"/>
      <c r="R70" s="64"/>
      <c r="S70" s="64"/>
      <c r="T70" s="49"/>
      <c r="U70" s="49"/>
      <c r="V70" s="49"/>
      <c r="W70" s="49"/>
      <c r="X70" s="49"/>
      <c r="Y70" s="64"/>
      <c r="Z70" s="64"/>
      <c r="AA70" s="68"/>
      <c r="AB70" s="49"/>
      <c r="AC70" s="49"/>
      <c r="AD70" s="49"/>
      <c r="AE70" s="49"/>
      <c r="AF70" s="64"/>
      <c r="AG70" s="64"/>
      <c r="AH70" s="49"/>
      <c r="AI70" s="49"/>
      <c r="AJ70" s="49"/>
      <c r="AK70" s="49"/>
      <c r="AL70" s="49"/>
      <c r="AM70" s="73"/>
      <c r="AN70" s="64"/>
      <c r="AO70" s="79"/>
      <c r="AP70" s="79"/>
      <c r="AQ70" s="79"/>
      <c r="AR70" s="79"/>
      <c r="AS70" s="79"/>
      <c r="AT70" s="64"/>
      <c r="AU70" s="80"/>
      <c r="AV70" s="6"/>
      <c r="AW70" s="6"/>
      <c r="AX70" s="6"/>
      <c r="AY70" s="6"/>
      <c r="AZ70" s="6"/>
      <c r="BA70" s="80"/>
      <c r="BB70" s="80"/>
      <c r="BC70" s="6"/>
      <c r="BD70" s="6"/>
      <c r="BE70" s="6"/>
      <c r="BF70" s="6"/>
      <c r="BG70" s="6"/>
      <c r="BH70" s="80"/>
      <c r="BI70" s="80"/>
      <c r="BJ70" s="6"/>
      <c r="BK70" s="6"/>
      <c r="BL70" s="6"/>
      <c r="BM70" s="6"/>
      <c r="BN70" s="6"/>
    </row>
    <row r="71" spans="1:66" s="4" customFormat="1">
      <c r="A71" s="17" t="s">
        <v>144</v>
      </c>
      <c r="B71" s="9"/>
      <c r="C71" s="6"/>
      <c r="D71" s="28">
        <f>SUM(D72:D113)</f>
        <v>32.5</v>
      </c>
      <c r="E71" s="28">
        <f>SUM(E72:E113)</f>
        <v>0</v>
      </c>
      <c r="F71" s="7"/>
      <c r="G71" s="5"/>
      <c r="H71" s="5"/>
      <c r="I71" s="5"/>
      <c r="J71" s="5"/>
      <c r="K71" s="5"/>
      <c r="L71" s="5"/>
      <c r="M71" s="5"/>
      <c r="N71" s="107">
        <f>SUM(F72:F113)/D71</f>
        <v>0.89999999999999947</v>
      </c>
      <c r="O71" s="6"/>
      <c r="P71" s="49"/>
      <c r="Q71" s="49"/>
      <c r="R71" s="64"/>
      <c r="S71" s="64"/>
      <c r="T71" s="49"/>
      <c r="U71" s="49"/>
      <c r="V71" s="49"/>
      <c r="W71" s="49"/>
      <c r="X71" s="49"/>
      <c r="Y71" s="64"/>
      <c r="Z71" s="64"/>
      <c r="AA71" s="68"/>
      <c r="AB71" s="49"/>
      <c r="AC71" s="49"/>
      <c r="AD71" s="49"/>
      <c r="AE71" s="49"/>
      <c r="AF71" s="64"/>
      <c r="AG71" s="64"/>
      <c r="AH71" s="49"/>
      <c r="AI71" s="49"/>
      <c r="AJ71" s="49"/>
      <c r="AK71" s="49"/>
      <c r="AL71" s="49"/>
      <c r="AM71" s="73"/>
      <c r="AN71" s="64"/>
      <c r="AO71" s="79"/>
      <c r="AP71" s="79"/>
      <c r="AQ71" s="79"/>
      <c r="AR71" s="79"/>
      <c r="AS71" s="79"/>
      <c r="AT71" s="64"/>
      <c r="AU71" s="80"/>
      <c r="AV71" s="6"/>
      <c r="AW71" s="6"/>
      <c r="AX71" s="6"/>
      <c r="AY71" s="6"/>
      <c r="AZ71" s="6"/>
      <c r="BA71" s="80"/>
      <c r="BB71" s="80"/>
      <c r="BC71" s="6"/>
      <c r="BD71" s="6"/>
      <c r="BE71" s="6"/>
      <c r="BF71" s="6"/>
      <c r="BG71" s="6"/>
      <c r="BH71" s="80"/>
      <c r="BI71" s="80"/>
      <c r="BJ71" s="6"/>
      <c r="BK71" s="6"/>
      <c r="BL71" s="6"/>
      <c r="BM71" s="6"/>
      <c r="BN71" s="6"/>
    </row>
    <row r="72" spans="1:66" s="4" customFormat="1">
      <c r="A72" s="101" t="s">
        <v>63</v>
      </c>
      <c r="B72" s="82" t="s">
        <v>64</v>
      </c>
      <c r="C72" s="24" t="s">
        <v>5</v>
      </c>
      <c r="D72" s="6">
        <v>1</v>
      </c>
      <c r="E72" s="6">
        <v>0</v>
      </c>
      <c r="F72" s="30">
        <f t="shared" si="2"/>
        <v>0.9</v>
      </c>
      <c r="G72" s="31">
        <v>43271</v>
      </c>
      <c r="H72" s="31">
        <v>43271</v>
      </c>
      <c r="I72" s="31">
        <v>43278</v>
      </c>
      <c r="J72" s="31">
        <v>43279</v>
      </c>
      <c r="K72" s="50">
        <v>0.9</v>
      </c>
      <c r="L72" s="51">
        <v>0</v>
      </c>
      <c r="M72" s="51">
        <v>0</v>
      </c>
      <c r="N72" s="52">
        <f>SUM(K72,L72,M72)</f>
        <v>0.9</v>
      </c>
      <c r="O72" s="6"/>
      <c r="P72" s="49"/>
      <c r="Q72" s="49"/>
      <c r="R72" s="64"/>
      <c r="S72" s="64"/>
      <c r="T72" s="49"/>
      <c r="U72" s="49"/>
      <c r="V72" s="49"/>
      <c r="W72" s="49"/>
      <c r="X72" s="49"/>
      <c r="Y72" s="64"/>
      <c r="Z72" s="64"/>
      <c r="AA72" s="68"/>
      <c r="AB72" s="49"/>
      <c r="AC72" s="49"/>
      <c r="AD72" s="49"/>
      <c r="AE72" s="49"/>
      <c r="AF72" s="64"/>
      <c r="AG72" s="64"/>
      <c r="AH72" s="49"/>
      <c r="AI72" s="49"/>
      <c r="AJ72" s="49"/>
      <c r="AK72" s="49"/>
      <c r="AL72" s="49"/>
      <c r="AM72" s="73"/>
      <c r="AN72" s="64"/>
      <c r="AO72" s="79"/>
      <c r="AP72" s="79"/>
      <c r="AQ72" s="79"/>
      <c r="AR72" s="79"/>
      <c r="AS72" s="79"/>
      <c r="AT72" s="64"/>
      <c r="AU72" s="80"/>
      <c r="AV72" s="6"/>
      <c r="AW72" s="6"/>
      <c r="AX72" s="6"/>
      <c r="AY72" s="6"/>
      <c r="AZ72" s="6"/>
      <c r="BA72" s="80"/>
      <c r="BB72" s="80"/>
      <c r="BC72" s="6"/>
      <c r="BD72" s="6"/>
      <c r="BE72" s="6"/>
      <c r="BF72" s="6"/>
      <c r="BG72" s="6"/>
      <c r="BH72" s="80"/>
      <c r="BI72" s="80"/>
      <c r="BJ72" s="6"/>
      <c r="BK72" s="6"/>
      <c r="BL72" s="6"/>
      <c r="BM72" s="6"/>
      <c r="BN72" s="6"/>
    </row>
    <row r="73" spans="1:66" s="4" customFormat="1" ht="14.25" customHeight="1">
      <c r="A73" s="102"/>
      <c r="B73" s="4" t="s">
        <v>65</v>
      </c>
      <c r="C73" s="24" t="s">
        <v>5</v>
      </c>
      <c r="D73" s="6">
        <v>0.5</v>
      </c>
      <c r="E73" s="6">
        <v>0</v>
      </c>
      <c r="F73" s="30">
        <f t="shared" si="2"/>
        <v>0.45</v>
      </c>
      <c r="G73" s="83">
        <v>43276</v>
      </c>
      <c r="H73" s="84">
        <v>43276</v>
      </c>
      <c r="I73" s="31">
        <v>43279</v>
      </c>
      <c r="J73" s="31">
        <v>43279</v>
      </c>
      <c r="K73" s="50">
        <v>0.9</v>
      </c>
      <c r="L73" s="51">
        <v>0</v>
      </c>
      <c r="M73" s="51">
        <v>0</v>
      </c>
      <c r="N73" s="52">
        <f t="shared" ref="N73:N113" si="5">SUM(K73,L73,M73)</f>
        <v>0.9</v>
      </c>
      <c r="O73" s="6"/>
      <c r="P73" s="49"/>
      <c r="Q73" s="49"/>
      <c r="R73" s="64"/>
      <c r="S73" s="64"/>
      <c r="T73" s="49"/>
      <c r="U73" s="49"/>
      <c r="V73" s="49"/>
      <c r="W73" s="49"/>
      <c r="X73" s="49"/>
      <c r="Y73" s="64"/>
      <c r="Z73" s="64"/>
      <c r="AA73" s="68"/>
      <c r="AB73" s="49"/>
      <c r="AC73" s="49"/>
      <c r="AD73" s="49"/>
      <c r="AE73" s="49"/>
      <c r="AF73" s="64"/>
      <c r="AG73" s="64"/>
      <c r="AH73" s="49"/>
      <c r="AI73" s="49"/>
      <c r="AJ73" s="49"/>
      <c r="AK73" s="49"/>
      <c r="AL73" s="49"/>
      <c r="AM73" s="73"/>
      <c r="AN73" s="64"/>
      <c r="AO73" s="79"/>
      <c r="AP73" s="79"/>
      <c r="AQ73" s="79"/>
      <c r="AR73" s="79"/>
      <c r="AS73" s="79"/>
      <c r="AT73" s="64"/>
      <c r="AU73" s="80"/>
      <c r="AV73" s="6"/>
      <c r="AW73" s="6"/>
      <c r="AX73" s="6"/>
      <c r="AY73" s="6"/>
      <c r="AZ73" s="6"/>
      <c r="BA73" s="80"/>
      <c r="BB73" s="80"/>
      <c r="BC73" s="6"/>
      <c r="BD73" s="6"/>
      <c r="BE73" s="6"/>
      <c r="BF73" s="6"/>
      <c r="BG73" s="6"/>
      <c r="BH73" s="80"/>
      <c r="BI73" s="80"/>
      <c r="BJ73" s="6"/>
      <c r="BK73" s="6"/>
      <c r="BL73" s="6"/>
      <c r="BM73" s="6"/>
      <c r="BN73" s="6"/>
    </row>
    <row r="74" spans="1:66" s="4" customFormat="1">
      <c r="A74" s="102"/>
      <c r="B74" s="4" t="s">
        <v>66</v>
      </c>
      <c r="C74" s="24" t="s">
        <v>5</v>
      </c>
      <c r="D74" s="6">
        <v>0.5</v>
      </c>
      <c r="E74" s="6">
        <v>0</v>
      </c>
      <c r="F74" s="30">
        <f t="shared" si="2"/>
        <v>0.45</v>
      </c>
      <c r="G74" s="31">
        <v>43273</v>
      </c>
      <c r="H74" s="31">
        <v>43273</v>
      </c>
      <c r="I74" s="31">
        <v>43279</v>
      </c>
      <c r="J74" s="31">
        <v>43279</v>
      </c>
      <c r="K74" s="50">
        <v>0.9</v>
      </c>
      <c r="L74" s="51">
        <v>0</v>
      </c>
      <c r="M74" s="51">
        <v>0</v>
      </c>
      <c r="N74" s="52">
        <f t="shared" si="5"/>
        <v>0.9</v>
      </c>
      <c r="O74" s="6"/>
      <c r="P74" s="49"/>
      <c r="Q74" s="49"/>
      <c r="R74" s="64"/>
      <c r="S74" s="64"/>
      <c r="T74" s="49"/>
      <c r="U74" s="49"/>
      <c r="V74" s="49"/>
      <c r="W74" s="49"/>
      <c r="X74" s="49"/>
      <c r="Y74" s="64"/>
      <c r="Z74" s="64"/>
      <c r="AA74" s="68"/>
      <c r="AB74" s="49"/>
      <c r="AC74" s="49"/>
      <c r="AD74" s="49"/>
      <c r="AE74" s="49"/>
      <c r="AF74" s="64"/>
      <c r="AG74" s="64"/>
      <c r="AH74" s="49"/>
      <c r="AI74" s="49"/>
      <c r="AJ74" s="49"/>
      <c r="AK74" s="49"/>
      <c r="AL74" s="49"/>
      <c r="AM74" s="73"/>
      <c r="AN74" s="64"/>
      <c r="AO74" s="79"/>
      <c r="AP74" s="79"/>
      <c r="AQ74" s="79"/>
      <c r="AR74" s="79"/>
      <c r="AS74" s="79"/>
      <c r="AT74" s="64"/>
      <c r="AU74" s="80"/>
      <c r="AV74" s="6"/>
      <c r="AW74" s="6"/>
      <c r="AX74" s="6"/>
      <c r="AY74" s="6"/>
      <c r="AZ74" s="6"/>
      <c r="BA74" s="80"/>
      <c r="BB74" s="80"/>
      <c r="BC74" s="6"/>
      <c r="BD74" s="6"/>
      <c r="BE74" s="6"/>
      <c r="BF74" s="6"/>
      <c r="BG74" s="6"/>
      <c r="BH74" s="80"/>
      <c r="BI74" s="80"/>
      <c r="BJ74" s="6"/>
      <c r="BK74" s="6"/>
      <c r="BL74" s="6"/>
      <c r="BM74" s="6"/>
      <c r="BN74" s="6"/>
    </row>
    <row r="75" spans="1:66" s="4" customFormat="1">
      <c r="A75" s="103"/>
      <c r="B75" s="85" t="s">
        <v>67</v>
      </c>
      <c r="C75" s="24" t="s">
        <v>5</v>
      </c>
      <c r="D75" s="6">
        <v>0.5</v>
      </c>
      <c r="E75" s="6">
        <v>0</v>
      </c>
      <c r="F75" s="30">
        <f t="shared" si="2"/>
        <v>0.45</v>
      </c>
      <c r="G75" s="31">
        <v>43273</v>
      </c>
      <c r="H75" s="31">
        <v>43273</v>
      </c>
      <c r="I75" s="31">
        <v>43280</v>
      </c>
      <c r="J75" s="31">
        <v>43282</v>
      </c>
      <c r="K75" s="50">
        <v>0.9</v>
      </c>
      <c r="L75" s="51">
        <v>0</v>
      </c>
      <c r="M75" s="51">
        <v>0</v>
      </c>
      <c r="N75" s="52">
        <f t="shared" si="5"/>
        <v>0.9</v>
      </c>
      <c r="O75" s="6"/>
      <c r="P75" s="49"/>
      <c r="Q75" s="49"/>
      <c r="R75" s="64"/>
      <c r="S75" s="64"/>
      <c r="T75" s="49"/>
      <c r="U75" s="49"/>
      <c r="V75" s="49"/>
      <c r="W75" s="49"/>
      <c r="X75" s="49"/>
      <c r="Y75" s="64"/>
      <c r="Z75" s="64"/>
      <c r="AA75" s="68"/>
      <c r="AB75" s="49"/>
      <c r="AC75" s="49"/>
      <c r="AD75" s="49"/>
      <c r="AE75" s="49"/>
      <c r="AF75" s="64"/>
      <c r="AG75" s="64"/>
      <c r="AH75" s="49"/>
      <c r="AI75" s="49"/>
      <c r="AJ75" s="49"/>
      <c r="AK75" s="49"/>
      <c r="AL75" s="49"/>
      <c r="AM75" s="73"/>
      <c r="AN75" s="64"/>
      <c r="AO75" s="79"/>
      <c r="AP75" s="79"/>
      <c r="AQ75" s="79"/>
      <c r="AR75" s="79"/>
      <c r="AS75" s="79"/>
      <c r="AT75" s="64"/>
      <c r="AU75" s="80"/>
      <c r="AV75" s="6"/>
      <c r="AW75" s="6"/>
      <c r="AX75" s="6"/>
      <c r="AY75" s="6"/>
      <c r="AZ75" s="6"/>
      <c r="BA75" s="80"/>
      <c r="BB75" s="80"/>
      <c r="BC75" s="6"/>
      <c r="BD75" s="6"/>
      <c r="BE75" s="6"/>
      <c r="BF75" s="6"/>
      <c r="BG75" s="6"/>
      <c r="BH75" s="80"/>
      <c r="BI75" s="80"/>
      <c r="BJ75" s="6"/>
      <c r="BK75" s="6"/>
      <c r="BL75" s="6"/>
      <c r="BM75" s="6"/>
      <c r="BN75" s="6"/>
    </row>
    <row r="76" spans="1:66" s="4" customFormat="1">
      <c r="A76" s="101" t="s">
        <v>68</v>
      </c>
      <c r="B76" s="82" t="s">
        <v>69</v>
      </c>
      <c r="C76" s="24" t="s">
        <v>5</v>
      </c>
      <c r="D76" s="6">
        <v>0.5</v>
      </c>
      <c r="E76" s="6">
        <v>0</v>
      </c>
      <c r="F76" s="30">
        <f t="shared" si="2"/>
        <v>0.45</v>
      </c>
      <c r="G76" s="83">
        <v>43282</v>
      </c>
      <c r="H76" s="83">
        <v>43282</v>
      </c>
      <c r="I76" s="31">
        <v>43273</v>
      </c>
      <c r="J76" s="31">
        <v>43273</v>
      </c>
      <c r="K76" s="50">
        <v>0.9</v>
      </c>
      <c r="L76" s="51">
        <v>0</v>
      </c>
      <c r="M76" s="51">
        <v>0</v>
      </c>
      <c r="N76" s="52">
        <f t="shared" si="5"/>
        <v>0.9</v>
      </c>
      <c r="O76" s="6"/>
      <c r="P76" s="49"/>
      <c r="Q76" s="49"/>
      <c r="R76" s="64"/>
      <c r="S76" s="64"/>
      <c r="T76" s="49"/>
      <c r="U76" s="49"/>
      <c r="V76" s="49"/>
      <c r="W76" s="49"/>
      <c r="X76" s="49"/>
      <c r="Y76" s="64"/>
      <c r="Z76" s="64"/>
      <c r="AA76" s="68"/>
      <c r="AB76" s="49"/>
      <c r="AC76" s="49"/>
      <c r="AD76" s="49"/>
      <c r="AE76" s="49"/>
      <c r="AF76" s="64"/>
      <c r="AG76" s="64"/>
      <c r="AH76" s="49"/>
      <c r="AI76" s="49"/>
      <c r="AJ76" s="49"/>
      <c r="AK76" s="49"/>
      <c r="AL76" s="49"/>
      <c r="AM76" s="73"/>
      <c r="AN76" s="64"/>
      <c r="AO76" s="79"/>
      <c r="AP76" s="79"/>
      <c r="AQ76" s="79"/>
      <c r="AR76" s="79"/>
      <c r="AS76" s="79"/>
      <c r="AT76" s="64"/>
      <c r="AU76" s="80"/>
      <c r="AV76" s="6"/>
      <c r="AW76" s="6"/>
      <c r="AX76" s="6"/>
      <c r="AY76" s="6"/>
      <c r="AZ76" s="6"/>
      <c r="BA76" s="80"/>
      <c r="BB76" s="80"/>
      <c r="BC76" s="6"/>
      <c r="BD76" s="6"/>
      <c r="BE76" s="6"/>
      <c r="BF76" s="6"/>
      <c r="BG76" s="6"/>
      <c r="BH76" s="80"/>
      <c r="BI76" s="80"/>
      <c r="BJ76" s="6"/>
      <c r="BK76" s="6"/>
      <c r="BL76" s="6"/>
      <c r="BM76" s="6"/>
      <c r="BN76" s="6"/>
    </row>
    <row r="77" spans="1:66" s="4" customFormat="1">
      <c r="A77" s="102"/>
      <c r="B77" s="4" t="s">
        <v>70</v>
      </c>
      <c r="C77" s="24" t="s">
        <v>5</v>
      </c>
      <c r="D77" s="6">
        <v>0.5</v>
      </c>
      <c r="E77" s="6">
        <v>0</v>
      </c>
      <c r="F77" s="30">
        <f t="shared" si="2"/>
        <v>0.45</v>
      </c>
      <c r="G77" s="83">
        <v>43282</v>
      </c>
      <c r="H77" s="83">
        <v>43282</v>
      </c>
      <c r="I77" s="31">
        <v>43276</v>
      </c>
      <c r="J77" s="31">
        <v>43276</v>
      </c>
      <c r="K77" s="50">
        <v>0.9</v>
      </c>
      <c r="L77" s="51">
        <v>0</v>
      </c>
      <c r="M77" s="51">
        <v>0</v>
      </c>
      <c r="N77" s="52">
        <f t="shared" si="5"/>
        <v>0.9</v>
      </c>
      <c r="O77" s="6"/>
      <c r="P77" s="49"/>
      <c r="Q77" s="49"/>
      <c r="R77" s="64"/>
      <c r="S77" s="64"/>
      <c r="T77" s="49"/>
      <c r="U77" s="49"/>
      <c r="V77" s="49"/>
      <c r="W77" s="49"/>
      <c r="X77" s="49"/>
      <c r="Y77" s="64"/>
      <c r="Z77" s="64"/>
      <c r="AA77" s="68"/>
      <c r="AB77" s="49"/>
      <c r="AC77" s="49"/>
      <c r="AD77" s="49"/>
      <c r="AE77" s="49"/>
      <c r="AF77" s="64"/>
      <c r="AG77" s="64"/>
      <c r="AH77" s="49"/>
      <c r="AI77" s="49"/>
      <c r="AJ77" s="49"/>
      <c r="AK77" s="49"/>
      <c r="AL77" s="49"/>
      <c r="AM77" s="73"/>
      <c r="AN77" s="64"/>
      <c r="AO77" s="79"/>
      <c r="AP77" s="79"/>
      <c r="AQ77" s="79"/>
      <c r="AR77" s="79"/>
      <c r="AS77" s="79"/>
      <c r="AT77" s="64"/>
      <c r="AU77" s="80"/>
      <c r="AV77" s="6"/>
      <c r="AW77" s="6"/>
      <c r="AX77" s="6"/>
      <c r="AY77" s="6"/>
      <c r="AZ77" s="6"/>
      <c r="BA77" s="80"/>
      <c r="BB77" s="80"/>
      <c r="BC77" s="6"/>
      <c r="BD77" s="6"/>
      <c r="BE77" s="6"/>
      <c r="BF77" s="6"/>
      <c r="BG77" s="6"/>
      <c r="BH77" s="80"/>
      <c r="BI77" s="80"/>
      <c r="BJ77" s="6"/>
      <c r="BK77" s="6"/>
      <c r="BL77" s="6"/>
      <c r="BM77" s="6"/>
      <c r="BN77" s="6"/>
    </row>
    <row r="78" spans="1:66" s="4" customFormat="1">
      <c r="A78" s="103"/>
      <c r="B78" s="85" t="s">
        <v>71</v>
      </c>
      <c r="C78" s="24" t="s">
        <v>5</v>
      </c>
      <c r="D78" s="6">
        <v>0.5</v>
      </c>
      <c r="E78" s="6">
        <v>0</v>
      </c>
      <c r="F78" s="30">
        <f t="shared" si="2"/>
        <v>0.45</v>
      </c>
      <c r="G78" s="83">
        <v>43282</v>
      </c>
      <c r="H78" s="83">
        <v>43282</v>
      </c>
      <c r="I78" s="31">
        <v>43273</v>
      </c>
      <c r="J78" s="31">
        <v>43273</v>
      </c>
      <c r="K78" s="50">
        <v>0.9</v>
      </c>
      <c r="L78" s="51">
        <v>0</v>
      </c>
      <c r="M78" s="51">
        <v>0</v>
      </c>
      <c r="N78" s="52">
        <f t="shared" si="5"/>
        <v>0.9</v>
      </c>
      <c r="O78" s="6"/>
      <c r="P78" s="49"/>
      <c r="Q78" s="49"/>
      <c r="R78" s="64"/>
      <c r="S78" s="64"/>
      <c r="T78" s="49"/>
      <c r="U78" s="49"/>
      <c r="V78" s="49"/>
      <c r="W78" s="49"/>
      <c r="X78" s="49"/>
      <c r="Y78" s="64"/>
      <c r="Z78" s="64"/>
      <c r="AA78" s="68"/>
      <c r="AB78" s="49"/>
      <c r="AC78" s="49"/>
      <c r="AD78" s="49"/>
      <c r="AE78" s="49"/>
      <c r="AF78" s="64"/>
      <c r="AG78" s="64"/>
      <c r="AH78" s="49"/>
      <c r="AI78" s="49"/>
      <c r="AJ78" s="49"/>
      <c r="AK78" s="49"/>
      <c r="AL78" s="49"/>
      <c r="AM78" s="73"/>
      <c r="AN78" s="64"/>
      <c r="AO78" s="79"/>
      <c r="AP78" s="79"/>
      <c r="AQ78" s="79"/>
      <c r="AR78" s="79"/>
      <c r="AS78" s="79"/>
      <c r="AT78" s="64"/>
      <c r="AU78" s="80"/>
      <c r="AV78" s="6"/>
      <c r="AW78" s="6"/>
      <c r="AX78" s="6"/>
      <c r="AY78" s="6"/>
      <c r="AZ78" s="6"/>
      <c r="BA78" s="80"/>
      <c r="BB78" s="80"/>
      <c r="BC78" s="6"/>
      <c r="BD78" s="6"/>
      <c r="BE78" s="6"/>
      <c r="BF78" s="6"/>
      <c r="BG78" s="6"/>
      <c r="BH78" s="80"/>
      <c r="BI78" s="80"/>
      <c r="BJ78" s="6"/>
      <c r="BK78" s="6"/>
      <c r="BL78" s="6"/>
      <c r="BM78" s="6"/>
      <c r="BN78" s="6"/>
    </row>
    <row r="79" spans="1:66" s="4" customFormat="1">
      <c r="A79" s="101" t="s">
        <v>72</v>
      </c>
      <c r="B79" s="82" t="s">
        <v>73</v>
      </c>
      <c r="C79" s="24" t="s">
        <v>12</v>
      </c>
      <c r="D79" s="6">
        <v>0.5</v>
      </c>
      <c r="E79" s="6">
        <v>0</v>
      </c>
      <c r="F79" s="30">
        <f t="shared" si="2"/>
        <v>0.45</v>
      </c>
      <c r="G79" s="31">
        <v>43279</v>
      </c>
      <c r="H79" s="31">
        <v>43279</v>
      </c>
      <c r="I79" s="5"/>
      <c r="J79" s="5"/>
      <c r="K79" s="50">
        <v>0.9</v>
      </c>
      <c r="L79" s="51">
        <v>0</v>
      </c>
      <c r="M79" s="51">
        <v>0</v>
      </c>
      <c r="N79" s="52">
        <f t="shared" si="5"/>
        <v>0.9</v>
      </c>
      <c r="O79" s="6"/>
      <c r="P79" s="49"/>
      <c r="Q79" s="49"/>
      <c r="R79" s="64"/>
      <c r="S79" s="64"/>
      <c r="T79" s="49"/>
      <c r="U79" s="49"/>
      <c r="V79" s="49"/>
      <c r="W79" s="49"/>
      <c r="X79" s="49"/>
      <c r="Y79" s="64"/>
      <c r="Z79" s="64"/>
      <c r="AA79" s="68"/>
      <c r="AB79" s="49"/>
      <c r="AC79" s="49"/>
      <c r="AD79" s="49"/>
      <c r="AE79" s="49"/>
      <c r="AF79" s="64"/>
      <c r="AG79" s="64"/>
      <c r="AH79" s="49"/>
      <c r="AI79" s="49"/>
      <c r="AJ79" s="49"/>
      <c r="AK79" s="49"/>
      <c r="AL79" s="49"/>
      <c r="AM79" s="73"/>
      <c r="AN79" s="64"/>
      <c r="AO79" s="79"/>
      <c r="AP79" s="79"/>
      <c r="AQ79" s="79"/>
      <c r="AR79" s="79"/>
      <c r="AS79" s="79"/>
      <c r="AT79" s="64"/>
      <c r="AU79" s="80"/>
      <c r="AV79" s="6"/>
      <c r="AW79" s="6"/>
      <c r="AX79" s="6"/>
      <c r="AY79" s="6"/>
      <c r="AZ79" s="6"/>
      <c r="BA79" s="80"/>
      <c r="BB79" s="80"/>
      <c r="BC79" s="6"/>
      <c r="BD79" s="6"/>
      <c r="BE79" s="6"/>
      <c r="BF79" s="6"/>
      <c r="BG79" s="6"/>
      <c r="BH79" s="80"/>
      <c r="BI79" s="80"/>
      <c r="BJ79" s="6"/>
      <c r="BK79" s="6"/>
      <c r="BL79" s="6"/>
      <c r="BM79" s="6"/>
      <c r="BN79" s="6"/>
    </row>
    <row r="80" spans="1:66" s="4" customFormat="1">
      <c r="A80" s="103"/>
      <c r="B80" s="85" t="s">
        <v>74</v>
      </c>
      <c r="C80" s="24" t="s">
        <v>12</v>
      </c>
      <c r="D80" s="6">
        <v>0.5</v>
      </c>
      <c r="E80" s="6">
        <v>0</v>
      </c>
      <c r="F80" s="30">
        <f t="shared" si="2"/>
        <v>0.45</v>
      </c>
      <c r="G80" s="31">
        <v>43280</v>
      </c>
      <c r="H80" s="31">
        <v>43280</v>
      </c>
      <c r="I80" s="5"/>
      <c r="J80" s="5"/>
      <c r="K80" s="50">
        <v>0.9</v>
      </c>
      <c r="L80" s="51">
        <v>0</v>
      </c>
      <c r="M80" s="51">
        <v>0</v>
      </c>
      <c r="N80" s="52">
        <f t="shared" si="5"/>
        <v>0.9</v>
      </c>
      <c r="O80" s="6"/>
      <c r="P80" s="49"/>
      <c r="Q80" s="49"/>
      <c r="R80" s="64"/>
      <c r="S80" s="64"/>
      <c r="T80" s="49"/>
      <c r="U80" s="49"/>
      <c r="V80" s="49"/>
      <c r="W80" s="49"/>
      <c r="X80" s="49"/>
      <c r="Y80" s="64"/>
      <c r="Z80" s="64"/>
      <c r="AA80" s="68"/>
      <c r="AB80" s="49"/>
      <c r="AC80" s="49"/>
      <c r="AD80" s="49"/>
      <c r="AE80" s="49"/>
      <c r="AF80" s="64"/>
      <c r="AG80" s="64"/>
      <c r="AH80" s="49"/>
      <c r="AI80" s="49"/>
      <c r="AJ80" s="49"/>
      <c r="AK80" s="49"/>
      <c r="AL80" s="49"/>
      <c r="AM80" s="73"/>
      <c r="AN80" s="64"/>
      <c r="AO80" s="79"/>
      <c r="AP80" s="79"/>
      <c r="AQ80" s="79"/>
      <c r="AR80" s="79"/>
      <c r="AS80" s="79"/>
      <c r="AT80" s="64"/>
      <c r="AU80" s="80"/>
      <c r="AV80" s="6"/>
      <c r="AW80" s="6"/>
      <c r="AX80" s="6"/>
      <c r="AY80" s="6"/>
      <c r="AZ80" s="6"/>
      <c r="BA80" s="80"/>
      <c r="BB80" s="80"/>
      <c r="BC80" s="6"/>
      <c r="BD80" s="6"/>
      <c r="BE80" s="6"/>
      <c r="BF80" s="6"/>
      <c r="BG80" s="6"/>
      <c r="BH80" s="80"/>
      <c r="BI80" s="80"/>
      <c r="BJ80" s="6"/>
      <c r="BK80" s="6"/>
      <c r="BL80" s="6"/>
      <c r="BM80" s="6"/>
      <c r="BN80" s="6"/>
    </row>
    <row r="81" spans="1:66" s="4" customFormat="1">
      <c r="A81" s="101" t="s">
        <v>75</v>
      </c>
      <c r="B81" s="82" t="s">
        <v>76</v>
      </c>
      <c r="C81" s="24" t="s">
        <v>11</v>
      </c>
      <c r="D81" s="6">
        <v>0.5</v>
      </c>
      <c r="E81" s="6">
        <v>0</v>
      </c>
      <c r="F81" s="30">
        <f t="shared" si="2"/>
        <v>0.45</v>
      </c>
      <c r="G81" s="31">
        <v>43271</v>
      </c>
      <c r="H81" s="31">
        <v>43271</v>
      </c>
      <c r="I81" s="31">
        <v>43272</v>
      </c>
      <c r="J81" s="31">
        <v>43273</v>
      </c>
      <c r="K81" s="50">
        <v>0.9</v>
      </c>
      <c r="L81" s="51">
        <v>0</v>
      </c>
      <c r="M81" s="51">
        <v>0</v>
      </c>
      <c r="N81" s="52">
        <f t="shared" si="5"/>
        <v>0.9</v>
      </c>
      <c r="O81" s="6"/>
      <c r="P81" s="49"/>
      <c r="Q81" s="49"/>
      <c r="R81" s="64"/>
      <c r="S81" s="64"/>
      <c r="T81" s="49"/>
      <c r="U81" s="49"/>
      <c r="V81" s="49"/>
      <c r="W81" s="49"/>
      <c r="X81" s="49"/>
      <c r="Y81" s="64"/>
      <c r="Z81" s="64"/>
      <c r="AA81" s="68"/>
      <c r="AB81" s="49"/>
      <c r="AC81" s="49"/>
      <c r="AD81" s="49"/>
      <c r="AE81" s="49"/>
      <c r="AF81" s="64"/>
      <c r="AG81" s="64"/>
      <c r="AH81" s="49"/>
      <c r="AI81" s="49"/>
      <c r="AJ81" s="49"/>
      <c r="AK81" s="49"/>
      <c r="AL81" s="49"/>
      <c r="AM81" s="73"/>
      <c r="AN81" s="64"/>
      <c r="AO81" s="79"/>
      <c r="AP81" s="79"/>
      <c r="AQ81" s="79"/>
      <c r="AR81" s="79"/>
      <c r="AS81" s="79"/>
      <c r="AT81" s="64"/>
      <c r="AU81" s="80"/>
      <c r="AV81" s="6"/>
      <c r="AW81" s="6"/>
      <c r="AX81" s="6"/>
      <c r="AY81" s="6"/>
      <c r="AZ81" s="6"/>
      <c r="BA81" s="80"/>
      <c r="BB81" s="80"/>
      <c r="BC81" s="6"/>
      <c r="BD81" s="6"/>
      <c r="BE81" s="6"/>
      <c r="BF81" s="6"/>
      <c r="BG81" s="6"/>
      <c r="BH81" s="80"/>
      <c r="BI81" s="80"/>
      <c r="BJ81" s="6"/>
      <c r="BK81" s="6"/>
      <c r="BL81" s="6"/>
      <c r="BM81" s="6"/>
      <c r="BN81" s="6"/>
    </row>
    <row r="82" spans="1:66" s="4" customFormat="1">
      <c r="A82" s="102"/>
      <c r="B82" s="4" t="s">
        <v>77</v>
      </c>
      <c r="C82" s="24" t="s">
        <v>11</v>
      </c>
      <c r="D82" s="6">
        <v>1</v>
      </c>
      <c r="E82" s="6">
        <v>0</v>
      </c>
      <c r="F82" s="30">
        <f t="shared" si="2"/>
        <v>0.9</v>
      </c>
      <c r="G82" s="31">
        <v>43273</v>
      </c>
      <c r="H82" s="31">
        <v>43273</v>
      </c>
      <c r="I82" s="31">
        <v>43276</v>
      </c>
      <c r="J82" s="31">
        <v>43276</v>
      </c>
      <c r="K82" s="50">
        <v>0.9</v>
      </c>
      <c r="L82" s="51">
        <v>0</v>
      </c>
      <c r="M82" s="51">
        <v>0</v>
      </c>
      <c r="N82" s="52">
        <f t="shared" si="5"/>
        <v>0.9</v>
      </c>
      <c r="O82" s="6"/>
      <c r="P82" s="49"/>
      <c r="Q82" s="49"/>
      <c r="R82" s="64"/>
      <c r="S82" s="64"/>
      <c r="T82" s="49"/>
      <c r="U82" s="49"/>
      <c r="V82" s="49"/>
      <c r="W82" s="49"/>
      <c r="X82" s="49"/>
      <c r="Y82" s="64"/>
      <c r="Z82" s="64"/>
      <c r="AA82" s="68"/>
      <c r="AB82" s="49"/>
      <c r="AC82" s="49"/>
      <c r="AD82" s="49"/>
      <c r="AE82" s="49"/>
      <c r="AF82" s="64"/>
      <c r="AG82" s="64"/>
      <c r="AH82" s="49"/>
      <c r="AI82" s="49"/>
      <c r="AJ82" s="49"/>
      <c r="AK82" s="49"/>
      <c r="AL82" s="49"/>
      <c r="AM82" s="73"/>
      <c r="AN82" s="64"/>
      <c r="AO82" s="79"/>
      <c r="AP82" s="79"/>
      <c r="AQ82" s="79"/>
      <c r="AR82" s="79"/>
      <c r="AS82" s="79"/>
      <c r="AT82" s="64"/>
      <c r="AU82" s="80"/>
      <c r="AV82" s="6"/>
      <c r="AW82" s="6"/>
      <c r="AX82" s="6"/>
      <c r="AY82" s="6"/>
      <c r="AZ82" s="6"/>
      <c r="BA82" s="80"/>
      <c r="BB82" s="80"/>
      <c r="BC82" s="6"/>
      <c r="BD82" s="6"/>
      <c r="BE82" s="6"/>
      <c r="BF82" s="6"/>
      <c r="BG82" s="6"/>
      <c r="BH82" s="80"/>
      <c r="BI82" s="80"/>
      <c r="BJ82" s="6"/>
      <c r="BK82" s="6"/>
      <c r="BL82" s="6"/>
      <c r="BM82" s="6"/>
      <c r="BN82" s="6"/>
    </row>
    <row r="83" spans="1:66" s="4" customFormat="1">
      <c r="A83" s="102"/>
      <c r="B83" s="4" t="s">
        <v>78</v>
      </c>
      <c r="C83" s="24" t="s">
        <v>11</v>
      </c>
      <c r="D83" s="6">
        <v>0.5</v>
      </c>
      <c r="E83" s="6">
        <v>0</v>
      </c>
      <c r="F83" s="30">
        <f t="shared" si="2"/>
        <v>0.45</v>
      </c>
      <c r="G83" s="31">
        <v>43278</v>
      </c>
      <c r="H83" s="31">
        <v>43278</v>
      </c>
      <c r="I83" s="31">
        <v>43278</v>
      </c>
      <c r="J83" s="31">
        <v>43278</v>
      </c>
      <c r="K83" s="50">
        <v>0.9</v>
      </c>
      <c r="L83" s="51">
        <v>0</v>
      </c>
      <c r="M83" s="51">
        <v>0</v>
      </c>
      <c r="N83" s="52">
        <f t="shared" si="5"/>
        <v>0.9</v>
      </c>
      <c r="O83" s="6"/>
      <c r="P83" s="49"/>
      <c r="Q83" s="49"/>
      <c r="R83" s="64"/>
      <c r="S83" s="64"/>
      <c r="T83" s="49"/>
      <c r="U83" s="49"/>
      <c r="V83" s="49"/>
      <c r="W83" s="49"/>
      <c r="X83" s="49"/>
      <c r="Y83" s="64"/>
      <c r="Z83" s="64"/>
      <c r="AA83" s="68"/>
      <c r="AB83" s="49"/>
      <c r="AC83" s="49"/>
      <c r="AD83" s="49"/>
      <c r="AE83" s="49"/>
      <c r="AF83" s="64"/>
      <c r="AG83" s="64"/>
      <c r="AH83" s="49"/>
      <c r="AI83" s="49"/>
      <c r="AJ83" s="49"/>
      <c r="AK83" s="49"/>
      <c r="AL83" s="49"/>
      <c r="AM83" s="73"/>
      <c r="AN83" s="64"/>
      <c r="AO83" s="79"/>
      <c r="AP83" s="79"/>
      <c r="AQ83" s="79"/>
      <c r="AR83" s="79"/>
      <c r="AS83" s="79"/>
      <c r="AT83" s="64"/>
      <c r="AU83" s="80"/>
      <c r="AV83" s="6"/>
      <c r="AW83" s="6"/>
      <c r="AX83" s="6"/>
      <c r="AY83" s="6"/>
      <c r="AZ83" s="6"/>
      <c r="BA83" s="80"/>
      <c r="BB83" s="80"/>
      <c r="BC83" s="6"/>
      <c r="BD83" s="6"/>
      <c r="BE83" s="6"/>
      <c r="BF83" s="6"/>
      <c r="BG83" s="6"/>
      <c r="BH83" s="80"/>
      <c r="BI83" s="80"/>
      <c r="BJ83" s="6"/>
      <c r="BK83" s="6"/>
      <c r="BL83" s="6"/>
      <c r="BM83" s="6"/>
      <c r="BN83" s="6"/>
    </row>
    <row r="84" spans="1:66" s="4" customFormat="1">
      <c r="A84" s="103"/>
      <c r="B84" s="86" t="s">
        <v>79</v>
      </c>
      <c r="C84" s="24" t="s">
        <v>10</v>
      </c>
      <c r="D84" s="6">
        <v>1</v>
      </c>
      <c r="E84" s="6">
        <v>0</v>
      </c>
      <c r="F84" s="30">
        <f t="shared" si="2"/>
        <v>0.9</v>
      </c>
      <c r="G84" s="31">
        <v>43280</v>
      </c>
      <c r="H84" s="31">
        <v>43280</v>
      </c>
      <c r="I84" s="5"/>
      <c r="J84" s="5"/>
      <c r="K84" s="50">
        <v>0.9</v>
      </c>
      <c r="L84" s="51">
        <v>0</v>
      </c>
      <c r="M84" s="51">
        <v>0</v>
      </c>
      <c r="N84" s="52">
        <f t="shared" si="5"/>
        <v>0.9</v>
      </c>
      <c r="O84" s="6"/>
      <c r="P84" s="49"/>
      <c r="Q84" s="49"/>
      <c r="R84" s="64"/>
      <c r="S84" s="64"/>
      <c r="T84" s="49"/>
      <c r="U84" s="49"/>
      <c r="V84" s="49"/>
      <c r="W84" s="49"/>
      <c r="X84" s="49"/>
      <c r="Y84" s="64"/>
      <c r="Z84" s="64"/>
      <c r="AA84" s="68"/>
      <c r="AB84" s="49"/>
      <c r="AC84" s="49"/>
      <c r="AD84" s="49"/>
      <c r="AE84" s="49"/>
      <c r="AF84" s="64"/>
      <c r="AG84" s="64"/>
      <c r="AH84" s="49"/>
      <c r="AI84" s="49"/>
      <c r="AJ84" s="49"/>
      <c r="AK84" s="49"/>
      <c r="AL84" s="49"/>
      <c r="AM84" s="73"/>
      <c r="AN84" s="64"/>
      <c r="AO84" s="79"/>
      <c r="AP84" s="79"/>
      <c r="AQ84" s="79"/>
      <c r="AR84" s="79"/>
      <c r="AS84" s="79"/>
      <c r="AT84" s="64"/>
      <c r="AU84" s="80"/>
      <c r="AV84" s="6"/>
      <c r="AW84" s="6"/>
      <c r="AX84" s="6"/>
      <c r="AY84" s="6"/>
      <c r="AZ84" s="6"/>
      <c r="BA84" s="80"/>
      <c r="BB84" s="80"/>
      <c r="BC84" s="6"/>
      <c r="BD84" s="6"/>
      <c r="BE84" s="6"/>
      <c r="BF84" s="6"/>
      <c r="BG84" s="6"/>
      <c r="BH84" s="80"/>
      <c r="BI84" s="80"/>
      <c r="BJ84" s="6"/>
      <c r="BK84" s="6"/>
      <c r="BL84" s="6"/>
      <c r="BM84" s="6"/>
      <c r="BN84" s="6"/>
    </row>
    <row r="85" spans="1:66" s="4" customFormat="1">
      <c r="A85" s="101" t="s">
        <v>80</v>
      </c>
      <c r="B85" s="87" t="s">
        <v>81</v>
      </c>
      <c r="C85" s="24" t="s">
        <v>13</v>
      </c>
      <c r="D85" s="6">
        <v>2</v>
      </c>
      <c r="E85" s="6">
        <v>0</v>
      </c>
      <c r="F85" s="30">
        <f t="shared" si="2"/>
        <v>1.8</v>
      </c>
      <c r="G85" s="31">
        <v>43271</v>
      </c>
      <c r="H85" s="31">
        <v>43273</v>
      </c>
      <c r="I85" s="31">
        <v>43271</v>
      </c>
      <c r="J85" s="5"/>
      <c r="K85" s="50">
        <v>0.9</v>
      </c>
      <c r="L85" s="51">
        <v>0</v>
      </c>
      <c r="M85" s="51">
        <v>0</v>
      </c>
      <c r="N85" s="52">
        <f t="shared" si="5"/>
        <v>0.9</v>
      </c>
      <c r="O85" s="6"/>
      <c r="P85" s="49"/>
      <c r="Q85" s="49"/>
      <c r="R85" s="64"/>
      <c r="S85" s="64"/>
      <c r="T85" s="49"/>
      <c r="U85" s="49"/>
      <c r="V85" s="49"/>
      <c r="W85" s="49"/>
      <c r="X85" s="49"/>
      <c r="Y85" s="64"/>
      <c r="Z85" s="64"/>
      <c r="AA85" s="68"/>
      <c r="AB85" s="49"/>
      <c r="AC85" s="49"/>
      <c r="AD85" s="49"/>
      <c r="AE85" s="49"/>
      <c r="AF85" s="64"/>
      <c r="AG85" s="64"/>
      <c r="AH85" s="49"/>
      <c r="AI85" s="49"/>
      <c r="AJ85" s="49"/>
      <c r="AK85" s="49"/>
      <c r="AL85" s="49"/>
      <c r="AM85" s="73"/>
      <c r="AN85" s="64"/>
      <c r="AO85" s="79"/>
      <c r="AP85" s="79"/>
      <c r="AQ85" s="79"/>
      <c r="AR85" s="79"/>
      <c r="AS85" s="79"/>
      <c r="AT85" s="64"/>
      <c r="AU85" s="80"/>
      <c r="AV85" s="6"/>
      <c r="AW85" s="6"/>
      <c r="AX85" s="6"/>
      <c r="AY85" s="6"/>
      <c r="AZ85" s="6"/>
      <c r="BA85" s="80"/>
      <c r="BB85" s="80"/>
      <c r="BC85" s="6"/>
      <c r="BD85" s="6"/>
      <c r="BE85" s="6"/>
      <c r="BF85" s="6"/>
      <c r="BG85" s="6"/>
      <c r="BH85" s="80"/>
      <c r="BI85" s="80"/>
      <c r="BJ85" s="6"/>
      <c r="BK85" s="6"/>
      <c r="BL85" s="6"/>
      <c r="BM85" s="6"/>
      <c r="BN85" s="6"/>
    </row>
    <row r="86" spans="1:66" s="4" customFormat="1">
      <c r="A86" s="102"/>
      <c r="B86" s="88" t="s">
        <v>82</v>
      </c>
      <c r="C86" s="24" t="s">
        <v>13</v>
      </c>
      <c r="D86" s="6">
        <v>1</v>
      </c>
      <c r="E86" s="6">
        <v>0</v>
      </c>
      <c r="F86" s="30">
        <f t="shared" si="2"/>
        <v>0.9</v>
      </c>
      <c r="G86" s="31">
        <v>43276</v>
      </c>
      <c r="H86" s="31">
        <v>43276</v>
      </c>
      <c r="I86" s="5"/>
      <c r="J86" s="5"/>
      <c r="K86" s="50">
        <v>0.9</v>
      </c>
      <c r="L86" s="51">
        <v>0</v>
      </c>
      <c r="M86" s="51">
        <v>0</v>
      </c>
      <c r="N86" s="52">
        <f t="shared" si="5"/>
        <v>0.9</v>
      </c>
      <c r="O86" s="6"/>
      <c r="P86" s="49"/>
      <c r="Q86" s="49"/>
      <c r="R86" s="64"/>
      <c r="S86" s="64"/>
      <c r="T86" s="49"/>
      <c r="U86" s="49"/>
      <c r="V86" s="49"/>
      <c r="W86" s="49"/>
      <c r="X86" s="49"/>
      <c r="Y86" s="64"/>
      <c r="Z86" s="64"/>
      <c r="AA86" s="68"/>
      <c r="AB86" s="49"/>
      <c r="AC86" s="49"/>
      <c r="AD86" s="49"/>
      <c r="AE86" s="49"/>
      <c r="AF86" s="64"/>
      <c r="AG86" s="64"/>
      <c r="AH86" s="49"/>
      <c r="AI86" s="49"/>
      <c r="AJ86" s="49"/>
      <c r="AK86" s="49"/>
      <c r="AL86" s="49"/>
      <c r="AM86" s="73"/>
      <c r="AN86" s="64"/>
      <c r="AO86" s="79"/>
      <c r="AP86" s="79"/>
      <c r="AQ86" s="79"/>
      <c r="AR86" s="79"/>
      <c r="AS86" s="79"/>
      <c r="AT86" s="64"/>
      <c r="AU86" s="80"/>
      <c r="AV86" s="6"/>
      <c r="AW86" s="6"/>
      <c r="AX86" s="6"/>
      <c r="AY86" s="6"/>
      <c r="AZ86" s="6"/>
      <c r="BA86" s="80"/>
      <c r="BB86" s="80"/>
      <c r="BC86" s="6"/>
      <c r="BD86" s="6"/>
      <c r="BE86" s="6"/>
      <c r="BF86" s="6"/>
      <c r="BG86" s="6"/>
      <c r="BH86" s="80"/>
      <c r="BI86" s="80"/>
      <c r="BJ86" s="6"/>
      <c r="BK86" s="6"/>
      <c r="BL86" s="6"/>
      <c r="BM86" s="6"/>
      <c r="BN86" s="6"/>
    </row>
    <row r="87" spans="1:66" s="4" customFormat="1">
      <c r="A87" s="102"/>
      <c r="B87" s="88" t="s">
        <v>83</v>
      </c>
      <c r="C87" s="24" t="s">
        <v>13</v>
      </c>
      <c r="D87" s="6">
        <v>0.5</v>
      </c>
      <c r="E87" s="6">
        <v>0</v>
      </c>
      <c r="F87" s="30">
        <f t="shared" si="2"/>
        <v>0.45</v>
      </c>
      <c r="G87" s="31">
        <v>43278</v>
      </c>
      <c r="H87" s="31">
        <v>43278</v>
      </c>
      <c r="I87" s="5"/>
      <c r="J87" s="5"/>
      <c r="K87" s="50">
        <v>0.9</v>
      </c>
      <c r="L87" s="51">
        <v>0</v>
      </c>
      <c r="M87" s="51">
        <v>0</v>
      </c>
      <c r="N87" s="52">
        <f t="shared" si="5"/>
        <v>0.9</v>
      </c>
      <c r="O87" s="6"/>
      <c r="P87" s="49"/>
      <c r="Q87" s="49"/>
      <c r="R87" s="64"/>
      <c r="S87" s="64"/>
      <c r="T87" s="49"/>
      <c r="U87" s="49"/>
      <c r="V87" s="49"/>
      <c r="W87" s="49"/>
      <c r="X87" s="49"/>
      <c r="Y87" s="64"/>
      <c r="Z87" s="64"/>
      <c r="AA87" s="68"/>
      <c r="AB87" s="49"/>
      <c r="AC87" s="49"/>
      <c r="AD87" s="49"/>
      <c r="AE87" s="49"/>
      <c r="AF87" s="64"/>
      <c r="AG87" s="64"/>
      <c r="AH87" s="49"/>
      <c r="AI87" s="49"/>
      <c r="AJ87" s="49"/>
      <c r="AK87" s="49"/>
      <c r="AL87" s="49"/>
      <c r="AM87" s="73"/>
      <c r="AN87" s="64"/>
      <c r="AO87" s="79"/>
      <c r="AP87" s="79"/>
      <c r="AQ87" s="79"/>
      <c r="AR87" s="79"/>
      <c r="AS87" s="79"/>
      <c r="AT87" s="64"/>
      <c r="AU87" s="80"/>
      <c r="AV87" s="6"/>
      <c r="AW87" s="6"/>
      <c r="AX87" s="6"/>
      <c r="AY87" s="6"/>
      <c r="AZ87" s="6"/>
      <c r="BA87" s="80"/>
      <c r="BB87" s="80"/>
      <c r="BC87" s="6"/>
      <c r="BD87" s="6"/>
      <c r="BE87" s="6"/>
      <c r="BF87" s="6"/>
      <c r="BG87" s="6"/>
      <c r="BH87" s="80"/>
      <c r="BI87" s="80"/>
      <c r="BJ87" s="6"/>
      <c r="BK87" s="6"/>
      <c r="BL87" s="6"/>
      <c r="BM87" s="6"/>
      <c r="BN87" s="6"/>
    </row>
    <row r="88" spans="1:66" s="4" customFormat="1">
      <c r="A88" s="102"/>
      <c r="B88" s="88" t="s">
        <v>84</v>
      </c>
      <c r="C88" s="24" t="s">
        <v>17</v>
      </c>
      <c r="D88" s="6">
        <v>1.5</v>
      </c>
      <c r="E88" s="6">
        <v>0</v>
      </c>
      <c r="F88" s="30">
        <f t="shared" si="2"/>
        <v>1.35</v>
      </c>
      <c r="G88" s="31">
        <v>43276</v>
      </c>
      <c r="H88" s="31">
        <v>43276</v>
      </c>
      <c r="I88" s="5"/>
      <c r="J88" s="5"/>
      <c r="K88" s="50">
        <v>0.9</v>
      </c>
      <c r="L88" s="51">
        <v>0</v>
      </c>
      <c r="M88" s="51">
        <v>0</v>
      </c>
      <c r="N88" s="52">
        <f t="shared" si="5"/>
        <v>0.9</v>
      </c>
      <c r="O88" s="6"/>
      <c r="P88" s="49"/>
      <c r="Q88" s="49"/>
      <c r="R88" s="64"/>
      <c r="S88" s="64"/>
      <c r="T88" s="49"/>
      <c r="U88" s="49"/>
      <c r="V88" s="49"/>
      <c r="W88" s="49"/>
      <c r="X88" s="49"/>
      <c r="Y88" s="64"/>
      <c r="Z88" s="64"/>
      <c r="AA88" s="68"/>
      <c r="AB88" s="49"/>
      <c r="AC88" s="49"/>
      <c r="AD88" s="49"/>
      <c r="AE88" s="49"/>
      <c r="AF88" s="64"/>
      <c r="AG88" s="64"/>
      <c r="AH88" s="49"/>
      <c r="AI88" s="49"/>
      <c r="AJ88" s="49"/>
      <c r="AK88" s="49"/>
      <c r="AL88" s="49"/>
      <c r="AM88" s="73"/>
      <c r="AN88" s="64"/>
      <c r="AO88" s="79"/>
      <c r="AP88" s="79"/>
      <c r="AQ88" s="79"/>
      <c r="AR88" s="79"/>
      <c r="AS88" s="79"/>
      <c r="AT88" s="64"/>
      <c r="AU88" s="80"/>
      <c r="AV88" s="6"/>
      <c r="AW88" s="6"/>
      <c r="AX88" s="6"/>
      <c r="AY88" s="6"/>
      <c r="AZ88" s="6"/>
      <c r="BA88" s="80"/>
      <c r="BB88" s="80"/>
      <c r="BC88" s="6"/>
      <c r="BD88" s="6"/>
      <c r="BE88" s="6"/>
      <c r="BF88" s="6"/>
      <c r="BG88" s="6"/>
      <c r="BH88" s="80"/>
      <c r="BI88" s="80"/>
      <c r="BJ88" s="6"/>
      <c r="BK88" s="6"/>
      <c r="BL88" s="6"/>
      <c r="BM88" s="6"/>
      <c r="BN88" s="6"/>
    </row>
    <row r="89" spans="1:66" s="4" customFormat="1">
      <c r="A89" s="102"/>
      <c r="B89" s="88" t="s">
        <v>85</v>
      </c>
      <c r="C89" s="24" t="s">
        <v>17</v>
      </c>
      <c r="D89" s="6">
        <v>1</v>
      </c>
      <c r="E89" s="6">
        <v>0</v>
      </c>
      <c r="F89" s="30">
        <f t="shared" si="2"/>
        <v>0.9</v>
      </c>
      <c r="G89" s="31">
        <v>43271</v>
      </c>
      <c r="H89" s="31">
        <v>43271</v>
      </c>
      <c r="I89" s="31">
        <v>43272</v>
      </c>
      <c r="J89" s="31">
        <v>43273</v>
      </c>
      <c r="K89" s="50">
        <v>0.9</v>
      </c>
      <c r="L89" s="51">
        <v>0</v>
      </c>
      <c r="M89" s="51">
        <v>0</v>
      </c>
      <c r="N89" s="52">
        <f t="shared" si="5"/>
        <v>0.9</v>
      </c>
      <c r="O89" s="6"/>
      <c r="P89" s="49"/>
      <c r="Q89" s="49"/>
      <c r="R89" s="64"/>
      <c r="S89" s="64"/>
      <c r="T89" s="49"/>
      <c r="U89" s="49"/>
      <c r="V89" s="49"/>
      <c r="W89" s="49"/>
      <c r="X89" s="49"/>
      <c r="Y89" s="64"/>
      <c r="Z89" s="64"/>
      <c r="AA89" s="68"/>
      <c r="AB89" s="49"/>
      <c r="AC89" s="49"/>
      <c r="AD89" s="49"/>
      <c r="AE89" s="49"/>
      <c r="AF89" s="64"/>
      <c r="AG89" s="64"/>
      <c r="AH89" s="49"/>
      <c r="AI89" s="49"/>
      <c r="AJ89" s="49"/>
      <c r="AK89" s="49"/>
      <c r="AL89" s="49"/>
      <c r="AM89" s="73"/>
      <c r="AN89" s="64"/>
      <c r="AO89" s="79"/>
      <c r="AP89" s="79"/>
      <c r="AQ89" s="79"/>
      <c r="AR89" s="79"/>
      <c r="AS89" s="79"/>
      <c r="AT89" s="64"/>
      <c r="AU89" s="80"/>
      <c r="AV89" s="6"/>
      <c r="AW89" s="6"/>
      <c r="AX89" s="6"/>
      <c r="AY89" s="6"/>
      <c r="AZ89" s="6"/>
      <c r="BA89" s="80"/>
      <c r="BB89" s="80"/>
      <c r="BC89" s="6"/>
      <c r="BD89" s="6"/>
      <c r="BE89" s="6"/>
      <c r="BF89" s="6"/>
      <c r="BG89" s="6"/>
      <c r="BH89" s="80"/>
      <c r="BI89" s="80"/>
      <c r="BJ89" s="6"/>
      <c r="BK89" s="6"/>
      <c r="BL89" s="6"/>
      <c r="BM89" s="6"/>
      <c r="BN89" s="6"/>
    </row>
    <row r="90" spans="1:66" s="4" customFormat="1">
      <c r="A90" s="103"/>
      <c r="B90" s="86" t="s">
        <v>86</v>
      </c>
      <c r="C90" s="24" t="s">
        <v>17</v>
      </c>
      <c r="D90" s="6">
        <v>1</v>
      </c>
      <c r="E90" s="6">
        <v>0</v>
      </c>
      <c r="F90" s="30">
        <f t="shared" si="2"/>
        <v>0.9</v>
      </c>
      <c r="G90" s="31">
        <v>43278</v>
      </c>
      <c r="H90" s="31">
        <v>43278</v>
      </c>
      <c r="I90" s="5"/>
      <c r="J90" s="5"/>
      <c r="K90" s="50">
        <v>0.9</v>
      </c>
      <c r="L90" s="51">
        <v>0</v>
      </c>
      <c r="M90" s="51">
        <v>0</v>
      </c>
      <c r="N90" s="52">
        <f t="shared" si="5"/>
        <v>0.9</v>
      </c>
      <c r="O90" s="6"/>
      <c r="P90" s="49"/>
      <c r="Q90" s="49"/>
      <c r="R90" s="64"/>
      <c r="S90" s="64"/>
      <c r="T90" s="49"/>
      <c r="U90" s="49"/>
      <c r="V90" s="49"/>
      <c r="W90" s="49"/>
      <c r="X90" s="49"/>
      <c r="Y90" s="64"/>
      <c r="Z90" s="64"/>
      <c r="AA90" s="68"/>
      <c r="AB90" s="49"/>
      <c r="AC90" s="49"/>
      <c r="AD90" s="49"/>
      <c r="AE90" s="49"/>
      <c r="AF90" s="64"/>
      <c r="AG90" s="64"/>
      <c r="AH90" s="49"/>
      <c r="AI90" s="49"/>
      <c r="AJ90" s="49"/>
      <c r="AK90" s="49"/>
      <c r="AL90" s="49"/>
      <c r="AM90" s="73"/>
      <c r="AN90" s="64"/>
      <c r="AO90" s="79"/>
      <c r="AP90" s="79"/>
      <c r="AQ90" s="79"/>
      <c r="AR90" s="79"/>
      <c r="AS90" s="79"/>
      <c r="AT90" s="64"/>
      <c r="AU90" s="80"/>
      <c r="AV90" s="6"/>
      <c r="AW90" s="6"/>
      <c r="AX90" s="6"/>
      <c r="AY90" s="6"/>
      <c r="AZ90" s="6"/>
      <c r="BA90" s="80"/>
      <c r="BB90" s="80"/>
      <c r="BC90" s="6"/>
      <c r="BD90" s="6"/>
      <c r="BE90" s="6"/>
      <c r="BF90" s="6"/>
      <c r="BG90" s="6"/>
      <c r="BH90" s="80"/>
      <c r="BI90" s="80"/>
      <c r="BJ90" s="6"/>
      <c r="BK90" s="6"/>
      <c r="BL90" s="6"/>
      <c r="BM90" s="6"/>
      <c r="BN90" s="6"/>
    </row>
    <row r="91" spans="1:66" s="4" customFormat="1">
      <c r="A91" s="89" t="s">
        <v>87</v>
      </c>
      <c r="B91" s="90" t="s">
        <v>88</v>
      </c>
      <c r="C91" s="24" t="s">
        <v>10</v>
      </c>
      <c r="D91" s="6">
        <v>1</v>
      </c>
      <c r="E91" s="6">
        <v>0</v>
      </c>
      <c r="F91" s="30">
        <f t="shared" si="2"/>
        <v>0.9</v>
      </c>
      <c r="G91" s="31">
        <v>43271</v>
      </c>
      <c r="H91" s="31">
        <v>43271</v>
      </c>
      <c r="I91" s="31">
        <v>43271</v>
      </c>
      <c r="J91" s="31">
        <v>43273</v>
      </c>
      <c r="K91" s="50">
        <v>0.9</v>
      </c>
      <c r="L91" s="51">
        <v>0</v>
      </c>
      <c r="M91" s="108">
        <v>0</v>
      </c>
      <c r="N91" s="52">
        <f t="shared" si="5"/>
        <v>0.9</v>
      </c>
      <c r="O91" s="6"/>
      <c r="P91" s="49"/>
      <c r="Q91" s="49"/>
      <c r="R91" s="64"/>
      <c r="S91" s="64"/>
      <c r="T91" s="49"/>
      <c r="U91" s="49"/>
      <c r="V91" s="49"/>
      <c r="W91" s="49"/>
      <c r="X91" s="49"/>
      <c r="Y91" s="64"/>
      <c r="Z91" s="64"/>
      <c r="AA91" s="68"/>
      <c r="AB91" s="49"/>
      <c r="AC91" s="49"/>
      <c r="AD91" s="49"/>
      <c r="AE91" s="49"/>
      <c r="AF91" s="64"/>
      <c r="AG91" s="64"/>
      <c r="AH91" s="49"/>
      <c r="AI91" s="49"/>
      <c r="AJ91" s="49"/>
      <c r="AK91" s="49"/>
      <c r="AL91" s="49"/>
      <c r="AM91" s="73"/>
      <c r="AN91" s="64"/>
      <c r="AO91" s="79"/>
      <c r="AP91" s="79"/>
      <c r="AQ91" s="79"/>
      <c r="AR91" s="79"/>
      <c r="AS91" s="79"/>
      <c r="AT91" s="64"/>
      <c r="AU91" s="80"/>
      <c r="AV91" s="6"/>
      <c r="AW91" s="6"/>
      <c r="AX91" s="6"/>
      <c r="AY91" s="6"/>
      <c r="AZ91" s="6"/>
      <c r="BA91" s="80"/>
      <c r="BB91" s="80"/>
      <c r="BC91" s="6"/>
      <c r="BD91" s="6"/>
      <c r="BE91" s="6"/>
      <c r="BF91" s="6"/>
      <c r="BG91" s="6"/>
      <c r="BH91" s="80"/>
      <c r="BI91" s="80"/>
      <c r="BJ91" s="6"/>
      <c r="BK91" s="6"/>
      <c r="BL91" s="6"/>
      <c r="BM91" s="6"/>
      <c r="BN91" s="6"/>
    </row>
    <row r="92" spans="1:66" s="4" customFormat="1">
      <c r="A92" s="101" t="s">
        <v>47</v>
      </c>
      <c r="B92" s="87" t="s">
        <v>89</v>
      </c>
      <c r="C92" s="24" t="s">
        <v>8</v>
      </c>
      <c r="D92" s="6">
        <v>1</v>
      </c>
      <c r="E92" s="6">
        <v>0</v>
      </c>
      <c r="F92" s="30">
        <f t="shared" si="2"/>
        <v>0.9</v>
      </c>
      <c r="G92" s="31">
        <v>43271</v>
      </c>
      <c r="H92" s="31">
        <v>43271</v>
      </c>
      <c r="I92" s="31">
        <v>43272</v>
      </c>
      <c r="J92" s="31">
        <v>43273</v>
      </c>
      <c r="K92" s="50">
        <v>0.9</v>
      </c>
      <c r="L92" s="51">
        <v>0</v>
      </c>
      <c r="M92" s="51">
        <v>0</v>
      </c>
      <c r="N92" s="52">
        <f t="shared" si="5"/>
        <v>0.9</v>
      </c>
      <c r="O92" s="6"/>
      <c r="P92" s="49"/>
      <c r="Q92" s="49"/>
      <c r="R92" s="64"/>
      <c r="S92" s="64"/>
      <c r="T92" s="49"/>
      <c r="U92" s="49"/>
      <c r="V92" s="49"/>
      <c r="W92" s="49"/>
      <c r="X92" s="49"/>
      <c r="Y92" s="64"/>
      <c r="Z92" s="64"/>
      <c r="AA92" s="68"/>
      <c r="AB92" s="49"/>
      <c r="AC92" s="49"/>
      <c r="AD92" s="49"/>
      <c r="AE92" s="49"/>
      <c r="AF92" s="64"/>
      <c r="AG92" s="64"/>
      <c r="AH92" s="49"/>
      <c r="AI92" s="49"/>
      <c r="AJ92" s="49"/>
      <c r="AK92" s="49"/>
      <c r="AL92" s="49"/>
      <c r="AM92" s="73"/>
      <c r="AN92" s="64"/>
      <c r="AO92" s="79"/>
      <c r="AP92" s="79"/>
      <c r="AQ92" s="79"/>
      <c r="AR92" s="79"/>
      <c r="AS92" s="79"/>
      <c r="AT92" s="64"/>
      <c r="AU92" s="80"/>
      <c r="AV92" s="6"/>
      <c r="AW92" s="6"/>
      <c r="AX92" s="6"/>
      <c r="AY92" s="6"/>
      <c r="AZ92" s="6"/>
      <c r="BA92" s="80"/>
      <c r="BB92" s="80"/>
      <c r="BC92" s="6"/>
      <c r="BD92" s="6"/>
      <c r="BE92" s="6"/>
      <c r="BF92" s="6"/>
      <c r="BG92" s="6"/>
      <c r="BH92" s="80"/>
      <c r="BI92" s="80"/>
      <c r="BJ92" s="6"/>
      <c r="BK92" s="6"/>
      <c r="BL92" s="6"/>
      <c r="BM92" s="6"/>
      <c r="BN92" s="6"/>
    </row>
    <row r="93" spans="1:66" s="4" customFormat="1">
      <c r="A93" s="102"/>
      <c r="B93" s="88" t="s">
        <v>90</v>
      </c>
      <c r="C93" s="24" t="s">
        <v>8</v>
      </c>
      <c r="D93" s="6">
        <v>0.5</v>
      </c>
      <c r="E93" s="6">
        <v>0</v>
      </c>
      <c r="F93" s="30">
        <f t="shared" si="2"/>
        <v>0.45</v>
      </c>
      <c r="G93" s="31">
        <v>43278</v>
      </c>
      <c r="H93" s="31">
        <v>43278</v>
      </c>
      <c r="I93" s="31">
        <v>43278</v>
      </c>
      <c r="J93" s="31">
        <v>43278</v>
      </c>
      <c r="K93" s="50">
        <v>0.9</v>
      </c>
      <c r="L93" s="51">
        <v>0</v>
      </c>
      <c r="M93" s="51">
        <v>0</v>
      </c>
      <c r="N93" s="52">
        <f t="shared" si="5"/>
        <v>0.9</v>
      </c>
      <c r="O93" s="6"/>
      <c r="P93" s="49"/>
      <c r="Q93" s="49"/>
      <c r="R93" s="64"/>
      <c r="S93" s="64"/>
      <c r="T93" s="49"/>
      <c r="U93" s="49"/>
      <c r="V93" s="49"/>
      <c r="W93" s="49"/>
      <c r="X93" s="49"/>
      <c r="Y93" s="64"/>
      <c r="Z93" s="64"/>
      <c r="AA93" s="68"/>
      <c r="AB93" s="49"/>
      <c r="AC93" s="49"/>
      <c r="AD93" s="49"/>
      <c r="AE93" s="49"/>
      <c r="AF93" s="64"/>
      <c r="AG93" s="64"/>
      <c r="AH93" s="49"/>
      <c r="AI93" s="49"/>
      <c r="AJ93" s="49"/>
      <c r="AK93" s="49"/>
      <c r="AL93" s="49"/>
      <c r="AM93" s="73"/>
      <c r="AN93" s="64"/>
      <c r="AO93" s="79"/>
      <c r="AP93" s="79"/>
      <c r="AQ93" s="79"/>
      <c r="AR93" s="79"/>
      <c r="AS93" s="79"/>
      <c r="AT93" s="64"/>
      <c r="AU93" s="80"/>
      <c r="AV93" s="6"/>
      <c r="AW93" s="6"/>
      <c r="AX93" s="6"/>
      <c r="AY93" s="6"/>
      <c r="AZ93" s="6"/>
      <c r="BA93" s="80"/>
      <c r="BB93" s="80"/>
      <c r="BC93" s="6"/>
      <c r="BD93" s="6"/>
      <c r="BE93" s="6"/>
      <c r="BF93" s="6"/>
      <c r="BG93" s="6"/>
      <c r="BH93" s="80"/>
      <c r="BI93" s="80"/>
      <c r="BJ93" s="6"/>
      <c r="BK93" s="6"/>
      <c r="BL93" s="6"/>
      <c r="BM93" s="6"/>
      <c r="BN93" s="6"/>
    </row>
    <row r="94" spans="1:66" s="4" customFormat="1" ht="14.25" customHeight="1">
      <c r="A94" s="102"/>
      <c r="B94" s="88" t="s">
        <v>91</v>
      </c>
      <c r="C94" s="24" t="s">
        <v>8</v>
      </c>
      <c r="D94" s="6">
        <v>1.5</v>
      </c>
      <c r="E94" s="6">
        <v>0</v>
      </c>
      <c r="F94" s="30">
        <f t="shared" si="2"/>
        <v>1.35</v>
      </c>
      <c r="G94" s="31">
        <v>43276</v>
      </c>
      <c r="H94" s="31">
        <v>43276</v>
      </c>
      <c r="I94" s="31">
        <v>43276</v>
      </c>
      <c r="J94" s="31">
        <v>43276</v>
      </c>
      <c r="K94" s="50">
        <v>0.9</v>
      </c>
      <c r="L94" s="51">
        <v>0</v>
      </c>
      <c r="M94" s="51">
        <v>0</v>
      </c>
      <c r="N94" s="52">
        <f t="shared" si="5"/>
        <v>0.9</v>
      </c>
      <c r="O94" s="6"/>
      <c r="P94" s="49"/>
      <c r="Q94" s="49"/>
      <c r="R94" s="64"/>
      <c r="S94" s="64"/>
      <c r="T94" s="49"/>
      <c r="U94" s="49"/>
      <c r="V94" s="49"/>
      <c r="W94" s="49"/>
      <c r="X94" s="49"/>
      <c r="Y94" s="64"/>
      <c r="Z94" s="64"/>
      <c r="AA94" s="68"/>
      <c r="AB94" s="49"/>
      <c r="AC94" s="49"/>
      <c r="AD94" s="49"/>
      <c r="AE94" s="49"/>
      <c r="AF94" s="64"/>
      <c r="AG94" s="64"/>
      <c r="AH94" s="49"/>
      <c r="AI94" s="49"/>
      <c r="AJ94" s="49"/>
      <c r="AK94" s="49"/>
      <c r="AL94" s="49"/>
      <c r="AM94" s="73"/>
      <c r="AN94" s="64"/>
      <c r="AO94" s="79"/>
      <c r="AP94" s="79"/>
      <c r="AQ94" s="79"/>
      <c r="AR94" s="79"/>
      <c r="AS94" s="79"/>
      <c r="AT94" s="64"/>
      <c r="AU94" s="80"/>
      <c r="AV94" s="6"/>
      <c r="AW94" s="6"/>
      <c r="AX94" s="6"/>
      <c r="AY94" s="6"/>
      <c r="AZ94" s="6"/>
      <c r="BA94" s="80"/>
      <c r="BB94" s="80"/>
      <c r="BC94" s="6"/>
      <c r="BD94" s="6"/>
      <c r="BE94" s="6"/>
      <c r="BF94" s="6"/>
      <c r="BG94" s="6"/>
      <c r="BH94" s="80"/>
      <c r="BI94" s="80"/>
      <c r="BJ94" s="6"/>
      <c r="BK94" s="6"/>
      <c r="BL94" s="6"/>
      <c r="BM94" s="6"/>
      <c r="BN94" s="6"/>
    </row>
    <row r="95" spans="1:66" s="4" customFormat="1">
      <c r="A95" s="103"/>
      <c r="B95" s="86" t="s">
        <v>92</v>
      </c>
      <c r="C95" s="24" t="s">
        <v>8</v>
      </c>
      <c r="D95" s="6">
        <v>0.5</v>
      </c>
      <c r="E95" s="6">
        <v>0</v>
      </c>
      <c r="F95" s="30">
        <f t="shared" si="2"/>
        <v>0.45</v>
      </c>
      <c r="G95" s="31">
        <v>43278</v>
      </c>
      <c r="H95" s="31">
        <v>43278</v>
      </c>
      <c r="I95" s="31">
        <v>43278</v>
      </c>
      <c r="J95" s="31">
        <v>43278</v>
      </c>
      <c r="K95" s="50">
        <v>0.9</v>
      </c>
      <c r="L95" s="51">
        <v>0</v>
      </c>
      <c r="M95" s="51">
        <v>0</v>
      </c>
      <c r="N95" s="52">
        <f t="shared" si="5"/>
        <v>0.9</v>
      </c>
      <c r="O95" s="6"/>
      <c r="P95" s="49"/>
      <c r="Q95" s="49"/>
      <c r="R95" s="64"/>
      <c r="S95" s="64"/>
      <c r="T95" s="49"/>
      <c r="U95" s="49"/>
      <c r="V95" s="49"/>
      <c r="W95" s="49"/>
      <c r="X95" s="49"/>
      <c r="Y95" s="64"/>
      <c r="Z95" s="64"/>
      <c r="AA95" s="68"/>
      <c r="AB95" s="49"/>
      <c r="AC95" s="49"/>
      <c r="AD95" s="49"/>
      <c r="AE95" s="49"/>
      <c r="AF95" s="64"/>
      <c r="AG95" s="64"/>
      <c r="AH95" s="49"/>
      <c r="AI95" s="49"/>
      <c r="AJ95" s="49"/>
      <c r="AK95" s="49"/>
      <c r="AL95" s="49"/>
      <c r="AM95" s="73"/>
      <c r="AN95" s="64"/>
      <c r="AO95" s="79"/>
      <c r="AP95" s="79"/>
      <c r="AQ95" s="79"/>
      <c r="AR95" s="79"/>
      <c r="AS95" s="79"/>
      <c r="AT95" s="64"/>
      <c r="AU95" s="80"/>
      <c r="AV95" s="6"/>
      <c r="AW95" s="6"/>
      <c r="AX95" s="6"/>
      <c r="AY95" s="6"/>
      <c r="AZ95" s="6"/>
      <c r="BA95" s="80"/>
      <c r="BB95" s="80"/>
      <c r="BC95" s="6"/>
      <c r="BD95" s="6"/>
      <c r="BE95" s="6"/>
      <c r="BF95" s="6"/>
      <c r="BG95" s="6"/>
      <c r="BH95" s="80"/>
      <c r="BI95" s="80"/>
      <c r="BJ95" s="6"/>
      <c r="BK95" s="6"/>
      <c r="BL95" s="6"/>
      <c r="BM95" s="6"/>
      <c r="BN95" s="6"/>
    </row>
    <row r="96" spans="1:66" s="4" customFormat="1">
      <c r="A96" s="101" t="s">
        <v>93</v>
      </c>
      <c r="B96" s="87" t="s">
        <v>94</v>
      </c>
      <c r="C96" s="24" t="s">
        <v>16</v>
      </c>
      <c r="D96" s="6">
        <v>1</v>
      </c>
      <c r="E96" s="6">
        <v>0</v>
      </c>
      <c r="F96" s="30">
        <f t="shared" si="2"/>
        <v>0.9</v>
      </c>
      <c r="G96" s="31">
        <v>43271</v>
      </c>
      <c r="H96" s="31">
        <v>43271</v>
      </c>
      <c r="I96" s="31"/>
      <c r="J96" s="31"/>
      <c r="K96" s="50">
        <v>0.9</v>
      </c>
      <c r="L96" s="51">
        <v>0</v>
      </c>
      <c r="M96" s="51">
        <v>0</v>
      </c>
      <c r="N96" s="52">
        <f t="shared" si="5"/>
        <v>0.9</v>
      </c>
      <c r="O96" s="6"/>
      <c r="P96" s="49"/>
      <c r="Q96" s="49"/>
      <c r="R96" s="64"/>
      <c r="S96" s="64"/>
      <c r="T96" s="49"/>
      <c r="U96" s="49"/>
      <c r="V96" s="49"/>
      <c r="W96" s="49"/>
      <c r="X96" s="49"/>
      <c r="Y96" s="64"/>
      <c r="Z96" s="64"/>
      <c r="AA96" s="68"/>
      <c r="AB96" s="49"/>
      <c r="AC96" s="49"/>
      <c r="AD96" s="49"/>
      <c r="AE96" s="49"/>
      <c r="AF96" s="64"/>
      <c r="AG96" s="64"/>
      <c r="AH96" s="49"/>
      <c r="AI96" s="49"/>
      <c r="AJ96" s="49"/>
      <c r="AK96" s="49"/>
      <c r="AL96" s="49"/>
      <c r="AM96" s="73"/>
      <c r="AN96" s="64"/>
      <c r="AO96" s="79"/>
      <c r="AP96" s="79"/>
      <c r="AQ96" s="79"/>
      <c r="AR96" s="79"/>
      <c r="AS96" s="79"/>
      <c r="AT96" s="64"/>
      <c r="AU96" s="80"/>
      <c r="AV96" s="6"/>
      <c r="AW96" s="6"/>
      <c r="AX96" s="6"/>
      <c r="AY96" s="6"/>
      <c r="AZ96" s="6"/>
      <c r="BA96" s="80"/>
      <c r="BB96" s="80"/>
      <c r="BC96" s="6"/>
      <c r="BD96" s="6"/>
      <c r="BE96" s="6"/>
      <c r="BF96" s="6"/>
      <c r="BG96" s="6"/>
      <c r="BH96" s="80"/>
      <c r="BI96" s="80"/>
      <c r="BJ96" s="6"/>
      <c r="BK96" s="6"/>
      <c r="BL96" s="6"/>
      <c r="BM96" s="6"/>
      <c r="BN96" s="6"/>
    </row>
    <row r="97" spans="1:66" s="4" customFormat="1">
      <c r="A97" s="102"/>
      <c r="B97" s="88" t="s">
        <v>95</v>
      </c>
      <c r="C97" s="24" t="s">
        <v>16</v>
      </c>
      <c r="D97" s="6">
        <v>0.5</v>
      </c>
      <c r="E97" s="6">
        <v>0</v>
      </c>
      <c r="F97" s="30">
        <f t="shared" si="2"/>
        <v>0.45</v>
      </c>
      <c r="G97" s="31">
        <v>43276</v>
      </c>
      <c r="H97" s="31">
        <v>43276</v>
      </c>
      <c r="I97" s="31"/>
      <c r="J97" s="31"/>
      <c r="K97" s="50">
        <v>0.9</v>
      </c>
      <c r="L97" s="51">
        <v>0</v>
      </c>
      <c r="M97" s="51">
        <v>0</v>
      </c>
      <c r="N97" s="52">
        <f t="shared" si="5"/>
        <v>0.9</v>
      </c>
      <c r="O97" s="6"/>
      <c r="P97" s="49"/>
      <c r="Q97" s="49"/>
      <c r="R97" s="64"/>
      <c r="S97" s="64"/>
      <c r="T97" s="49"/>
      <c r="U97" s="49"/>
      <c r="V97" s="49"/>
      <c r="W97" s="49"/>
      <c r="X97" s="49"/>
      <c r="Y97" s="64"/>
      <c r="Z97" s="64"/>
      <c r="AA97" s="68"/>
      <c r="AB97" s="49"/>
      <c r="AC97" s="49"/>
      <c r="AD97" s="49"/>
      <c r="AE97" s="49"/>
      <c r="AF97" s="64"/>
      <c r="AG97" s="64"/>
      <c r="AH97" s="49"/>
      <c r="AI97" s="49"/>
      <c r="AJ97" s="49"/>
      <c r="AK97" s="49"/>
      <c r="AL97" s="49"/>
      <c r="AM97" s="73"/>
      <c r="AN97" s="64"/>
      <c r="AO97" s="79"/>
      <c r="AP97" s="79"/>
      <c r="AQ97" s="79"/>
      <c r="AR97" s="79"/>
      <c r="AS97" s="79"/>
      <c r="AT97" s="64"/>
      <c r="AU97" s="80"/>
      <c r="AV97" s="6"/>
      <c r="AW97" s="6"/>
      <c r="AX97" s="6"/>
      <c r="AY97" s="6"/>
      <c r="AZ97" s="6"/>
      <c r="BA97" s="80"/>
      <c r="BB97" s="80"/>
      <c r="BC97" s="6"/>
      <c r="BD97" s="6"/>
      <c r="BE97" s="6"/>
      <c r="BF97" s="6"/>
      <c r="BG97" s="6"/>
      <c r="BH97" s="80"/>
      <c r="BI97" s="80"/>
      <c r="BJ97" s="6"/>
      <c r="BK97" s="6"/>
      <c r="BL97" s="6"/>
      <c r="BM97" s="6"/>
      <c r="BN97" s="6"/>
    </row>
    <row r="98" spans="1:66" s="4" customFormat="1">
      <c r="A98" s="102"/>
      <c r="B98" s="88" t="s">
        <v>96</v>
      </c>
      <c r="C98" s="24" t="s">
        <v>16</v>
      </c>
      <c r="D98" s="6">
        <v>0.5</v>
      </c>
      <c r="E98" s="6">
        <v>0</v>
      </c>
      <c r="F98" s="30">
        <f t="shared" si="2"/>
        <v>0.45</v>
      </c>
      <c r="G98" s="31">
        <v>43276</v>
      </c>
      <c r="H98" s="31">
        <v>43276</v>
      </c>
      <c r="I98" s="5"/>
      <c r="J98" s="5"/>
      <c r="K98" s="50">
        <v>0.9</v>
      </c>
      <c r="L98" s="51">
        <v>0</v>
      </c>
      <c r="M98" s="51">
        <v>0</v>
      </c>
      <c r="N98" s="52">
        <f t="shared" si="5"/>
        <v>0.9</v>
      </c>
      <c r="O98" s="6"/>
      <c r="P98" s="49"/>
      <c r="Q98" s="49"/>
      <c r="R98" s="64"/>
      <c r="S98" s="64"/>
      <c r="T98" s="49"/>
      <c r="U98" s="49"/>
      <c r="V98" s="49"/>
      <c r="W98" s="49"/>
      <c r="X98" s="49"/>
      <c r="Y98" s="64"/>
      <c r="Z98" s="64"/>
      <c r="AA98" s="68"/>
      <c r="AB98" s="49"/>
      <c r="AC98" s="49"/>
      <c r="AD98" s="49"/>
      <c r="AE98" s="49"/>
      <c r="AF98" s="64"/>
      <c r="AG98" s="64"/>
      <c r="AH98" s="49"/>
      <c r="AI98" s="49"/>
      <c r="AJ98" s="49"/>
      <c r="AK98" s="49"/>
      <c r="AL98" s="49"/>
      <c r="AM98" s="73"/>
      <c r="AN98" s="64"/>
      <c r="AO98" s="79"/>
      <c r="AP98" s="79"/>
      <c r="AQ98" s="79"/>
      <c r="AR98" s="79"/>
      <c r="AS98" s="79"/>
      <c r="AT98" s="64"/>
      <c r="AU98" s="80"/>
      <c r="AV98" s="6"/>
      <c r="AW98" s="6"/>
      <c r="AX98" s="6"/>
      <c r="AY98" s="6"/>
      <c r="AZ98" s="6"/>
      <c r="BA98" s="80"/>
      <c r="BB98" s="80"/>
      <c r="BC98" s="6"/>
      <c r="BD98" s="6"/>
      <c r="BE98" s="6"/>
      <c r="BF98" s="6"/>
      <c r="BG98" s="6"/>
      <c r="BH98" s="80"/>
      <c r="BI98" s="80"/>
      <c r="BJ98" s="6"/>
      <c r="BK98" s="6"/>
      <c r="BL98" s="6"/>
      <c r="BM98" s="6"/>
      <c r="BN98" s="6"/>
    </row>
    <row r="99" spans="1:66" s="4" customFormat="1">
      <c r="A99" s="103"/>
      <c r="B99" s="86" t="s">
        <v>97</v>
      </c>
      <c r="C99" s="24" t="s">
        <v>16</v>
      </c>
      <c r="D99" s="6">
        <v>1</v>
      </c>
      <c r="E99" s="6">
        <v>0</v>
      </c>
      <c r="F99" s="30">
        <f t="shared" ref="F99:F113" si="6">N99*D99</f>
        <v>0.9</v>
      </c>
      <c r="G99" s="31">
        <v>43278</v>
      </c>
      <c r="H99" s="31">
        <v>43278</v>
      </c>
      <c r="I99" s="5"/>
      <c r="J99" s="5"/>
      <c r="K99" s="50">
        <v>0.9</v>
      </c>
      <c r="L99" s="51">
        <v>0</v>
      </c>
      <c r="M99" s="51">
        <v>0</v>
      </c>
      <c r="N99" s="52">
        <f t="shared" si="5"/>
        <v>0.9</v>
      </c>
      <c r="O99" s="6"/>
      <c r="P99" s="49"/>
      <c r="Q99" s="49"/>
      <c r="R99" s="64"/>
      <c r="S99" s="64"/>
      <c r="T99" s="49"/>
      <c r="U99" s="49"/>
      <c r="V99" s="49"/>
      <c r="W99" s="49"/>
      <c r="X99" s="49"/>
      <c r="Y99" s="64"/>
      <c r="Z99" s="64"/>
      <c r="AA99" s="68"/>
      <c r="AB99" s="49"/>
      <c r="AC99" s="49"/>
      <c r="AD99" s="49"/>
      <c r="AE99" s="49"/>
      <c r="AF99" s="64"/>
      <c r="AG99" s="64"/>
      <c r="AH99" s="49"/>
      <c r="AI99" s="49"/>
      <c r="AJ99" s="49"/>
      <c r="AK99" s="49"/>
      <c r="AL99" s="49"/>
      <c r="AM99" s="73"/>
      <c r="AN99" s="64"/>
      <c r="AO99" s="79"/>
      <c r="AP99" s="79"/>
      <c r="AQ99" s="79"/>
      <c r="AR99" s="79"/>
      <c r="AS99" s="79"/>
      <c r="AT99" s="64"/>
      <c r="AU99" s="80"/>
      <c r="AV99" s="6"/>
      <c r="AW99" s="6"/>
      <c r="AX99" s="6"/>
      <c r="AY99" s="6"/>
      <c r="AZ99" s="6"/>
      <c r="BA99" s="80"/>
      <c r="BB99" s="80"/>
      <c r="BC99" s="6"/>
      <c r="BD99" s="6"/>
      <c r="BE99" s="6"/>
      <c r="BF99" s="6"/>
      <c r="BG99" s="6"/>
      <c r="BH99" s="80"/>
      <c r="BI99" s="80"/>
      <c r="BJ99" s="6"/>
      <c r="BK99" s="6"/>
      <c r="BL99" s="6"/>
      <c r="BM99" s="6"/>
      <c r="BN99" s="6"/>
    </row>
    <row r="100" spans="1:66" s="4" customFormat="1">
      <c r="A100" s="101" t="s">
        <v>98</v>
      </c>
      <c r="B100" s="87" t="s">
        <v>99</v>
      </c>
      <c r="C100" s="24" t="s">
        <v>9</v>
      </c>
      <c r="D100" s="6">
        <v>0.5</v>
      </c>
      <c r="E100" s="6">
        <v>0</v>
      </c>
      <c r="F100" s="30">
        <f t="shared" si="6"/>
        <v>0.45</v>
      </c>
      <c r="G100" s="31">
        <v>43271</v>
      </c>
      <c r="H100" s="31">
        <v>43271</v>
      </c>
      <c r="I100" s="31">
        <v>43272</v>
      </c>
      <c r="J100" s="31">
        <v>43273</v>
      </c>
      <c r="K100" s="50">
        <v>0.9</v>
      </c>
      <c r="L100" s="51">
        <v>0</v>
      </c>
      <c r="M100" s="51">
        <v>0</v>
      </c>
      <c r="N100" s="52">
        <f t="shared" si="5"/>
        <v>0.9</v>
      </c>
      <c r="O100" s="6"/>
      <c r="P100" s="49"/>
      <c r="Q100" s="49"/>
      <c r="R100" s="64"/>
      <c r="S100" s="64"/>
      <c r="T100" s="49"/>
      <c r="U100" s="49"/>
      <c r="V100" s="49"/>
      <c r="W100" s="49"/>
      <c r="X100" s="49"/>
      <c r="Y100" s="64"/>
      <c r="Z100" s="64"/>
      <c r="AA100" s="68"/>
      <c r="AB100" s="49"/>
      <c r="AC100" s="49"/>
      <c r="AD100" s="49"/>
      <c r="AE100" s="49"/>
      <c r="AF100" s="64"/>
      <c r="AG100" s="64"/>
      <c r="AH100" s="49"/>
      <c r="AI100" s="49"/>
      <c r="AJ100" s="49"/>
      <c r="AK100" s="49"/>
      <c r="AL100" s="49"/>
      <c r="AM100" s="73"/>
      <c r="AN100" s="64"/>
      <c r="AO100" s="79"/>
      <c r="AP100" s="79"/>
      <c r="AQ100" s="79"/>
      <c r="AR100" s="79"/>
      <c r="AS100" s="79"/>
      <c r="AT100" s="64"/>
      <c r="AU100" s="80"/>
      <c r="AV100" s="6"/>
      <c r="AW100" s="6"/>
      <c r="AX100" s="6"/>
      <c r="AY100" s="6"/>
      <c r="AZ100" s="6"/>
      <c r="BA100" s="80"/>
      <c r="BB100" s="80"/>
      <c r="BC100" s="6"/>
      <c r="BD100" s="6"/>
      <c r="BE100" s="6"/>
      <c r="BF100" s="6"/>
      <c r="BG100" s="6"/>
      <c r="BH100" s="80"/>
      <c r="BI100" s="80"/>
      <c r="BJ100" s="6"/>
      <c r="BK100" s="6"/>
      <c r="BL100" s="6"/>
      <c r="BM100" s="6"/>
      <c r="BN100" s="6"/>
    </row>
    <row r="101" spans="1:66" s="4" customFormat="1">
      <c r="A101" s="102"/>
      <c r="B101" s="88" t="s">
        <v>100</v>
      </c>
      <c r="C101" s="24" t="s">
        <v>9</v>
      </c>
      <c r="D101" s="6">
        <v>0.5</v>
      </c>
      <c r="E101" s="6">
        <v>0</v>
      </c>
      <c r="F101" s="30">
        <f t="shared" si="6"/>
        <v>0.45</v>
      </c>
      <c r="G101" s="31">
        <v>43271</v>
      </c>
      <c r="H101" s="31">
        <v>43271</v>
      </c>
      <c r="I101" s="31">
        <v>43272</v>
      </c>
      <c r="J101" s="31">
        <v>43272</v>
      </c>
      <c r="K101" s="50">
        <v>0.9</v>
      </c>
      <c r="L101" s="51">
        <v>0</v>
      </c>
      <c r="M101" s="51">
        <v>0</v>
      </c>
      <c r="N101" s="52">
        <f t="shared" si="5"/>
        <v>0.9</v>
      </c>
      <c r="O101" s="6"/>
      <c r="P101" s="49"/>
      <c r="Q101" s="49"/>
      <c r="R101" s="64"/>
      <c r="S101" s="64"/>
      <c r="T101" s="49"/>
      <c r="U101" s="49"/>
      <c r="V101" s="49"/>
      <c r="W101" s="49"/>
      <c r="X101" s="49"/>
      <c r="Y101" s="64"/>
      <c r="Z101" s="64"/>
      <c r="AA101" s="68"/>
      <c r="AB101" s="49"/>
      <c r="AC101" s="49"/>
      <c r="AD101" s="49"/>
      <c r="AE101" s="49"/>
      <c r="AF101" s="64"/>
      <c r="AG101" s="64"/>
      <c r="AH101" s="49"/>
      <c r="AI101" s="49"/>
      <c r="AJ101" s="49"/>
      <c r="AK101" s="49"/>
      <c r="AL101" s="49"/>
      <c r="AM101" s="73"/>
      <c r="AN101" s="64"/>
      <c r="AO101" s="79"/>
      <c r="AP101" s="79"/>
      <c r="AQ101" s="79"/>
      <c r="AR101" s="79"/>
      <c r="AS101" s="79"/>
      <c r="AT101" s="64"/>
      <c r="AU101" s="80"/>
      <c r="AV101" s="6"/>
      <c r="AW101" s="6"/>
      <c r="AX101" s="6"/>
      <c r="AY101" s="6"/>
      <c r="AZ101" s="6"/>
      <c r="BA101" s="80"/>
      <c r="BB101" s="80"/>
      <c r="BC101" s="6"/>
      <c r="BD101" s="6"/>
      <c r="BE101" s="6"/>
      <c r="BF101" s="6"/>
      <c r="BG101" s="6"/>
      <c r="BH101" s="80"/>
      <c r="BI101" s="80"/>
      <c r="BJ101" s="6"/>
      <c r="BK101" s="6"/>
      <c r="BL101" s="6"/>
      <c r="BM101" s="6"/>
      <c r="BN101" s="6"/>
    </row>
    <row r="102" spans="1:66" s="4" customFormat="1">
      <c r="A102" s="102"/>
      <c r="B102" s="88" t="s">
        <v>101</v>
      </c>
      <c r="C102" s="24" t="s">
        <v>9</v>
      </c>
      <c r="D102" s="6">
        <v>1</v>
      </c>
      <c r="E102" s="6">
        <v>0</v>
      </c>
      <c r="F102" s="30">
        <f t="shared" si="6"/>
        <v>0.9</v>
      </c>
      <c r="G102" s="31">
        <v>43276</v>
      </c>
      <c r="H102" s="31">
        <v>43276</v>
      </c>
      <c r="I102" s="31">
        <v>43276</v>
      </c>
      <c r="J102" s="31">
        <v>43276</v>
      </c>
      <c r="K102" s="50">
        <v>0.9</v>
      </c>
      <c r="L102" s="51">
        <v>0</v>
      </c>
      <c r="M102" s="51">
        <v>0</v>
      </c>
      <c r="N102" s="52">
        <f t="shared" si="5"/>
        <v>0.9</v>
      </c>
      <c r="O102" s="6"/>
      <c r="P102" s="49"/>
      <c r="Q102" s="49"/>
      <c r="R102" s="64"/>
      <c r="S102" s="64"/>
      <c r="T102" s="49"/>
      <c r="U102" s="49"/>
      <c r="V102" s="49"/>
      <c r="W102" s="49"/>
      <c r="X102" s="49"/>
      <c r="Y102" s="64"/>
      <c r="Z102" s="64"/>
      <c r="AA102" s="68"/>
      <c r="AB102" s="49"/>
      <c r="AC102" s="49"/>
      <c r="AD102" s="49"/>
      <c r="AE102" s="49"/>
      <c r="AF102" s="64"/>
      <c r="AG102" s="64"/>
      <c r="AH102" s="49"/>
      <c r="AI102" s="49"/>
      <c r="AJ102" s="49"/>
      <c r="AK102" s="49"/>
      <c r="AL102" s="49"/>
      <c r="AM102" s="73"/>
      <c r="AN102" s="64"/>
      <c r="AO102" s="79"/>
      <c r="AP102" s="79"/>
      <c r="AQ102" s="79"/>
      <c r="AR102" s="79"/>
      <c r="AS102" s="79"/>
      <c r="AT102" s="64"/>
      <c r="AU102" s="80"/>
      <c r="AV102" s="6"/>
      <c r="AW102" s="6"/>
      <c r="AX102" s="6"/>
      <c r="AY102" s="6"/>
      <c r="AZ102" s="6"/>
      <c r="BA102" s="80"/>
      <c r="BB102" s="80"/>
      <c r="BC102" s="6"/>
      <c r="BD102" s="6"/>
      <c r="BE102" s="6"/>
      <c r="BF102" s="6"/>
      <c r="BG102" s="6"/>
      <c r="BH102" s="80"/>
      <c r="BI102" s="80"/>
      <c r="BJ102" s="6"/>
      <c r="BK102" s="6"/>
      <c r="BL102" s="6"/>
      <c r="BM102" s="6"/>
      <c r="BN102" s="6"/>
    </row>
    <row r="103" spans="1:66" s="4" customFormat="1">
      <c r="A103" s="103"/>
      <c r="B103" s="86" t="s">
        <v>102</v>
      </c>
      <c r="C103" s="24" t="s">
        <v>9</v>
      </c>
      <c r="D103" s="6">
        <v>1</v>
      </c>
      <c r="E103" s="6">
        <v>0</v>
      </c>
      <c r="F103" s="30">
        <f t="shared" si="6"/>
        <v>0.9</v>
      </c>
      <c r="G103" s="31">
        <v>43278</v>
      </c>
      <c r="H103" s="31">
        <v>43278</v>
      </c>
      <c r="I103" s="31">
        <v>43276</v>
      </c>
      <c r="J103" s="31">
        <v>43276</v>
      </c>
      <c r="K103" s="50">
        <v>0.9</v>
      </c>
      <c r="L103" s="51">
        <v>0</v>
      </c>
      <c r="M103" s="51">
        <v>0</v>
      </c>
      <c r="N103" s="52">
        <f t="shared" si="5"/>
        <v>0.9</v>
      </c>
      <c r="O103" s="6"/>
      <c r="P103" s="49"/>
      <c r="Q103" s="49"/>
      <c r="R103" s="64"/>
      <c r="S103" s="64"/>
      <c r="T103" s="49"/>
      <c r="U103" s="49"/>
      <c r="V103" s="49"/>
      <c r="W103" s="49"/>
      <c r="X103" s="49"/>
      <c r="Y103" s="64"/>
      <c r="Z103" s="64"/>
      <c r="AA103" s="68"/>
      <c r="AB103" s="49"/>
      <c r="AC103" s="49"/>
      <c r="AD103" s="49"/>
      <c r="AE103" s="49"/>
      <c r="AF103" s="64"/>
      <c r="AG103" s="64"/>
      <c r="AH103" s="49"/>
      <c r="AI103" s="49"/>
      <c r="AJ103" s="49"/>
      <c r="AK103" s="49"/>
      <c r="AL103" s="49"/>
      <c r="AM103" s="73"/>
      <c r="AN103" s="64"/>
      <c r="AO103" s="79"/>
      <c r="AP103" s="79"/>
      <c r="AQ103" s="79"/>
      <c r="AR103" s="79"/>
      <c r="AS103" s="79"/>
      <c r="AT103" s="64"/>
      <c r="AU103" s="80"/>
      <c r="AV103" s="6"/>
      <c r="AW103" s="6"/>
      <c r="AX103" s="6"/>
      <c r="AY103" s="6"/>
      <c r="AZ103" s="6"/>
      <c r="BA103" s="80"/>
      <c r="BB103" s="80"/>
      <c r="BC103" s="6"/>
      <c r="BD103" s="6"/>
      <c r="BE103" s="6"/>
      <c r="BF103" s="6"/>
      <c r="BG103" s="6"/>
      <c r="BH103" s="80"/>
      <c r="BI103" s="80"/>
      <c r="BJ103" s="6"/>
      <c r="BK103" s="6"/>
      <c r="BL103" s="6"/>
      <c r="BM103" s="6"/>
      <c r="BN103" s="6"/>
    </row>
    <row r="104" spans="1:66" s="4" customFormat="1">
      <c r="A104" s="101" t="s">
        <v>103</v>
      </c>
      <c r="B104" s="87" t="s">
        <v>104</v>
      </c>
      <c r="C104" s="24" t="s">
        <v>12</v>
      </c>
      <c r="D104" s="6">
        <v>0.5</v>
      </c>
      <c r="E104" s="6">
        <v>0</v>
      </c>
      <c r="F104" s="30">
        <f t="shared" si="6"/>
        <v>0.45</v>
      </c>
      <c r="G104" s="31">
        <v>43271</v>
      </c>
      <c r="H104" s="31">
        <v>43271</v>
      </c>
      <c r="I104" s="31">
        <v>43272</v>
      </c>
      <c r="J104" s="31">
        <v>43273</v>
      </c>
      <c r="K104" s="50">
        <v>0.9</v>
      </c>
      <c r="L104" s="51">
        <v>0</v>
      </c>
      <c r="M104" s="51">
        <v>0</v>
      </c>
      <c r="N104" s="52">
        <f t="shared" si="5"/>
        <v>0.9</v>
      </c>
      <c r="O104" s="6"/>
      <c r="P104" s="49"/>
      <c r="Q104" s="49"/>
      <c r="R104" s="64"/>
      <c r="S104" s="64"/>
      <c r="T104" s="49"/>
      <c r="U104" s="49"/>
      <c r="V104" s="49"/>
      <c r="W104" s="49"/>
      <c r="X104" s="49"/>
      <c r="Y104" s="64"/>
      <c r="Z104" s="64"/>
      <c r="AA104" s="68"/>
      <c r="AB104" s="49"/>
      <c r="AC104" s="49"/>
      <c r="AD104" s="49"/>
      <c r="AE104" s="49"/>
      <c r="AF104" s="64"/>
      <c r="AG104" s="64"/>
      <c r="AH104" s="49"/>
      <c r="AI104" s="49"/>
      <c r="AJ104" s="49"/>
      <c r="AK104" s="49"/>
      <c r="AL104" s="49"/>
      <c r="AM104" s="73"/>
      <c r="AN104" s="64"/>
      <c r="AO104" s="79"/>
      <c r="AP104" s="79"/>
      <c r="AQ104" s="79"/>
      <c r="AR104" s="79"/>
      <c r="AS104" s="79"/>
      <c r="AT104" s="64"/>
      <c r="AU104" s="80"/>
      <c r="AV104" s="6"/>
      <c r="AW104" s="6"/>
      <c r="AX104" s="6"/>
      <c r="AY104" s="6"/>
      <c r="AZ104" s="6"/>
      <c r="BA104" s="80"/>
      <c r="BB104" s="80"/>
      <c r="BC104" s="6"/>
      <c r="BD104" s="6"/>
      <c r="BE104" s="6"/>
      <c r="BF104" s="6"/>
      <c r="BG104" s="6"/>
      <c r="BH104" s="80"/>
      <c r="BI104" s="80"/>
      <c r="BJ104" s="6"/>
      <c r="BK104" s="6"/>
      <c r="BL104" s="6"/>
      <c r="BM104" s="6"/>
      <c r="BN104" s="6"/>
    </row>
    <row r="105" spans="1:66" s="4" customFormat="1">
      <c r="A105" s="102"/>
      <c r="B105" s="88" t="s">
        <v>105</v>
      </c>
      <c r="C105" s="24" t="s">
        <v>12</v>
      </c>
      <c r="D105" s="6">
        <v>0.5</v>
      </c>
      <c r="E105" s="6">
        <v>0</v>
      </c>
      <c r="F105" s="30">
        <f t="shared" si="6"/>
        <v>0.45</v>
      </c>
      <c r="G105" s="31">
        <v>43276</v>
      </c>
      <c r="H105" s="31">
        <v>43276</v>
      </c>
      <c r="I105" s="31">
        <v>43272</v>
      </c>
      <c r="J105" s="31">
        <v>43273</v>
      </c>
      <c r="K105" s="50">
        <v>0.9</v>
      </c>
      <c r="L105" s="51">
        <v>0</v>
      </c>
      <c r="M105" s="51">
        <v>0</v>
      </c>
      <c r="N105" s="52">
        <f t="shared" si="5"/>
        <v>0.9</v>
      </c>
      <c r="O105" s="6"/>
      <c r="P105" s="49"/>
      <c r="Q105" s="49"/>
      <c r="R105" s="64"/>
      <c r="S105" s="64"/>
      <c r="T105" s="49"/>
      <c r="U105" s="49"/>
      <c r="V105" s="49"/>
      <c r="W105" s="49"/>
      <c r="X105" s="49"/>
      <c r="Y105" s="64"/>
      <c r="Z105" s="64"/>
      <c r="AA105" s="68"/>
      <c r="AB105" s="49"/>
      <c r="AC105" s="49"/>
      <c r="AD105" s="49"/>
      <c r="AE105" s="49"/>
      <c r="AF105" s="64"/>
      <c r="AG105" s="64"/>
      <c r="AH105" s="49"/>
      <c r="AI105" s="49"/>
      <c r="AJ105" s="49"/>
      <c r="AK105" s="49"/>
      <c r="AL105" s="49"/>
      <c r="AM105" s="73"/>
      <c r="AN105" s="64"/>
      <c r="AO105" s="79"/>
      <c r="AP105" s="79"/>
      <c r="AQ105" s="79"/>
      <c r="AR105" s="79"/>
      <c r="AS105" s="79"/>
      <c r="AT105" s="64"/>
      <c r="AU105" s="80"/>
      <c r="AV105" s="6"/>
      <c r="AW105" s="6"/>
      <c r="AX105" s="6"/>
      <c r="AY105" s="6"/>
      <c r="AZ105" s="6"/>
      <c r="BA105" s="80"/>
      <c r="BB105" s="80"/>
      <c r="BC105" s="6"/>
      <c r="BD105" s="6"/>
      <c r="BE105" s="6"/>
      <c r="BF105" s="6"/>
      <c r="BG105" s="6"/>
      <c r="BH105" s="80"/>
      <c r="BI105" s="80"/>
      <c r="BJ105" s="6"/>
      <c r="BK105" s="6"/>
      <c r="BL105" s="6"/>
      <c r="BM105" s="6"/>
      <c r="BN105" s="6"/>
    </row>
    <row r="106" spans="1:66" s="4" customFormat="1">
      <c r="A106" s="102"/>
      <c r="B106" s="88" t="s">
        <v>106</v>
      </c>
      <c r="C106" s="24" t="s">
        <v>12</v>
      </c>
      <c r="D106" s="6">
        <v>1</v>
      </c>
      <c r="E106" s="6">
        <v>0</v>
      </c>
      <c r="F106" s="30">
        <f t="shared" si="6"/>
        <v>0.9</v>
      </c>
      <c r="G106" s="31">
        <v>43278</v>
      </c>
      <c r="H106" s="31">
        <v>43278</v>
      </c>
      <c r="I106" s="31">
        <v>43276</v>
      </c>
      <c r="J106" s="31">
        <v>43276</v>
      </c>
      <c r="K106" s="50">
        <v>0.9</v>
      </c>
      <c r="L106" s="51">
        <v>0</v>
      </c>
      <c r="M106" s="51">
        <v>0</v>
      </c>
      <c r="N106" s="52">
        <f t="shared" si="5"/>
        <v>0.9</v>
      </c>
      <c r="O106" s="6"/>
      <c r="P106" s="49"/>
      <c r="Q106" s="49"/>
      <c r="R106" s="64"/>
      <c r="S106" s="64"/>
      <c r="T106" s="49"/>
      <c r="U106" s="49"/>
      <c r="V106" s="49"/>
      <c r="W106" s="49"/>
      <c r="X106" s="49"/>
      <c r="Y106" s="64"/>
      <c r="Z106" s="64"/>
      <c r="AA106" s="68"/>
      <c r="AB106" s="49"/>
      <c r="AC106" s="49"/>
      <c r="AD106" s="49"/>
      <c r="AE106" s="49"/>
      <c r="AF106" s="64"/>
      <c r="AG106" s="64"/>
      <c r="AH106" s="49"/>
      <c r="AI106" s="49"/>
      <c r="AJ106" s="49"/>
      <c r="AK106" s="49"/>
      <c r="AL106" s="49"/>
      <c r="AM106" s="73"/>
      <c r="AN106" s="64"/>
      <c r="AO106" s="79"/>
      <c r="AP106" s="79"/>
      <c r="AQ106" s="79"/>
      <c r="AR106" s="79"/>
      <c r="AS106" s="79"/>
      <c r="AT106" s="64"/>
      <c r="AU106" s="80"/>
      <c r="AV106" s="6"/>
      <c r="AW106" s="6"/>
      <c r="AX106" s="6"/>
      <c r="AY106" s="6"/>
      <c r="AZ106" s="6"/>
      <c r="BA106" s="80"/>
      <c r="BB106" s="80"/>
      <c r="BC106" s="6"/>
      <c r="BD106" s="6"/>
      <c r="BE106" s="6"/>
      <c r="BF106" s="6"/>
      <c r="BG106" s="6"/>
      <c r="BH106" s="80"/>
      <c r="BI106" s="80"/>
      <c r="BJ106" s="6"/>
      <c r="BK106" s="6"/>
      <c r="BL106" s="6"/>
      <c r="BM106" s="6"/>
      <c r="BN106" s="6"/>
    </row>
    <row r="107" spans="1:66" s="4" customFormat="1">
      <c r="A107" s="103"/>
      <c r="B107" s="86" t="s">
        <v>107</v>
      </c>
      <c r="C107" s="24" t="s">
        <v>12</v>
      </c>
      <c r="D107" s="6">
        <v>0.5</v>
      </c>
      <c r="E107" s="6">
        <v>0</v>
      </c>
      <c r="F107" s="30">
        <f t="shared" si="6"/>
        <v>0.45</v>
      </c>
      <c r="G107" s="31">
        <v>43276</v>
      </c>
      <c r="H107" s="31">
        <v>43276</v>
      </c>
      <c r="I107" s="31">
        <v>43276</v>
      </c>
      <c r="J107" s="31">
        <v>43276</v>
      </c>
      <c r="K107" s="50">
        <v>0.9</v>
      </c>
      <c r="L107" s="51">
        <v>0</v>
      </c>
      <c r="M107" s="51">
        <v>0</v>
      </c>
      <c r="N107" s="52">
        <f t="shared" si="5"/>
        <v>0.9</v>
      </c>
      <c r="O107" s="6"/>
      <c r="P107" s="49"/>
      <c r="Q107" s="49"/>
      <c r="R107" s="64"/>
      <c r="S107" s="64"/>
      <c r="T107" s="49"/>
      <c r="U107" s="49"/>
      <c r="V107" s="49"/>
      <c r="W107" s="49"/>
      <c r="X107" s="49"/>
      <c r="Y107" s="64"/>
      <c r="Z107" s="64"/>
      <c r="AA107" s="68"/>
      <c r="AB107" s="49"/>
      <c r="AC107" s="49"/>
      <c r="AD107" s="49"/>
      <c r="AE107" s="49"/>
      <c r="AF107" s="64"/>
      <c r="AG107" s="64"/>
      <c r="AH107" s="49"/>
      <c r="AI107" s="49"/>
      <c r="AJ107" s="49"/>
      <c r="AK107" s="49"/>
      <c r="AL107" s="49"/>
      <c r="AM107" s="73"/>
      <c r="AN107" s="64"/>
      <c r="AO107" s="79"/>
      <c r="AP107" s="79"/>
      <c r="AQ107" s="79"/>
      <c r="AR107" s="79"/>
      <c r="AS107" s="79"/>
      <c r="AT107" s="64"/>
      <c r="AU107" s="80"/>
      <c r="AV107" s="6"/>
      <c r="AW107" s="6"/>
      <c r="AX107" s="6"/>
      <c r="AY107" s="6"/>
      <c r="AZ107" s="6"/>
      <c r="BA107" s="80"/>
      <c r="BB107" s="80"/>
      <c r="BC107" s="6"/>
      <c r="BD107" s="6"/>
      <c r="BE107" s="6"/>
      <c r="BF107" s="6"/>
      <c r="BG107" s="6"/>
      <c r="BH107" s="80"/>
      <c r="BI107" s="80"/>
      <c r="BJ107" s="6"/>
      <c r="BK107" s="6"/>
      <c r="BL107" s="6"/>
      <c r="BM107" s="6"/>
      <c r="BN107" s="6"/>
    </row>
    <row r="108" spans="1:66" s="4" customFormat="1">
      <c r="A108" s="101" t="s">
        <v>108</v>
      </c>
      <c r="B108" s="87" t="s">
        <v>109</v>
      </c>
      <c r="C108" s="24" t="s">
        <v>15</v>
      </c>
      <c r="D108" s="6">
        <v>1</v>
      </c>
      <c r="E108" s="6">
        <v>0</v>
      </c>
      <c r="F108" s="30">
        <f t="shared" si="6"/>
        <v>0.9</v>
      </c>
      <c r="G108" s="31">
        <v>43271</v>
      </c>
      <c r="H108" s="31">
        <v>43271</v>
      </c>
      <c r="I108" s="31">
        <v>43271</v>
      </c>
      <c r="J108" s="31">
        <v>43272</v>
      </c>
      <c r="K108" s="50">
        <v>0.9</v>
      </c>
      <c r="L108" s="51">
        <v>0</v>
      </c>
      <c r="M108" s="51">
        <v>0</v>
      </c>
      <c r="N108" s="52">
        <f t="shared" si="5"/>
        <v>0.9</v>
      </c>
      <c r="O108" s="6"/>
      <c r="P108" s="49"/>
      <c r="Q108" s="49"/>
      <c r="R108" s="64"/>
      <c r="S108" s="64"/>
      <c r="T108" s="49"/>
      <c r="U108" s="49"/>
      <c r="V108" s="49"/>
      <c r="W108" s="49"/>
      <c r="X108" s="49"/>
      <c r="Y108" s="64"/>
      <c r="Z108" s="64"/>
      <c r="AA108" s="68"/>
      <c r="AB108" s="49"/>
      <c r="AC108" s="49"/>
      <c r="AD108" s="49"/>
      <c r="AE108" s="49"/>
      <c r="AF108" s="64"/>
      <c r="AG108" s="64"/>
      <c r="AH108" s="49"/>
      <c r="AI108" s="49"/>
      <c r="AJ108" s="49"/>
      <c r="AK108" s="49"/>
      <c r="AL108" s="49"/>
      <c r="AM108" s="73"/>
      <c r="AN108" s="64"/>
      <c r="AO108" s="79"/>
      <c r="AP108" s="79"/>
      <c r="AQ108" s="79"/>
      <c r="AR108" s="79"/>
      <c r="AS108" s="79"/>
      <c r="AT108" s="64"/>
      <c r="AU108" s="80"/>
      <c r="AV108" s="6"/>
      <c r="AW108" s="6"/>
      <c r="AX108" s="6"/>
      <c r="AY108" s="6"/>
      <c r="AZ108" s="6"/>
      <c r="BA108" s="80"/>
      <c r="BB108" s="80"/>
      <c r="BC108" s="6"/>
      <c r="BD108" s="6"/>
      <c r="BE108" s="6"/>
      <c r="BF108" s="6"/>
      <c r="BG108" s="6"/>
      <c r="BH108" s="80"/>
      <c r="BI108" s="80"/>
      <c r="BJ108" s="6"/>
      <c r="BK108" s="6"/>
      <c r="BL108" s="6"/>
      <c r="BM108" s="6"/>
      <c r="BN108" s="6"/>
    </row>
    <row r="109" spans="1:66" s="4" customFormat="1">
      <c r="A109" s="102"/>
      <c r="B109" s="88" t="s">
        <v>110</v>
      </c>
      <c r="C109" s="24" t="s">
        <v>15</v>
      </c>
      <c r="D109" s="6">
        <v>0.5</v>
      </c>
      <c r="E109" s="6">
        <v>0</v>
      </c>
      <c r="F109" s="30">
        <f t="shared" si="6"/>
        <v>0.45</v>
      </c>
      <c r="G109" s="31">
        <v>43276</v>
      </c>
      <c r="H109" s="31">
        <v>43276</v>
      </c>
      <c r="I109" s="31">
        <v>43276</v>
      </c>
      <c r="J109" s="31">
        <v>43276</v>
      </c>
      <c r="K109" s="50">
        <v>0.9</v>
      </c>
      <c r="L109" s="51">
        <v>0</v>
      </c>
      <c r="M109" s="51">
        <v>0</v>
      </c>
      <c r="N109" s="52">
        <f t="shared" si="5"/>
        <v>0.9</v>
      </c>
      <c r="O109" s="6"/>
      <c r="P109" s="49"/>
      <c r="Q109" s="49"/>
      <c r="R109" s="64"/>
      <c r="S109" s="64"/>
      <c r="T109" s="49"/>
      <c r="U109" s="49"/>
      <c r="V109" s="49"/>
      <c r="W109" s="49"/>
      <c r="X109" s="49"/>
      <c r="Y109" s="64"/>
      <c r="Z109" s="64"/>
      <c r="AA109" s="68"/>
      <c r="AB109" s="49"/>
      <c r="AC109" s="49"/>
      <c r="AD109" s="49"/>
      <c r="AE109" s="49"/>
      <c r="AF109" s="64"/>
      <c r="AG109" s="64"/>
      <c r="AH109" s="49"/>
      <c r="AI109" s="49"/>
      <c r="AJ109" s="49"/>
      <c r="AK109" s="49"/>
      <c r="AL109" s="49"/>
      <c r="AM109" s="73"/>
      <c r="AN109" s="64"/>
      <c r="AO109" s="79"/>
      <c r="AP109" s="79"/>
      <c r="AQ109" s="79"/>
      <c r="AR109" s="79"/>
      <c r="AS109" s="79"/>
      <c r="AT109" s="64"/>
      <c r="AU109" s="80"/>
      <c r="AV109" s="6"/>
      <c r="AW109" s="6"/>
      <c r="AX109" s="6"/>
      <c r="AY109" s="6"/>
      <c r="AZ109" s="6"/>
      <c r="BA109" s="80"/>
      <c r="BB109" s="80"/>
      <c r="BC109" s="6"/>
      <c r="BD109" s="6"/>
      <c r="BE109" s="6"/>
      <c r="BF109" s="6"/>
      <c r="BG109" s="6"/>
      <c r="BH109" s="80"/>
      <c r="BI109" s="80"/>
      <c r="BJ109" s="6"/>
      <c r="BK109" s="6"/>
      <c r="BL109" s="6"/>
      <c r="BM109" s="6"/>
      <c r="BN109" s="6"/>
    </row>
    <row r="110" spans="1:66" s="4" customFormat="1">
      <c r="A110" s="103"/>
      <c r="B110" s="86" t="s">
        <v>111</v>
      </c>
      <c r="C110" s="24" t="s">
        <v>15</v>
      </c>
      <c r="D110" s="6">
        <v>0.5</v>
      </c>
      <c r="E110" s="6">
        <v>0</v>
      </c>
      <c r="F110" s="30">
        <f t="shared" si="6"/>
        <v>0.45</v>
      </c>
      <c r="G110" s="31">
        <v>43276</v>
      </c>
      <c r="H110" s="31">
        <v>43276</v>
      </c>
      <c r="I110" s="31">
        <v>43272</v>
      </c>
      <c r="J110" s="31">
        <v>43273</v>
      </c>
      <c r="K110" s="50">
        <v>0.9</v>
      </c>
      <c r="L110" s="51">
        <v>0</v>
      </c>
      <c r="M110" s="51">
        <v>0</v>
      </c>
      <c r="N110" s="52">
        <f t="shared" si="5"/>
        <v>0.9</v>
      </c>
      <c r="O110" s="6"/>
      <c r="P110" s="49"/>
      <c r="Q110" s="49"/>
      <c r="R110" s="64"/>
      <c r="S110" s="64"/>
      <c r="T110" s="49"/>
      <c r="U110" s="49"/>
      <c r="V110" s="49"/>
      <c r="W110" s="49"/>
      <c r="X110" s="49"/>
      <c r="Y110" s="64"/>
      <c r="Z110" s="64"/>
      <c r="AA110" s="68"/>
      <c r="AB110" s="49"/>
      <c r="AC110" s="49"/>
      <c r="AD110" s="49"/>
      <c r="AE110" s="49"/>
      <c r="AF110" s="64"/>
      <c r="AG110" s="64"/>
      <c r="AH110" s="49"/>
      <c r="AI110" s="49"/>
      <c r="AJ110" s="49"/>
      <c r="AK110" s="49"/>
      <c r="AL110" s="49"/>
      <c r="AM110" s="73"/>
      <c r="AN110" s="64"/>
      <c r="AO110" s="79"/>
      <c r="AP110" s="79"/>
      <c r="AQ110" s="79"/>
      <c r="AR110" s="79"/>
      <c r="AS110" s="79"/>
      <c r="AT110" s="64"/>
      <c r="AU110" s="80"/>
      <c r="AV110" s="6"/>
      <c r="AW110" s="6"/>
      <c r="AX110" s="6"/>
      <c r="AY110" s="6"/>
      <c r="AZ110" s="6"/>
      <c r="BA110" s="80"/>
      <c r="BB110" s="80"/>
      <c r="BC110" s="6"/>
      <c r="BD110" s="6"/>
      <c r="BE110" s="6"/>
      <c r="BF110" s="6"/>
      <c r="BG110" s="6"/>
      <c r="BH110" s="80"/>
      <c r="BI110" s="80"/>
      <c r="BJ110" s="6"/>
      <c r="BK110" s="6"/>
      <c r="BL110" s="6"/>
      <c r="BM110" s="6"/>
      <c r="BN110" s="6"/>
    </row>
    <row r="111" spans="1:66" s="4" customFormat="1">
      <c r="A111" s="101" t="s">
        <v>112</v>
      </c>
      <c r="B111" s="87" t="s">
        <v>113</v>
      </c>
      <c r="C111" s="24" t="s">
        <v>14</v>
      </c>
      <c r="D111" s="6">
        <v>1</v>
      </c>
      <c r="E111" s="6">
        <v>0</v>
      </c>
      <c r="F111" s="30">
        <f t="shared" si="6"/>
        <v>0.9</v>
      </c>
      <c r="G111" s="5"/>
      <c r="H111" s="5"/>
      <c r="I111" s="5"/>
      <c r="J111" s="31">
        <v>43287</v>
      </c>
      <c r="K111" s="50">
        <v>0.9</v>
      </c>
      <c r="L111" s="51">
        <v>0</v>
      </c>
      <c r="M111" s="51">
        <v>0</v>
      </c>
      <c r="N111" s="52">
        <f t="shared" si="5"/>
        <v>0.9</v>
      </c>
      <c r="O111" s="6"/>
      <c r="P111" s="49"/>
      <c r="Q111" s="49"/>
      <c r="R111" s="64"/>
      <c r="S111" s="64"/>
      <c r="T111" s="49"/>
      <c r="U111" s="49"/>
      <c r="V111" s="49"/>
      <c r="W111" s="49"/>
      <c r="X111" s="49"/>
      <c r="Y111" s="64"/>
      <c r="Z111" s="64"/>
      <c r="AA111" s="68"/>
      <c r="AB111" s="49"/>
      <c r="AC111" s="49"/>
      <c r="AD111" s="49"/>
      <c r="AE111" s="49"/>
      <c r="AF111" s="64"/>
      <c r="AG111" s="64"/>
      <c r="AH111" s="49"/>
      <c r="AI111" s="49"/>
      <c r="AJ111" s="49"/>
      <c r="AK111" s="49"/>
      <c r="AL111" s="49"/>
      <c r="AM111" s="73"/>
      <c r="AN111" s="64"/>
      <c r="AO111" s="79"/>
      <c r="AP111" s="79"/>
      <c r="AQ111" s="79"/>
      <c r="AR111" s="79"/>
      <c r="AS111" s="79"/>
      <c r="AT111" s="64"/>
      <c r="AU111" s="80"/>
      <c r="AV111" s="6"/>
      <c r="AW111" s="6"/>
      <c r="AX111" s="6"/>
      <c r="AY111" s="6"/>
      <c r="AZ111" s="6"/>
      <c r="BA111" s="80"/>
      <c r="BB111" s="80"/>
      <c r="BC111" s="6"/>
      <c r="BD111" s="6"/>
      <c r="BE111" s="6"/>
      <c r="BF111" s="6"/>
      <c r="BG111" s="6"/>
      <c r="BH111" s="80"/>
      <c r="BI111" s="80"/>
      <c r="BJ111" s="6"/>
      <c r="BK111" s="6"/>
      <c r="BL111" s="6"/>
      <c r="BM111" s="6"/>
      <c r="BN111" s="6"/>
    </row>
    <row r="112" spans="1:66" s="4" customFormat="1">
      <c r="A112" s="102"/>
      <c r="B112" s="88" t="s">
        <v>114</v>
      </c>
      <c r="C112" s="24" t="s">
        <v>14</v>
      </c>
      <c r="D112" s="6">
        <v>0.5</v>
      </c>
      <c r="E112" s="6">
        <v>0</v>
      </c>
      <c r="F112" s="30">
        <f t="shared" si="6"/>
        <v>0.45</v>
      </c>
      <c r="G112" s="5"/>
      <c r="H112" s="5"/>
      <c r="I112" s="5"/>
      <c r="J112" s="31">
        <v>43287</v>
      </c>
      <c r="K112" s="50">
        <v>0.9</v>
      </c>
      <c r="L112" s="51">
        <v>0</v>
      </c>
      <c r="M112" s="51">
        <v>0</v>
      </c>
      <c r="N112" s="52">
        <f t="shared" si="5"/>
        <v>0.9</v>
      </c>
      <c r="O112" s="6"/>
      <c r="P112" s="49"/>
      <c r="Q112" s="49"/>
      <c r="R112" s="64"/>
      <c r="S112" s="64"/>
      <c r="T112" s="49"/>
      <c r="U112" s="49"/>
      <c r="V112" s="49"/>
      <c r="W112" s="49"/>
      <c r="X112" s="49"/>
      <c r="Y112" s="64"/>
      <c r="Z112" s="64"/>
      <c r="AA112" s="68"/>
      <c r="AB112" s="49"/>
      <c r="AC112" s="49"/>
      <c r="AD112" s="49"/>
      <c r="AE112" s="49"/>
      <c r="AF112" s="64"/>
      <c r="AG112" s="64"/>
      <c r="AH112" s="49"/>
      <c r="AI112" s="49"/>
      <c r="AJ112" s="49"/>
      <c r="AK112" s="49"/>
      <c r="AL112" s="49"/>
      <c r="AM112" s="73"/>
      <c r="AN112" s="64"/>
      <c r="AO112" s="79"/>
      <c r="AP112" s="79"/>
      <c r="AQ112" s="79"/>
      <c r="AR112" s="79"/>
      <c r="AS112" s="79"/>
      <c r="AT112" s="64"/>
      <c r="AU112" s="80"/>
      <c r="AV112" s="6"/>
      <c r="AW112" s="6"/>
      <c r="AX112" s="6"/>
      <c r="AY112" s="6"/>
      <c r="AZ112" s="6"/>
      <c r="BA112" s="80"/>
      <c r="BB112" s="80"/>
      <c r="BC112" s="6"/>
      <c r="BD112" s="6"/>
      <c r="BE112" s="6"/>
      <c r="BF112" s="6"/>
      <c r="BG112" s="6"/>
      <c r="BH112" s="80"/>
      <c r="BI112" s="80"/>
      <c r="BJ112" s="6"/>
      <c r="BK112" s="6"/>
      <c r="BL112" s="6"/>
      <c r="BM112" s="6"/>
      <c r="BN112" s="6"/>
    </row>
    <row r="113" spans="1:66" s="4" customFormat="1">
      <c r="A113" s="103"/>
      <c r="B113" s="86" t="s">
        <v>115</v>
      </c>
      <c r="C113" s="24" t="s">
        <v>14</v>
      </c>
      <c r="D113" s="6">
        <v>1</v>
      </c>
      <c r="E113" s="6">
        <v>0</v>
      </c>
      <c r="F113" s="30">
        <f t="shared" si="6"/>
        <v>0.9</v>
      </c>
      <c r="G113" s="5"/>
      <c r="H113" s="5"/>
      <c r="I113" s="5"/>
      <c r="J113" s="31">
        <v>43287</v>
      </c>
      <c r="K113" s="50">
        <v>0.9</v>
      </c>
      <c r="L113" s="51">
        <v>0</v>
      </c>
      <c r="M113" s="51">
        <v>0</v>
      </c>
      <c r="N113" s="52">
        <f t="shared" si="5"/>
        <v>0.9</v>
      </c>
      <c r="O113" s="6"/>
      <c r="P113" s="49"/>
      <c r="Q113" s="49"/>
      <c r="R113" s="64"/>
      <c r="S113" s="64"/>
      <c r="T113" s="49"/>
      <c r="U113" s="49"/>
      <c r="V113" s="49"/>
      <c r="W113" s="49"/>
      <c r="X113" s="49"/>
      <c r="Y113" s="64"/>
      <c r="Z113" s="64"/>
      <c r="AA113" s="68"/>
      <c r="AB113" s="49"/>
      <c r="AC113" s="49"/>
      <c r="AD113" s="49"/>
      <c r="AE113" s="49"/>
      <c r="AF113" s="64"/>
      <c r="AG113" s="64"/>
      <c r="AH113" s="49"/>
      <c r="AI113" s="49"/>
      <c r="AJ113" s="49"/>
      <c r="AK113" s="49"/>
      <c r="AL113" s="49"/>
      <c r="AM113" s="73"/>
      <c r="AN113" s="64"/>
      <c r="AO113" s="79"/>
      <c r="AP113" s="79"/>
      <c r="AQ113" s="79"/>
      <c r="AR113" s="79"/>
      <c r="AS113" s="79"/>
      <c r="AT113" s="64"/>
      <c r="AU113" s="80"/>
      <c r="AV113" s="6"/>
      <c r="AW113" s="6"/>
      <c r="AX113" s="6"/>
      <c r="AY113" s="6"/>
      <c r="AZ113" s="6"/>
      <c r="BA113" s="80"/>
      <c r="BB113" s="80"/>
      <c r="BC113" s="6"/>
      <c r="BD113" s="6"/>
      <c r="BE113" s="6"/>
      <c r="BF113" s="6"/>
      <c r="BG113" s="6"/>
      <c r="BH113" s="80"/>
      <c r="BI113" s="80"/>
      <c r="BJ113" s="6"/>
      <c r="BK113" s="6"/>
      <c r="BL113" s="6"/>
      <c r="BM113" s="6"/>
      <c r="BN113" s="6"/>
    </row>
    <row r="114" spans="1:66" s="4" customFormat="1">
      <c r="A114" s="91"/>
      <c r="B114" s="9"/>
      <c r="E114" s="8"/>
      <c r="F114" s="8"/>
      <c r="G114" s="9"/>
      <c r="H114" s="9"/>
      <c r="I114" s="9"/>
      <c r="J114" s="9"/>
      <c r="K114" s="9"/>
      <c r="L114" s="9"/>
      <c r="M114" s="9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</row>
    <row r="115" spans="1:66" s="4" customFormat="1">
      <c r="A115" s="91"/>
      <c r="B115" s="9"/>
      <c r="E115" s="8"/>
      <c r="F115" s="8"/>
      <c r="G115" s="9"/>
      <c r="H115" s="9"/>
      <c r="I115" s="9"/>
      <c r="J115" s="9"/>
      <c r="K115" s="9"/>
      <c r="L115" s="9"/>
      <c r="M115" s="9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</row>
    <row r="116" spans="1:66" s="4" customFormat="1">
      <c r="A116" s="91"/>
      <c r="B116" s="9"/>
      <c r="E116" s="8"/>
      <c r="F116" s="8"/>
      <c r="G116" s="9"/>
      <c r="H116" s="9"/>
      <c r="I116" s="9"/>
      <c r="J116" s="9"/>
      <c r="K116" s="9"/>
      <c r="L116" s="9"/>
      <c r="M116" s="9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</row>
    <row r="117" spans="1:66" s="4" customFormat="1">
      <c r="A117" s="91"/>
      <c r="B117" s="9"/>
      <c r="E117" s="8"/>
      <c r="F117" s="8"/>
      <c r="G117" s="9"/>
      <c r="H117" s="9"/>
      <c r="I117" s="9"/>
      <c r="J117" s="9"/>
      <c r="K117" s="9"/>
      <c r="L117" s="9"/>
      <c r="M117" s="9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</row>
    <row r="118" spans="1:66" s="4" customFormat="1">
      <c r="A118" s="91"/>
      <c r="B118" s="9"/>
      <c r="E118" s="8"/>
      <c r="F118" s="8"/>
      <c r="G118" s="9"/>
      <c r="H118" s="9"/>
      <c r="I118" s="9"/>
      <c r="J118" s="9"/>
      <c r="K118" s="9"/>
      <c r="L118" s="9"/>
      <c r="M118" s="9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</row>
    <row r="119" spans="1:66" s="4" customFormat="1">
      <c r="A119" s="91"/>
      <c r="B119" s="9"/>
      <c r="E119" s="8"/>
      <c r="F119" s="8"/>
      <c r="G119" s="9"/>
      <c r="H119" s="9"/>
      <c r="I119" s="9"/>
      <c r="J119" s="9"/>
      <c r="K119" s="9"/>
      <c r="L119" s="9"/>
      <c r="M119" s="9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</row>
    <row r="120" spans="1:66" s="4" customFormat="1">
      <c r="A120" s="91"/>
      <c r="B120" s="9"/>
      <c r="E120" s="8"/>
      <c r="F120" s="8"/>
      <c r="G120" s="9"/>
      <c r="H120" s="9"/>
      <c r="I120" s="9"/>
      <c r="J120" s="9"/>
      <c r="K120" s="9"/>
      <c r="L120" s="9"/>
      <c r="M120" s="9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</row>
    <row r="121" spans="1:66" s="4" customFormat="1">
      <c r="A121" s="91"/>
      <c r="B121" s="9"/>
      <c r="E121" s="8"/>
      <c r="F121" s="8"/>
      <c r="G121" s="9"/>
      <c r="H121" s="9"/>
      <c r="I121" s="9"/>
      <c r="J121" s="9"/>
      <c r="K121" s="9"/>
      <c r="L121" s="9"/>
      <c r="M121" s="9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</row>
    <row r="122" spans="1:66" s="4" customFormat="1">
      <c r="A122" s="91"/>
      <c r="B122" s="9"/>
      <c r="E122" s="8"/>
      <c r="F122" s="8"/>
      <c r="G122" s="9"/>
      <c r="H122" s="9"/>
      <c r="I122" s="9"/>
      <c r="J122" s="9"/>
      <c r="K122" s="9"/>
      <c r="L122" s="9"/>
      <c r="M122" s="9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</row>
    <row r="123" spans="1:66" s="4" customFormat="1">
      <c r="A123" s="91"/>
      <c r="B123" s="9"/>
      <c r="E123" s="8"/>
      <c r="F123" s="8"/>
      <c r="G123" s="9"/>
      <c r="H123" s="9"/>
      <c r="I123" s="9"/>
      <c r="J123" s="9"/>
      <c r="K123" s="9"/>
      <c r="L123" s="9"/>
      <c r="M123" s="9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</row>
    <row r="124" spans="1:66" s="4" customFormat="1">
      <c r="A124" s="91"/>
      <c r="B124" s="9"/>
      <c r="E124" s="8"/>
      <c r="F124" s="8"/>
      <c r="G124" s="9"/>
      <c r="H124" s="9"/>
      <c r="I124" s="9"/>
      <c r="J124" s="9"/>
      <c r="K124" s="9"/>
      <c r="L124" s="9"/>
      <c r="M124" s="9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</row>
    <row r="125" spans="1:66" s="4" customFormat="1">
      <c r="A125" s="91"/>
      <c r="B125" s="9"/>
      <c r="E125" s="8"/>
      <c r="F125" s="8"/>
      <c r="G125" s="9"/>
      <c r="H125" s="9"/>
      <c r="I125" s="9"/>
      <c r="J125" s="9"/>
      <c r="K125" s="9"/>
      <c r="L125" s="9"/>
      <c r="M125" s="9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</row>
    <row r="126" spans="1:66" s="4" customFormat="1">
      <c r="A126" s="91"/>
      <c r="B126" s="9"/>
      <c r="E126" s="8"/>
      <c r="F126" s="8"/>
      <c r="G126" s="9"/>
      <c r="H126" s="9"/>
      <c r="I126" s="9"/>
      <c r="J126" s="9"/>
      <c r="K126" s="9"/>
      <c r="L126" s="9"/>
      <c r="M126" s="9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</row>
    <row r="127" spans="1:66" s="4" customFormat="1">
      <c r="A127" s="91"/>
      <c r="B127" s="9"/>
      <c r="E127" s="8"/>
      <c r="F127" s="8"/>
      <c r="G127" s="9"/>
      <c r="H127" s="9"/>
      <c r="I127" s="9"/>
      <c r="J127" s="9"/>
      <c r="K127" s="9"/>
      <c r="L127" s="9"/>
      <c r="M127" s="9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</row>
    <row r="128" spans="1:66" s="4" customFormat="1">
      <c r="A128" s="91"/>
      <c r="B128" s="9"/>
      <c r="E128" s="8"/>
      <c r="F128" s="8"/>
      <c r="G128" s="9"/>
      <c r="H128" s="9"/>
      <c r="I128" s="9"/>
      <c r="J128" s="9"/>
      <c r="K128" s="9"/>
      <c r="L128" s="9"/>
      <c r="M128" s="9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</row>
    <row r="129" spans="1:46" s="4" customFormat="1">
      <c r="A129" s="91"/>
      <c r="B129" s="9"/>
      <c r="E129" s="8"/>
      <c r="F129" s="8"/>
      <c r="G129" s="9"/>
      <c r="H129" s="9"/>
      <c r="I129" s="9"/>
      <c r="J129" s="9"/>
      <c r="K129" s="9"/>
      <c r="L129" s="9"/>
      <c r="M129" s="9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</row>
    <row r="130" spans="1:46" s="4" customFormat="1">
      <c r="A130" s="91"/>
      <c r="B130" s="9"/>
      <c r="E130" s="8"/>
      <c r="F130" s="8"/>
      <c r="G130" s="9"/>
      <c r="H130" s="9"/>
      <c r="I130" s="9"/>
      <c r="J130" s="9"/>
      <c r="K130" s="9"/>
      <c r="L130" s="9"/>
      <c r="M130" s="9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</row>
    <row r="131" spans="1:46" s="4" customFormat="1">
      <c r="A131" s="91"/>
      <c r="B131" s="9"/>
      <c r="E131" s="8"/>
      <c r="F131" s="8"/>
      <c r="G131" s="9"/>
      <c r="H131" s="9"/>
      <c r="I131" s="9"/>
      <c r="J131" s="9"/>
      <c r="K131" s="9"/>
      <c r="L131" s="9"/>
      <c r="M131" s="9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</row>
    <row r="132" spans="1:46" s="4" customFormat="1">
      <c r="A132" s="91"/>
      <c r="B132" s="9"/>
      <c r="E132" s="8"/>
      <c r="F132" s="8"/>
      <c r="G132" s="9"/>
      <c r="H132" s="9"/>
      <c r="I132" s="9"/>
      <c r="J132" s="9"/>
      <c r="K132" s="9"/>
      <c r="L132" s="9"/>
      <c r="M132" s="9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</row>
    <row r="133" spans="1:46" s="4" customFormat="1">
      <c r="A133" s="91"/>
      <c r="B133" s="9"/>
      <c r="E133" s="8"/>
      <c r="F133" s="8"/>
      <c r="G133" s="9"/>
      <c r="H133" s="9"/>
      <c r="I133" s="9"/>
      <c r="J133" s="9"/>
      <c r="K133" s="9"/>
      <c r="L133" s="9"/>
      <c r="M133" s="9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</row>
    <row r="134" spans="1:46" s="4" customFormat="1">
      <c r="A134" s="91"/>
      <c r="B134" s="9"/>
      <c r="E134" s="8"/>
      <c r="F134" s="8"/>
      <c r="G134" s="9"/>
      <c r="H134" s="9"/>
      <c r="I134" s="9"/>
      <c r="J134" s="9"/>
      <c r="K134" s="9"/>
      <c r="L134" s="9"/>
      <c r="M134" s="9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</row>
    <row r="135" spans="1:46" s="4" customFormat="1">
      <c r="A135" s="91"/>
      <c r="B135" s="9"/>
      <c r="E135" s="8"/>
      <c r="F135" s="8"/>
      <c r="G135" s="9"/>
      <c r="H135" s="9"/>
      <c r="I135" s="9"/>
      <c r="J135" s="9"/>
      <c r="K135" s="9"/>
      <c r="L135" s="9"/>
      <c r="M135" s="9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</row>
    <row r="136" spans="1:46" s="4" customFormat="1">
      <c r="A136" s="91"/>
      <c r="B136" s="9"/>
      <c r="E136" s="8"/>
      <c r="F136" s="8"/>
      <c r="G136" s="9"/>
      <c r="H136" s="9"/>
      <c r="I136" s="9"/>
      <c r="J136" s="9"/>
      <c r="K136" s="9"/>
      <c r="L136" s="9"/>
      <c r="M136" s="9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</row>
    <row r="137" spans="1:46" s="4" customFormat="1">
      <c r="A137" s="91"/>
      <c r="B137" s="9"/>
      <c r="E137" s="8"/>
      <c r="F137" s="8"/>
      <c r="G137" s="9"/>
      <c r="H137" s="9"/>
      <c r="I137" s="9"/>
      <c r="J137" s="9"/>
      <c r="K137" s="9"/>
      <c r="L137" s="9"/>
      <c r="M137" s="9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</row>
    <row r="138" spans="1:46" s="4" customFormat="1">
      <c r="A138" s="91"/>
      <c r="B138" s="9"/>
      <c r="E138" s="8"/>
      <c r="F138" s="8"/>
      <c r="G138" s="9"/>
      <c r="H138" s="9"/>
      <c r="I138" s="9"/>
      <c r="J138" s="9"/>
      <c r="K138" s="9"/>
      <c r="L138" s="9"/>
      <c r="M138" s="9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</row>
    <row r="139" spans="1:46" s="4" customFormat="1">
      <c r="A139" s="91"/>
      <c r="B139" s="9"/>
      <c r="E139" s="8"/>
      <c r="F139" s="8"/>
      <c r="G139" s="9"/>
      <c r="H139" s="9"/>
      <c r="I139" s="9"/>
      <c r="J139" s="9"/>
      <c r="K139" s="9"/>
      <c r="L139" s="9"/>
      <c r="M139" s="9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</row>
    <row r="140" spans="1:46" s="4" customFormat="1">
      <c r="A140" s="91"/>
      <c r="B140" s="9"/>
      <c r="E140" s="8"/>
      <c r="F140" s="8"/>
      <c r="G140" s="9"/>
      <c r="H140" s="9"/>
      <c r="I140" s="9"/>
      <c r="J140" s="9"/>
      <c r="K140" s="9"/>
      <c r="L140" s="9"/>
      <c r="M140" s="9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</row>
    <row r="141" spans="1:46" s="4" customFormat="1">
      <c r="A141" s="91"/>
      <c r="B141" s="9"/>
      <c r="E141" s="8"/>
      <c r="F141" s="8"/>
      <c r="G141" s="9"/>
      <c r="H141" s="9"/>
      <c r="I141" s="9"/>
      <c r="J141" s="9"/>
      <c r="K141" s="9"/>
      <c r="L141" s="9"/>
      <c r="M141" s="9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</row>
    <row r="142" spans="1:46" s="4" customFormat="1">
      <c r="A142" s="91"/>
      <c r="B142" s="9"/>
      <c r="E142" s="8"/>
      <c r="F142" s="8"/>
      <c r="G142" s="9"/>
      <c r="H142" s="9"/>
      <c r="I142" s="9"/>
      <c r="J142" s="9"/>
      <c r="K142" s="9"/>
      <c r="L142" s="9"/>
      <c r="M142" s="9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</row>
    <row r="143" spans="1:46" s="4" customFormat="1">
      <c r="A143" s="91"/>
      <c r="B143" s="9"/>
      <c r="E143" s="8"/>
      <c r="F143" s="8"/>
      <c r="G143" s="9"/>
      <c r="H143" s="9"/>
      <c r="I143" s="9"/>
      <c r="J143" s="9"/>
      <c r="K143" s="9"/>
      <c r="L143" s="9"/>
      <c r="M143" s="9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</row>
    <row r="144" spans="1:46" s="4" customFormat="1">
      <c r="A144" s="91"/>
      <c r="B144" s="9"/>
      <c r="E144" s="8"/>
      <c r="F144" s="8"/>
      <c r="G144" s="9"/>
      <c r="H144" s="9"/>
      <c r="I144" s="9"/>
      <c r="J144" s="9"/>
      <c r="K144" s="9"/>
      <c r="L144" s="9"/>
      <c r="M144" s="9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</row>
    <row r="145" spans="1:46" s="4" customFormat="1">
      <c r="A145" s="91"/>
      <c r="B145" s="9"/>
      <c r="E145" s="8"/>
      <c r="F145" s="8"/>
      <c r="G145" s="9"/>
      <c r="H145" s="9"/>
      <c r="I145" s="9"/>
      <c r="J145" s="9"/>
      <c r="K145" s="9"/>
      <c r="L145" s="9"/>
      <c r="M145" s="9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</row>
    <row r="146" spans="1:46" s="4" customFormat="1">
      <c r="A146" s="91"/>
      <c r="B146" s="9"/>
      <c r="E146" s="8"/>
      <c r="F146" s="8"/>
      <c r="G146" s="9"/>
      <c r="H146" s="9"/>
      <c r="I146" s="9"/>
      <c r="J146" s="9"/>
      <c r="K146" s="9"/>
      <c r="L146" s="9"/>
      <c r="M146" s="9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</row>
    <row r="147" spans="1:46" s="4" customFormat="1">
      <c r="A147" s="91"/>
      <c r="B147" s="9"/>
      <c r="E147" s="8"/>
      <c r="F147" s="8"/>
      <c r="G147" s="9"/>
      <c r="H147" s="9"/>
      <c r="I147" s="9"/>
      <c r="J147" s="9"/>
      <c r="K147" s="9"/>
      <c r="L147" s="9"/>
      <c r="M147" s="9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</row>
    <row r="148" spans="1:46" s="4" customFormat="1">
      <c r="A148" s="91"/>
      <c r="B148" s="9"/>
      <c r="E148" s="8"/>
      <c r="F148" s="8"/>
      <c r="G148" s="9"/>
      <c r="H148" s="9"/>
      <c r="I148" s="9"/>
      <c r="J148" s="9"/>
      <c r="K148" s="9"/>
      <c r="L148" s="9"/>
      <c r="M148" s="9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</row>
    <row r="149" spans="1:46" s="4" customFormat="1">
      <c r="A149" s="91"/>
      <c r="B149" s="9"/>
      <c r="E149" s="8"/>
      <c r="F149" s="8"/>
      <c r="G149" s="9"/>
      <c r="H149" s="9"/>
      <c r="I149" s="9"/>
      <c r="J149" s="9"/>
      <c r="K149" s="9"/>
      <c r="L149" s="9"/>
      <c r="M149" s="9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</row>
    <row r="150" spans="1:46" s="4" customFormat="1">
      <c r="A150" s="91"/>
      <c r="B150" s="9"/>
      <c r="E150" s="8"/>
      <c r="F150" s="8"/>
      <c r="G150" s="9"/>
      <c r="H150" s="9"/>
      <c r="I150" s="9"/>
      <c r="J150" s="9"/>
      <c r="K150" s="9"/>
      <c r="L150" s="9"/>
      <c r="M150" s="9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</row>
    <row r="151" spans="1:46" s="4" customFormat="1">
      <c r="A151" s="91"/>
      <c r="B151" s="9"/>
      <c r="E151" s="8"/>
      <c r="F151" s="8"/>
      <c r="G151" s="9"/>
      <c r="H151" s="9"/>
      <c r="I151" s="9"/>
      <c r="J151" s="9"/>
      <c r="K151" s="9"/>
      <c r="L151" s="9"/>
      <c r="M151" s="9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</row>
    <row r="152" spans="1:46" s="4" customFormat="1">
      <c r="A152" s="91"/>
      <c r="B152" s="9"/>
      <c r="E152" s="8"/>
      <c r="F152" s="8"/>
      <c r="G152" s="9"/>
      <c r="H152" s="9"/>
      <c r="I152" s="9"/>
      <c r="J152" s="9"/>
      <c r="K152" s="9"/>
      <c r="L152" s="9"/>
      <c r="M152" s="9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</row>
    <row r="153" spans="1:46" s="4" customFormat="1">
      <c r="A153" s="91"/>
      <c r="B153" s="9"/>
      <c r="E153" s="8"/>
      <c r="F153" s="8"/>
      <c r="G153" s="9"/>
      <c r="H153" s="9"/>
      <c r="I153" s="9"/>
      <c r="J153" s="9"/>
      <c r="K153" s="9"/>
      <c r="L153" s="9"/>
      <c r="M153" s="9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</row>
    <row r="154" spans="1:46" s="4" customFormat="1">
      <c r="A154" s="91"/>
      <c r="B154" s="9"/>
      <c r="E154" s="8"/>
      <c r="F154" s="8"/>
      <c r="G154" s="9"/>
      <c r="H154" s="9"/>
      <c r="I154" s="9"/>
      <c r="J154" s="9"/>
      <c r="K154" s="9"/>
      <c r="L154" s="9"/>
      <c r="M154" s="9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</row>
    <row r="155" spans="1:46" s="4" customFormat="1">
      <c r="A155" s="91"/>
      <c r="B155" s="9"/>
      <c r="E155" s="8"/>
      <c r="F155" s="8"/>
      <c r="G155" s="9"/>
      <c r="H155" s="9"/>
      <c r="I155" s="9"/>
      <c r="J155" s="9"/>
      <c r="K155" s="9"/>
      <c r="L155" s="9"/>
      <c r="M155" s="9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</row>
    <row r="156" spans="1:46" s="4" customFormat="1">
      <c r="A156" s="91"/>
      <c r="B156" s="9"/>
      <c r="E156" s="8"/>
      <c r="F156" s="8"/>
      <c r="G156" s="9"/>
      <c r="H156" s="9"/>
      <c r="I156" s="9"/>
      <c r="J156" s="9"/>
      <c r="K156" s="9"/>
      <c r="L156" s="9"/>
      <c r="M156" s="9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</row>
    <row r="157" spans="1:46" s="4" customFormat="1">
      <c r="A157" s="91"/>
      <c r="B157" s="9"/>
      <c r="E157" s="8"/>
      <c r="F157" s="8"/>
      <c r="G157" s="9"/>
      <c r="H157" s="9"/>
      <c r="I157" s="9"/>
      <c r="J157" s="9"/>
      <c r="K157" s="9"/>
      <c r="L157" s="9"/>
      <c r="M157" s="9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</row>
    <row r="158" spans="1:46" s="4" customFormat="1">
      <c r="A158" s="91"/>
      <c r="B158" s="9"/>
      <c r="E158" s="8"/>
      <c r="F158" s="8"/>
      <c r="G158" s="9"/>
      <c r="H158" s="9"/>
      <c r="I158" s="9"/>
      <c r="J158" s="9"/>
      <c r="K158" s="9"/>
      <c r="L158" s="9"/>
      <c r="M158" s="9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</row>
    <row r="159" spans="1:46" s="4" customFormat="1">
      <c r="A159" s="91"/>
      <c r="B159" s="9"/>
      <c r="E159" s="8"/>
      <c r="F159" s="8"/>
      <c r="G159" s="9"/>
      <c r="H159" s="9"/>
      <c r="I159" s="9"/>
      <c r="J159" s="9"/>
      <c r="K159" s="9"/>
      <c r="L159" s="9"/>
      <c r="M159" s="9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</row>
    <row r="160" spans="1:46" s="4" customFormat="1">
      <c r="A160" s="91"/>
      <c r="B160" s="9"/>
      <c r="E160" s="8"/>
      <c r="F160" s="8"/>
      <c r="G160" s="9"/>
      <c r="H160" s="9"/>
      <c r="I160" s="9"/>
      <c r="J160" s="9"/>
      <c r="K160" s="9"/>
      <c r="L160" s="9"/>
      <c r="M160" s="9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</row>
    <row r="161" spans="1:46" s="4" customFormat="1">
      <c r="A161" s="91"/>
      <c r="B161" s="9"/>
      <c r="E161" s="8"/>
      <c r="F161" s="8"/>
      <c r="G161" s="9"/>
      <c r="H161" s="9"/>
      <c r="I161" s="9"/>
      <c r="J161" s="9"/>
      <c r="K161" s="9"/>
      <c r="L161" s="9"/>
      <c r="M161" s="9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</row>
    <row r="162" spans="1:46" s="4" customFormat="1">
      <c r="A162" s="91"/>
      <c r="B162" s="9"/>
      <c r="E162" s="8"/>
      <c r="F162" s="8"/>
      <c r="G162" s="9"/>
      <c r="H162" s="9"/>
      <c r="I162" s="9"/>
      <c r="J162" s="9"/>
      <c r="K162" s="9"/>
      <c r="L162" s="9"/>
      <c r="M162" s="9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</row>
    <row r="163" spans="1:46" s="4" customFormat="1">
      <c r="A163" s="91"/>
      <c r="B163" s="9"/>
      <c r="E163" s="8"/>
      <c r="F163" s="8"/>
      <c r="G163" s="9"/>
      <c r="H163" s="9"/>
      <c r="I163" s="9"/>
      <c r="J163" s="9"/>
      <c r="K163" s="9"/>
      <c r="L163" s="9"/>
      <c r="M163" s="9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</row>
    <row r="164" spans="1:46" s="4" customFormat="1">
      <c r="A164" s="91"/>
      <c r="B164" s="9"/>
      <c r="E164" s="8"/>
      <c r="F164" s="8"/>
      <c r="G164" s="9"/>
      <c r="H164" s="9"/>
      <c r="I164" s="9"/>
      <c r="J164" s="9"/>
      <c r="K164" s="9"/>
      <c r="L164" s="9"/>
      <c r="M164" s="9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</row>
    <row r="165" spans="1:46" s="4" customFormat="1">
      <c r="A165" s="91"/>
      <c r="B165" s="9"/>
      <c r="E165" s="8"/>
      <c r="F165" s="8"/>
      <c r="G165" s="9"/>
      <c r="H165" s="9"/>
      <c r="I165" s="9"/>
      <c r="J165" s="9"/>
      <c r="K165" s="9"/>
      <c r="L165" s="9"/>
      <c r="M165" s="9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</row>
    <row r="166" spans="1:46" s="4" customFormat="1">
      <c r="A166" s="91"/>
      <c r="B166" s="9"/>
      <c r="E166" s="8"/>
      <c r="F166" s="8"/>
      <c r="G166" s="9"/>
      <c r="H166" s="9"/>
      <c r="I166" s="9"/>
      <c r="J166" s="9"/>
      <c r="K166" s="9"/>
      <c r="L166" s="9"/>
      <c r="M166" s="9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</row>
    <row r="167" spans="1:46" s="4" customFormat="1">
      <c r="A167" s="91"/>
      <c r="B167" s="9"/>
      <c r="E167" s="8"/>
      <c r="F167" s="8"/>
      <c r="G167" s="9"/>
      <c r="H167" s="9"/>
      <c r="I167" s="9"/>
      <c r="J167" s="9"/>
      <c r="K167" s="9"/>
      <c r="L167" s="9"/>
      <c r="M167" s="9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</row>
    <row r="168" spans="1:46" s="4" customFormat="1">
      <c r="A168" s="91"/>
      <c r="B168" s="9"/>
      <c r="E168" s="8"/>
      <c r="F168" s="8"/>
      <c r="G168" s="9"/>
      <c r="H168" s="9"/>
      <c r="I168" s="9"/>
      <c r="J168" s="9"/>
      <c r="K168" s="9"/>
      <c r="L168" s="9"/>
      <c r="M168" s="9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</row>
    <row r="169" spans="1:46" s="4" customFormat="1">
      <c r="A169" s="91"/>
      <c r="B169" s="9"/>
      <c r="E169" s="8"/>
      <c r="F169" s="8"/>
      <c r="G169" s="9"/>
      <c r="H169" s="9"/>
      <c r="I169" s="9"/>
      <c r="J169" s="9"/>
      <c r="K169" s="9"/>
      <c r="L169" s="9"/>
      <c r="M169" s="9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</row>
    <row r="170" spans="1:46" s="4" customFormat="1">
      <c r="A170" s="91"/>
      <c r="B170" s="9"/>
      <c r="E170" s="8"/>
      <c r="F170" s="8"/>
      <c r="G170" s="9"/>
      <c r="H170" s="9"/>
      <c r="I170" s="9"/>
      <c r="J170" s="9"/>
      <c r="K170" s="9"/>
      <c r="L170" s="9"/>
      <c r="M170" s="9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</row>
    <row r="171" spans="1:46" s="4" customFormat="1">
      <c r="A171" s="91"/>
      <c r="B171" s="9"/>
      <c r="E171" s="8"/>
      <c r="F171" s="8"/>
      <c r="G171" s="9"/>
      <c r="H171" s="9"/>
      <c r="I171" s="9"/>
      <c r="J171" s="9"/>
      <c r="K171" s="9"/>
      <c r="L171" s="9"/>
      <c r="M171" s="9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</row>
    <row r="172" spans="1:46" s="4" customFormat="1">
      <c r="A172" s="91"/>
      <c r="B172" s="9"/>
      <c r="E172" s="8"/>
      <c r="F172" s="8"/>
      <c r="G172" s="9"/>
      <c r="H172" s="9"/>
      <c r="I172" s="9"/>
      <c r="J172" s="9"/>
      <c r="K172" s="9"/>
      <c r="L172" s="9"/>
      <c r="M172" s="9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</row>
    <row r="173" spans="1:46" s="4" customFormat="1">
      <c r="A173" s="91"/>
      <c r="B173" s="9"/>
      <c r="E173" s="8"/>
      <c r="F173" s="8"/>
      <c r="G173" s="9"/>
      <c r="H173" s="9"/>
      <c r="I173" s="9"/>
      <c r="J173" s="9"/>
      <c r="K173" s="9"/>
      <c r="L173" s="9"/>
      <c r="M173" s="9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</row>
    <row r="174" spans="1:46" s="4" customFormat="1">
      <c r="A174" s="91"/>
      <c r="B174" s="9"/>
      <c r="E174" s="8"/>
      <c r="F174" s="8"/>
      <c r="G174" s="9"/>
      <c r="H174" s="9"/>
      <c r="I174" s="9"/>
      <c r="J174" s="9"/>
      <c r="K174" s="9"/>
      <c r="L174" s="9"/>
      <c r="M174" s="9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</row>
    <row r="175" spans="1:46" s="4" customFormat="1">
      <c r="A175" s="91"/>
      <c r="B175" s="9"/>
      <c r="E175" s="8"/>
      <c r="F175" s="8"/>
      <c r="G175" s="9"/>
      <c r="H175" s="9"/>
      <c r="I175" s="9"/>
      <c r="J175" s="9"/>
      <c r="K175" s="9"/>
      <c r="L175" s="9"/>
      <c r="M175" s="9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</row>
    <row r="176" spans="1:46" s="4" customFormat="1">
      <c r="A176" s="91"/>
      <c r="B176" s="9"/>
      <c r="E176" s="8"/>
      <c r="F176" s="8"/>
      <c r="G176" s="9"/>
      <c r="H176" s="9"/>
      <c r="I176" s="9"/>
      <c r="J176" s="9"/>
      <c r="K176" s="9"/>
      <c r="L176" s="9"/>
      <c r="M176" s="9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</row>
    <row r="177" spans="1:46" s="4" customFormat="1">
      <c r="A177" s="91"/>
      <c r="B177" s="9"/>
      <c r="E177" s="8"/>
      <c r="F177" s="8"/>
      <c r="G177" s="9"/>
      <c r="H177" s="9"/>
      <c r="I177" s="9"/>
      <c r="J177" s="9"/>
      <c r="K177" s="9"/>
      <c r="L177" s="9"/>
      <c r="M177" s="9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</row>
    <row r="178" spans="1:46" s="4" customFormat="1">
      <c r="A178" s="91"/>
      <c r="B178" s="9"/>
      <c r="E178" s="8"/>
      <c r="F178" s="8"/>
      <c r="G178" s="9"/>
      <c r="H178" s="9"/>
      <c r="I178" s="9"/>
      <c r="J178" s="9"/>
      <c r="K178" s="9"/>
      <c r="L178" s="9"/>
      <c r="M178" s="9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</row>
    <row r="179" spans="1:46" s="4" customFormat="1">
      <c r="A179" s="91"/>
      <c r="B179" s="9"/>
      <c r="E179" s="8"/>
      <c r="F179" s="8"/>
      <c r="G179" s="9"/>
      <c r="H179" s="9"/>
      <c r="I179" s="9"/>
      <c r="J179" s="9"/>
      <c r="K179" s="9"/>
      <c r="L179" s="9"/>
      <c r="M179" s="9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</row>
    <row r="180" spans="1:46" s="4" customFormat="1">
      <c r="A180" s="91"/>
      <c r="B180" s="9"/>
      <c r="E180" s="8"/>
      <c r="F180" s="8"/>
      <c r="G180" s="9"/>
      <c r="H180" s="9"/>
      <c r="I180" s="9"/>
      <c r="J180" s="9"/>
      <c r="K180" s="9"/>
      <c r="L180" s="9"/>
      <c r="M180" s="9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</row>
    <row r="181" spans="1:46" s="4" customFormat="1">
      <c r="A181" s="91"/>
      <c r="B181" s="9"/>
      <c r="E181" s="8"/>
      <c r="F181" s="8"/>
      <c r="G181" s="9"/>
      <c r="H181" s="9"/>
      <c r="I181" s="9"/>
      <c r="J181" s="9"/>
      <c r="K181" s="9"/>
      <c r="L181" s="9"/>
      <c r="M181" s="9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</row>
    <row r="182" spans="1:46" s="4" customFormat="1">
      <c r="A182" s="91"/>
      <c r="B182" s="9"/>
      <c r="E182" s="8"/>
      <c r="F182" s="8"/>
      <c r="G182" s="9"/>
      <c r="H182" s="9"/>
      <c r="I182" s="9"/>
      <c r="J182" s="9"/>
      <c r="K182" s="9"/>
      <c r="L182" s="9"/>
      <c r="M182" s="9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</row>
    <row r="183" spans="1:46" s="4" customFormat="1">
      <c r="A183" s="91"/>
      <c r="B183" s="9"/>
      <c r="E183" s="8"/>
      <c r="F183" s="8"/>
      <c r="G183" s="9"/>
      <c r="H183" s="9"/>
      <c r="I183" s="9"/>
      <c r="J183" s="9"/>
      <c r="K183" s="9"/>
      <c r="L183" s="9"/>
      <c r="M183" s="9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</row>
    <row r="184" spans="1:46" s="4" customFormat="1">
      <c r="A184" s="91"/>
      <c r="B184" s="9"/>
      <c r="E184" s="8"/>
      <c r="F184" s="8"/>
      <c r="G184" s="9"/>
      <c r="H184" s="9"/>
      <c r="I184" s="9"/>
      <c r="J184" s="9"/>
      <c r="K184" s="9"/>
      <c r="L184" s="9"/>
      <c r="M184" s="9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</row>
    <row r="185" spans="1:46" s="4" customFormat="1">
      <c r="A185" s="91"/>
      <c r="B185" s="9"/>
      <c r="E185" s="8"/>
      <c r="F185" s="8"/>
      <c r="G185" s="9"/>
      <c r="H185" s="9"/>
      <c r="I185" s="9"/>
      <c r="J185" s="9"/>
      <c r="K185" s="9"/>
      <c r="L185" s="9"/>
      <c r="M185" s="9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</row>
    <row r="186" spans="1:46" s="4" customFormat="1">
      <c r="A186" s="91"/>
      <c r="B186" s="9"/>
      <c r="E186" s="8"/>
      <c r="F186" s="8"/>
      <c r="G186" s="9"/>
      <c r="H186" s="9"/>
      <c r="I186" s="9"/>
      <c r="J186" s="9"/>
      <c r="K186" s="9"/>
      <c r="L186" s="9"/>
      <c r="M186" s="9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</row>
    <row r="187" spans="1:46" s="4" customFormat="1">
      <c r="A187" s="91"/>
      <c r="B187" s="9"/>
      <c r="E187" s="8"/>
      <c r="F187" s="8"/>
      <c r="G187" s="9"/>
      <c r="H187" s="9"/>
      <c r="I187" s="9"/>
      <c r="J187" s="9"/>
      <c r="K187" s="9"/>
      <c r="L187" s="9"/>
      <c r="M187" s="9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</row>
    <row r="188" spans="1:46" s="4" customFormat="1">
      <c r="A188" s="91"/>
      <c r="B188" s="9"/>
      <c r="E188" s="8"/>
      <c r="F188" s="8"/>
      <c r="G188" s="9"/>
      <c r="H188" s="9"/>
      <c r="I188" s="9"/>
      <c r="J188" s="9"/>
      <c r="K188" s="9"/>
      <c r="L188" s="9"/>
      <c r="M188" s="9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</row>
    <row r="189" spans="1:46" s="4" customFormat="1">
      <c r="A189" s="91"/>
      <c r="B189" s="9"/>
      <c r="E189" s="8"/>
      <c r="F189" s="8"/>
      <c r="G189" s="9"/>
      <c r="H189" s="9"/>
      <c r="I189" s="9"/>
      <c r="J189" s="9"/>
      <c r="K189" s="9"/>
      <c r="L189" s="9"/>
      <c r="M189" s="9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</row>
    <row r="190" spans="1:46" s="4" customFormat="1">
      <c r="A190" s="91"/>
      <c r="B190" s="9"/>
      <c r="E190" s="8"/>
      <c r="F190" s="8"/>
      <c r="G190" s="9"/>
      <c r="H190" s="9"/>
      <c r="I190" s="9"/>
      <c r="J190" s="9"/>
      <c r="K190" s="9"/>
      <c r="L190" s="9"/>
      <c r="M190" s="9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</row>
    <row r="191" spans="1:46" s="4" customFormat="1">
      <c r="A191" s="91"/>
      <c r="B191" s="9"/>
      <c r="E191" s="8"/>
      <c r="F191" s="8"/>
      <c r="G191" s="9"/>
      <c r="H191" s="9"/>
      <c r="I191" s="9"/>
      <c r="J191" s="9"/>
      <c r="K191" s="9"/>
      <c r="L191" s="9"/>
      <c r="M191" s="9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</row>
    <row r="192" spans="1:46" s="4" customFormat="1">
      <c r="A192" s="91"/>
      <c r="B192" s="9"/>
      <c r="E192" s="8"/>
      <c r="F192" s="8"/>
      <c r="G192" s="9"/>
      <c r="H192" s="9"/>
      <c r="I192" s="9"/>
      <c r="J192" s="9"/>
      <c r="K192" s="9"/>
      <c r="L192" s="9"/>
      <c r="M192" s="9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</row>
    <row r="193" spans="1:46" s="4" customFormat="1">
      <c r="A193" s="91"/>
      <c r="B193" s="9"/>
      <c r="E193" s="8"/>
      <c r="F193" s="8"/>
      <c r="G193" s="9"/>
      <c r="H193" s="9"/>
      <c r="I193" s="9"/>
      <c r="J193" s="9"/>
      <c r="K193" s="9"/>
      <c r="L193" s="9"/>
      <c r="M193" s="9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</row>
    <row r="194" spans="1:46" s="4" customFormat="1">
      <c r="A194" s="91"/>
      <c r="B194" s="9"/>
      <c r="E194" s="8"/>
      <c r="F194" s="8"/>
      <c r="G194" s="9"/>
      <c r="H194" s="9"/>
      <c r="I194" s="9"/>
      <c r="J194" s="9"/>
      <c r="K194" s="9"/>
      <c r="L194" s="9"/>
      <c r="M194" s="9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</row>
    <row r="195" spans="1:46" s="4" customFormat="1">
      <c r="A195" s="91"/>
      <c r="B195" s="9"/>
      <c r="E195" s="8"/>
      <c r="F195" s="8"/>
      <c r="G195" s="9"/>
      <c r="H195" s="9"/>
      <c r="I195" s="9"/>
      <c r="J195" s="9"/>
      <c r="K195" s="9"/>
      <c r="L195" s="9"/>
      <c r="M195" s="9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</row>
    <row r="196" spans="1:46" s="4" customFormat="1">
      <c r="A196" s="91"/>
      <c r="B196" s="9"/>
      <c r="E196" s="8"/>
      <c r="F196" s="8"/>
      <c r="G196" s="9"/>
      <c r="H196" s="9"/>
      <c r="I196" s="9"/>
      <c r="J196" s="9"/>
      <c r="K196" s="9"/>
      <c r="L196" s="9"/>
      <c r="M196" s="9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</row>
    <row r="197" spans="1:46" s="4" customFormat="1">
      <c r="A197" s="91"/>
      <c r="B197" s="9"/>
      <c r="E197" s="8"/>
      <c r="F197" s="8"/>
      <c r="G197" s="9"/>
      <c r="H197" s="9"/>
      <c r="I197" s="9"/>
      <c r="J197" s="9"/>
      <c r="K197" s="9"/>
      <c r="L197" s="9"/>
      <c r="M197" s="9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</row>
    <row r="198" spans="1:46" s="4" customFormat="1">
      <c r="A198" s="91"/>
      <c r="B198" s="9"/>
      <c r="E198" s="8"/>
      <c r="F198" s="8"/>
      <c r="G198" s="9"/>
      <c r="H198" s="9"/>
      <c r="I198" s="9"/>
      <c r="J198" s="9"/>
      <c r="K198" s="9"/>
      <c r="L198" s="9"/>
      <c r="M198" s="9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</row>
    <row r="199" spans="1:46" s="4" customFormat="1">
      <c r="A199" s="91"/>
      <c r="B199" s="9"/>
      <c r="E199" s="8"/>
      <c r="F199" s="8"/>
      <c r="G199" s="9"/>
      <c r="H199" s="9"/>
      <c r="I199" s="9"/>
      <c r="J199" s="9"/>
      <c r="K199" s="9"/>
      <c r="L199" s="9"/>
      <c r="M199" s="9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</row>
    <row r="200" spans="1:46" s="4" customFormat="1">
      <c r="A200" s="91"/>
      <c r="B200" s="9"/>
      <c r="E200" s="8"/>
      <c r="F200" s="8"/>
      <c r="G200" s="9"/>
      <c r="H200" s="9"/>
      <c r="I200" s="9"/>
      <c r="J200" s="9"/>
      <c r="K200" s="9"/>
      <c r="L200" s="9"/>
      <c r="M200" s="9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</row>
    <row r="201" spans="1:46" s="4" customFormat="1">
      <c r="A201" s="91"/>
      <c r="B201" s="9"/>
      <c r="E201" s="8"/>
      <c r="F201" s="8"/>
      <c r="G201" s="9"/>
      <c r="H201" s="9"/>
      <c r="I201" s="9"/>
      <c r="J201" s="9"/>
      <c r="K201" s="9"/>
      <c r="L201" s="9"/>
      <c r="M201" s="9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</row>
    <row r="202" spans="1:46" s="4" customFormat="1">
      <c r="A202" s="91"/>
      <c r="B202" s="9"/>
      <c r="E202" s="8"/>
      <c r="F202" s="8"/>
      <c r="G202" s="9"/>
      <c r="H202" s="9"/>
      <c r="I202" s="9"/>
      <c r="J202" s="9"/>
      <c r="K202" s="9"/>
      <c r="L202" s="9"/>
      <c r="M202" s="9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</row>
    <row r="203" spans="1:46" s="4" customFormat="1">
      <c r="A203" s="91"/>
      <c r="B203" s="9"/>
      <c r="E203" s="8"/>
      <c r="F203" s="8"/>
      <c r="G203" s="9"/>
      <c r="H203" s="9"/>
      <c r="I203" s="9"/>
      <c r="J203" s="9"/>
      <c r="K203" s="9"/>
      <c r="L203" s="9"/>
      <c r="M203" s="9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</row>
    <row r="204" spans="1:46" s="4" customFormat="1">
      <c r="A204" s="91"/>
      <c r="B204" s="9"/>
      <c r="E204" s="8"/>
      <c r="F204" s="8"/>
      <c r="G204" s="9"/>
      <c r="H204" s="9"/>
      <c r="I204" s="9"/>
      <c r="J204" s="9"/>
      <c r="K204" s="9"/>
      <c r="L204" s="9"/>
      <c r="M204" s="9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</row>
    <row r="205" spans="1:46" s="4" customFormat="1">
      <c r="A205" s="91"/>
      <c r="B205" s="9"/>
      <c r="E205" s="8"/>
      <c r="F205" s="8"/>
      <c r="G205" s="9"/>
      <c r="H205" s="9"/>
      <c r="I205" s="9"/>
      <c r="J205" s="9"/>
      <c r="K205" s="9"/>
      <c r="L205" s="9"/>
      <c r="M205" s="9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</row>
    <row r="206" spans="1:46" s="4" customFormat="1">
      <c r="A206" s="91"/>
      <c r="B206" s="9"/>
      <c r="E206" s="8"/>
      <c r="F206" s="8"/>
      <c r="G206" s="9"/>
      <c r="H206" s="9"/>
      <c r="I206" s="9"/>
      <c r="J206" s="9"/>
      <c r="K206" s="9"/>
      <c r="L206" s="9"/>
      <c r="M206" s="9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</row>
    <row r="207" spans="1:46" s="4" customFormat="1">
      <c r="A207" s="91"/>
      <c r="B207" s="9"/>
      <c r="E207" s="8"/>
      <c r="F207" s="8"/>
      <c r="G207" s="9"/>
      <c r="H207" s="9"/>
      <c r="I207" s="9"/>
      <c r="J207" s="9"/>
      <c r="K207" s="9"/>
      <c r="L207" s="9"/>
      <c r="M207" s="9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</row>
    <row r="208" spans="1:46" s="4" customFormat="1">
      <c r="A208" s="91"/>
      <c r="B208" s="9"/>
      <c r="E208" s="8"/>
      <c r="F208" s="8"/>
      <c r="G208" s="9"/>
      <c r="H208" s="9"/>
      <c r="I208" s="9"/>
      <c r="J208" s="9"/>
      <c r="K208" s="9"/>
      <c r="L208" s="9"/>
      <c r="M208" s="9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</row>
    <row r="209" spans="1:46" s="4" customFormat="1">
      <c r="A209" s="91"/>
      <c r="B209" s="9"/>
      <c r="E209" s="8"/>
      <c r="F209" s="8"/>
      <c r="G209" s="9"/>
      <c r="H209" s="9"/>
      <c r="I209" s="9"/>
      <c r="J209" s="9"/>
      <c r="K209" s="9"/>
      <c r="L209" s="9"/>
      <c r="M209" s="9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</row>
    <row r="210" spans="1:46" s="4" customFormat="1">
      <c r="A210" s="91"/>
      <c r="B210" s="9"/>
      <c r="E210" s="8"/>
      <c r="F210" s="8"/>
      <c r="G210" s="9"/>
      <c r="H210" s="9"/>
      <c r="I210" s="9"/>
      <c r="J210" s="9"/>
      <c r="K210" s="9"/>
      <c r="L210" s="9"/>
      <c r="M210" s="9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</row>
    <row r="211" spans="1:46" s="4" customFormat="1">
      <c r="A211" s="91"/>
      <c r="B211" s="9"/>
      <c r="E211" s="8"/>
      <c r="F211" s="8"/>
      <c r="G211" s="9"/>
      <c r="H211" s="9"/>
      <c r="I211" s="9"/>
      <c r="J211" s="9"/>
      <c r="K211" s="9"/>
      <c r="L211" s="9"/>
      <c r="M211" s="9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</row>
    <row r="212" spans="1:46" s="4" customFormat="1">
      <c r="A212" s="91"/>
      <c r="B212" s="9"/>
      <c r="E212" s="8"/>
      <c r="F212" s="8"/>
      <c r="G212" s="9"/>
      <c r="H212" s="9"/>
      <c r="I212" s="9"/>
      <c r="J212" s="9"/>
      <c r="K212" s="9"/>
      <c r="L212" s="9"/>
      <c r="M212" s="9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</row>
    <row r="213" spans="1:46" s="4" customFormat="1">
      <c r="A213" s="91"/>
      <c r="B213" s="9"/>
      <c r="E213" s="8"/>
      <c r="F213" s="8"/>
      <c r="G213" s="9"/>
      <c r="H213" s="9"/>
      <c r="I213" s="9"/>
      <c r="J213" s="9"/>
      <c r="K213" s="9"/>
      <c r="L213" s="9"/>
      <c r="M213" s="9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</row>
    <row r="214" spans="1:46" s="4" customFormat="1">
      <c r="A214" s="91"/>
      <c r="B214" s="9"/>
      <c r="E214" s="8"/>
      <c r="F214" s="8"/>
      <c r="G214" s="9"/>
      <c r="H214" s="9"/>
      <c r="I214" s="9"/>
      <c r="J214" s="9"/>
      <c r="K214" s="9"/>
      <c r="L214" s="9"/>
      <c r="M214" s="9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</row>
    <row r="215" spans="1:46" s="4" customFormat="1">
      <c r="A215" s="91"/>
      <c r="B215" s="9"/>
      <c r="E215" s="8"/>
      <c r="F215" s="8"/>
      <c r="G215" s="9"/>
      <c r="H215" s="9"/>
      <c r="I215" s="9"/>
      <c r="J215" s="9"/>
      <c r="K215" s="9"/>
      <c r="L215" s="9"/>
      <c r="M215" s="9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</row>
    <row r="216" spans="1:46" s="4" customFormat="1">
      <c r="A216" s="91"/>
      <c r="B216" s="9"/>
      <c r="E216" s="8"/>
      <c r="F216" s="8"/>
      <c r="G216" s="9"/>
      <c r="H216" s="9"/>
      <c r="I216" s="9"/>
      <c r="J216" s="9"/>
      <c r="K216" s="9"/>
      <c r="L216" s="9"/>
      <c r="M216" s="9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</row>
    <row r="217" spans="1:46" s="4" customFormat="1">
      <c r="A217" s="91"/>
      <c r="B217" s="9"/>
      <c r="E217" s="8"/>
      <c r="F217" s="8"/>
      <c r="G217" s="9"/>
      <c r="H217" s="9"/>
      <c r="I217" s="9"/>
      <c r="J217" s="9"/>
      <c r="K217" s="9"/>
      <c r="L217" s="9"/>
      <c r="M217" s="9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</row>
    <row r="218" spans="1:46" s="4" customFormat="1">
      <c r="A218" s="91"/>
      <c r="B218" s="9"/>
      <c r="E218" s="8"/>
      <c r="F218" s="8"/>
      <c r="G218" s="9"/>
      <c r="H218" s="9"/>
      <c r="I218" s="9"/>
      <c r="J218" s="9"/>
      <c r="K218" s="9"/>
      <c r="L218" s="9"/>
      <c r="M218" s="9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</row>
    <row r="219" spans="1:46" s="4" customFormat="1">
      <c r="A219" s="91"/>
      <c r="B219" s="9"/>
      <c r="E219" s="8"/>
      <c r="F219" s="8"/>
      <c r="G219" s="9"/>
      <c r="H219" s="9"/>
      <c r="I219" s="9"/>
      <c r="J219" s="9"/>
      <c r="K219" s="9"/>
      <c r="L219" s="9"/>
      <c r="M219" s="9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</row>
    <row r="220" spans="1:46" s="4" customFormat="1">
      <c r="A220" s="91"/>
      <c r="B220" s="9"/>
      <c r="E220" s="8"/>
      <c r="F220" s="8"/>
      <c r="G220" s="9"/>
      <c r="H220" s="9"/>
      <c r="I220" s="9"/>
      <c r="J220" s="9"/>
      <c r="K220" s="9"/>
      <c r="L220" s="9"/>
      <c r="M220" s="9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</row>
    <row r="221" spans="1:46" s="4" customFormat="1">
      <c r="A221" s="91"/>
      <c r="B221" s="9"/>
      <c r="E221" s="8"/>
      <c r="F221" s="8"/>
      <c r="G221" s="9"/>
      <c r="H221" s="9"/>
      <c r="I221" s="9"/>
      <c r="J221" s="9"/>
      <c r="K221" s="9"/>
      <c r="L221" s="9"/>
      <c r="M221" s="9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</row>
    <row r="222" spans="1:46" s="4" customFormat="1">
      <c r="A222" s="91"/>
      <c r="B222" s="9"/>
      <c r="E222" s="8"/>
      <c r="F222" s="8"/>
      <c r="G222" s="9"/>
      <c r="H222" s="9"/>
      <c r="I222" s="9"/>
      <c r="J222" s="9"/>
      <c r="K222" s="9"/>
      <c r="L222" s="9"/>
      <c r="M222" s="9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</row>
    <row r="223" spans="1:46" s="4" customFormat="1">
      <c r="A223" s="91"/>
      <c r="B223" s="9"/>
      <c r="E223" s="8"/>
      <c r="F223" s="8"/>
      <c r="G223" s="9"/>
      <c r="H223" s="9"/>
      <c r="I223" s="9"/>
      <c r="J223" s="9"/>
      <c r="K223" s="9"/>
      <c r="L223" s="9"/>
      <c r="M223" s="9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</row>
    <row r="224" spans="1:46" s="4" customFormat="1">
      <c r="A224" s="91"/>
      <c r="B224" s="9"/>
      <c r="E224" s="8"/>
      <c r="F224" s="8"/>
      <c r="G224" s="9"/>
      <c r="H224" s="9"/>
      <c r="I224" s="9"/>
      <c r="J224" s="9"/>
      <c r="K224" s="9"/>
      <c r="L224" s="9"/>
      <c r="M224" s="9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</row>
    <row r="225" spans="1:46" s="4" customFormat="1">
      <c r="A225" s="91"/>
      <c r="B225" s="9"/>
      <c r="E225" s="8"/>
      <c r="F225" s="8"/>
      <c r="G225" s="9"/>
      <c r="H225" s="9"/>
      <c r="I225" s="9"/>
      <c r="J225" s="9"/>
      <c r="K225" s="9"/>
      <c r="L225" s="9"/>
      <c r="M225" s="9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</row>
    <row r="226" spans="1:46" s="4" customFormat="1">
      <c r="A226" s="91"/>
      <c r="B226" s="9"/>
      <c r="E226" s="8"/>
      <c r="F226" s="8"/>
      <c r="G226" s="9"/>
      <c r="H226" s="9"/>
      <c r="I226" s="9"/>
      <c r="J226" s="9"/>
      <c r="K226" s="9"/>
      <c r="L226" s="9"/>
      <c r="M226" s="9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</row>
    <row r="227" spans="1:46" s="4" customFormat="1">
      <c r="A227" s="91"/>
      <c r="B227" s="9"/>
      <c r="E227" s="8"/>
      <c r="F227" s="8"/>
      <c r="G227" s="9"/>
      <c r="H227" s="9"/>
      <c r="I227" s="9"/>
      <c r="J227" s="9"/>
      <c r="K227" s="9"/>
      <c r="L227" s="9"/>
      <c r="M227" s="9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</row>
    <row r="228" spans="1:46" s="4" customFormat="1">
      <c r="A228" s="91"/>
      <c r="B228" s="9"/>
      <c r="E228" s="8"/>
      <c r="F228" s="8"/>
      <c r="G228" s="9"/>
      <c r="H228" s="9"/>
      <c r="I228" s="9"/>
      <c r="J228" s="9"/>
      <c r="K228" s="9"/>
      <c r="L228" s="9"/>
      <c r="M228" s="9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</row>
    <row r="229" spans="1:46" s="4" customFormat="1">
      <c r="A229" s="91"/>
      <c r="B229" s="9"/>
      <c r="E229" s="8"/>
      <c r="F229" s="8"/>
      <c r="G229" s="9"/>
      <c r="H229" s="9"/>
      <c r="I229" s="9"/>
      <c r="J229" s="9"/>
      <c r="K229" s="9"/>
      <c r="L229" s="9"/>
      <c r="M229" s="9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</row>
    <row r="230" spans="1:46" s="4" customFormat="1">
      <c r="A230" s="91"/>
      <c r="B230" s="9"/>
      <c r="E230" s="8"/>
      <c r="F230" s="8"/>
      <c r="G230" s="9"/>
      <c r="H230" s="9"/>
      <c r="I230" s="9"/>
      <c r="J230" s="9"/>
      <c r="K230" s="9"/>
      <c r="L230" s="9"/>
      <c r="M230" s="9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</row>
    <row r="231" spans="1:46" s="4" customFormat="1">
      <c r="A231" s="91"/>
      <c r="B231" s="9"/>
      <c r="E231" s="8"/>
      <c r="F231" s="8"/>
      <c r="G231" s="9"/>
      <c r="H231" s="9"/>
      <c r="I231" s="9"/>
      <c r="J231" s="9"/>
      <c r="K231" s="9"/>
      <c r="L231" s="9"/>
      <c r="M231" s="9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</row>
    <row r="232" spans="1:46" s="4" customFormat="1">
      <c r="A232" s="91"/>
      <c r="B232" s="9"/>
      <c r="E232" s="8"/>
      <c r="F232" s="8"/>
      <c r="G232" s="9"/>
      <c r="H232" s="9"/>
      <c r="I232" s="9"/>
      <c r="J232" s="9"/>
      <c r="K232" s="9"/>
      <c r="L232" s="9"/>
      <c r="M232" s="9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</row>
    <row r="233" spans="1:46" s="4" customFormat="1">
      <c r="A233" s="91"/>
      <c r="B233" s="9"/>
      <c r="E233" s="8"/>
      <c r="F233" s="8"/>
      <c r="G233" s="9"/>
      <c r="H233" s="9"/>
      <c r="I233" s="9"/>
      <c r="J233" s="9"/>
      <c r="K233" s="9"/>
      <c r="L233" s="9"/>
      <c r="M233" s="9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</row>
    <row r="234" spans="1:46" s="4" customFormat="1">
      <c r="A234" s="91"/>
      <c r="B234" s="9"/>
      <c r="E234" s="8"/>
      <c r="F234" s="8"/>
      <c r="G234" s="9"/>
      <c r="H234" s="9"/>
      <c r="I234" s="9"/>
      <c r="J234" s="9"/>
      <c r="K234" s="9"/>
      <c r="L234" s="9"/>
      <c r="M234" s="9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</row>
    <row r="235" spans="1:46" s="4" customFormat="1">
      <c r="A235" s="91"/>
      <c r="B235" s="9"/>
      <c r="E235" s="8"/>
      <c r="F235" s="8"/>
      <c r="G235" s="9"/>
      <c r="H235" s="9"/>
      <c r="I235" s="9"/>
      <c r="J235" s="9"/>
      <c r="K235" s="9"/>
      <c r="L235" s="9"/>
      <c r="M235" s="9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</row>
    <row r="236" spans="1:46" s="4" customFormat="1">
      <c r="A236" s="91"/>
      <c r="B236" s="9"/>
      <c r="E236" s="8"/>
      <c r="F236" s="8"/>
      <c r="G236" s="9"/>
      <c r="H236" s="9"/>
      <c r="I236" s="9"/>
      <c r="J236" s="9"/>
      <c r="K236" s="9"/>
      <c r="L236" s="9"/>
      <c r="M236" s="9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</row>
    <row r="237" spans="1:46" s="4" customFormat="1">
      <c r="A237" s="91"/>
      <c r="B237" s="9"/>
      <c r="E237" s="8"/>
      <c r="F237" s="8"/>
      <c r="G237" s="9"/>
      <c r="H237" s="9"/>
      <c r="I237" s="9"/>
      <c r="J237" s="9"/>
      <c r="K237" s="9"/>
      <c r="L237" s="9"/>
      <c r="M237" s="9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</row>
    <row r="238" spans="1:46" s="4" customFormat="1">
      <c r="A238" s="91"/>
      <c r="B238" s="9"/>
      <c r="E238" s="8"/>
      <c r="F238" s="8"/>
      <c r="G238" s="9"/>
      <c r="H238" s="9"/>
      <c r="I238" s="9"/>
      <c r="J238" s="9"/>
      <c r="K238" s="9"/>
      <c r="L238" s="9"/>
      <c r="M238" s="9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</row>
    <row r="239" spans="1:46" s="4" customFormat="1">
      <c r="A239" s="91"/>
      <c r="B239" s="9"/>
      <c r="E239" s="8"/>
      <c r="F239" s="8"/>
      <c r="G239" s="9"/>
      <c r="H239" s="9"/>
      <c r="I239" s="9"/>
      <c r="J239" s="9"/>
      <c r="K239" s="9"/>
      <c r="L239" s="9"/>
      <c r="M239" s="9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</row>
    <row r="240" spans="1:46" s="4" customFormat="1">
      <c r="A240" s="91"/>
      <c r="B240" s="9"/>
      <c r="E240" s="8"/>
      <c r="F240" s="8"/>
      <c r="G240" s="9"/>
      <c r="H240" s="9"/>
      <c r="I240" s="9"/>
      <c r="J240" s="9"/>
      <c r="K240" s="9"/>
      <c r="L240" s="9"/>
      <c r="M240" s="9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</row>
    <row r="241" spans="1:46" s="4" customFormat="1">
      <c r="A241" s="91"/>
      <c r="B241" s="9"/>
      <c r="E241" s="8"/>
      <c r="F241" s="8"/>
      <c r="G241" s="9"/>
      <c r="H241" s="9"/>
      <c r="I241" s="9"/>
      <c r="J241" s="9"/>
      <c r="K241" s="9"/>
      <c r="L241" s="9"/>
      <c r="M241" s="9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</row>
    <row r="242" spans="1:46" s="4" customFormat="1">
      <c r="A242" s="91"/>
      <c r="B242" s="9"/>
      <c r="E242" s="8"/>
      <c r="F242" s="8"/>
      <c r="G242" s="9"/>
      <c r="H242" s="9"/>
      <c r="I242" s="9"/>
      <c r="J242" s="9"/>
      <c r="K242" s="9"/>
      <c r="L242" s="9"/>
      <c r="M242" s="9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</row>
    <row r="243" spans="1:46" s="4" customFormat="1">
      <c r="A243" s="91"/>
      <c r="B243" s="9"/>
      <c r="E243" s="8"/>
      <c r="F243" s="8"/>
      <c r="G243" s="9"/>
      <c r="H243" s="9"/>
      <c r="I243" s="9"/>
      <c r="J243" s="9"/>
      <c r="K243" s="9"/>
      <c r="L243" s="9"/>
      <c r="M243" s="9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</row>
    <row r="244" spans="1:46" s="4" customFormat="1">
      <c r="A244" s="91"/>
      <c r="B244" s="9"/>
      <c r="E244" s="8"/>
      <c r="F244" s="8"/>
      <c r="G244" s="9"/>
      <c r="H244" s="9"/>
      <c r="I244" s="9"/>
      <c r="J244" s="9"/>
      <c r="K244" s="9"/>
      <c r="L244" s="9"/>
      <c r="M244" s="9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</row>
    <row r="245" spans="1:46" s="4" customFormat="1">
      <c r="A245" s="91"/>
      <c r="B245" s="9"/>
      <c r="E245" s="8"/>
      <c r="F245" s="8"/>
      <c r="G245" s="9"/>
      <c r="H245" s="9"/>
      <c r="I245" s="9"/>
      <c r="J245" s="9"/>
      <c r="K245" s="9"/>
      <c r="L245" s="9"/>
      <c r="M245" s="9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</row>
    <row r="246" spans="1:46" s="4" customFormat="1">
      <c r="A246" s="91"/>
      <c r="B246" s="9"/>
      <c r="E246" s="8"/>
      <c r="F246" s="8"/>
      <c r="G246" s="9"/>
      <c r="H246" s="9"/>
      <c r="I246" s="9"/>
      <c r="J246" s="9"/>
      <c r="K246" s="9"/>
      <c r="L246" s="9"/>
      <c r="M246" s="9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</row>
    <row r="247" spans="1:46" s="4" customFormat="1">
      <c r="A247" s="91"/>
      <c r="B247" s="9"/>
      <c r="E247" s="8"/>
      <c r="F247" s="8"/>
      <c r="G247" s="9"/>
      <c r="H247" s="9"/>
      <c r="I247" s="9"/>
      <c r="J247" s="9"/>
      <c r="K247" s="9"/>
      <c r="L247" s="9"/>
      <c r="M247" s="9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</row>
    <row r="248" spans="1:46" s="4" customFormat="1">
      <c r="A248" s="91"/>
      <c r="B248" s="9"/>
      <c r="E248" s="8"/>
      <c r="F248" s="8"/>
      <c r="G248" s="9"/>
      <c r="H248" s="9"/>
      <c r="I248" s="9"/>
      <c r="J248" s="9"/>
      <c r="K248" s="9"/>
      <c r="L248" s="9"/>
      <c r="M248" s="9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</row>
    <row r="249" spans="1:46" s="4" customFormat="1">
      <c r="A249" s="91"/>
      <c r="B249" s="9"/>
      <c r="E249" s="8"/>
      <c r="F249" s="8"/>
      <c r="G249" s="9"/>
      <c r="H249" s="9"/>
      <c r="I249" s="9"/>
      <c r="J249" s="9"/>
      <c r="K249" s="9"/>
      <c r="L249" s="9"/>
      <c r="M249" s="9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</row>
    <row r="250" spans="1:46" s="4" customFormat="1">
      <c r="A250" s="91"/>
      <c r="B250" s="9"/>
      <c r="E250" s="8"/>
      <c r="F250" s="8"/>
      <c r="G250" s="9"/>
      <c r="H250" s="9"/>
      <c r="I250" s="9"/>
      <c r="J250" s="9"/>
      <c r="K250" s="9"/>
      <c r="L250" s="9"/>
      <c r="M250" s="9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</row>
    <row r="251" spans="1:46" s="4" customFormat="1">
      <c r="A251" s="91"/>
      <c r="B251" s="9"/>
      <c r="E251" s="8"/>
      <c r="F251" s="8"/>
      <c r="G251" s="9"/>
      <c r="H251" s="9"/>
      <c r="I251" s="9"/>
      <c r="J251" s="9"/>
      <c r="K251" s="9"/>
      <c r="L251" s="9"/>
      <c r="M251" s="9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</row>
    <row r="252" spans="1:46" s="4" customFormat="1">
      <c r="A252" s="91"/>
      <c r="B252" s="9"/>
      <c r="E252" s="8"/>
      <c r="F252" s="8"/>
      <c r="G252" s="9"/>
      <c r="H252" s="9"/>
      <c r="I252" s="9"/>
      <c r="J252" s="9"/>
      <c r="K252" s="9"/>
      <c r="L252" s="9"/>
      <c r="M252" s="9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</row>
    <row r="253" spans="1:46" s="4" customFormat="1">
      <c r="A253" s="91"/>
      <c r="B253" s="9"/>
      <c r="E253" s="8"/>
      <c r="F253" s="8"/>
      <c r="G253" s="9"/>
      <c r="H253" s="9"/>
      <c r="I253" s="9"/>
      <c r="J253" s="9"/>
      <c r="K253" s="9"/>
      <c r="L253" s="9"/>
      <c r="M253" s="9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</row>
    <row r="254" spans="1:46" s="4" customFormat="1">
      <c r="A254" s="91"/>
      <c r="B254" s="9"/>
      <c r="E254" s="8"/>
      <c r="F254" s="8"/>
      <c r="G254" s="9"/>
      <c r="H254" s="9"/>
      <c r="I254" s="9"/>
      <c r="J254" s="9"/>
      <c r="K254" s="9"/>
      <c r="L254" s="9"/>
      <c r="M254" s="9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</row>
    <row r="255" spans="1:46" s="4" customFormat="1">
      <c r="A255" s="91"/>
      <c r="B255" s="9"/>
      <c r="E255" s="8"/>
      <c r="F255" s="8"/>
      <c r="G255" s="9"/>
      <c r="H255" s="9"/>
      <c r="I255" s="9"/>
      <c r="J255" s="9"/>
      <c r="K255" s="9"/>
      <c r="L255" s="9"/>
      <c r="M255" s="9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</row>
    <row r="256" spans="1:46" s="4" customFormat="1">
      <c r="A256" s="91"/>
      <c r="B256" s="9"/>
      <c r="E256" s="8"/>
      <c r="F256" s="8"/>
      <c r="G256" s="9"/>
      <c r="H256" s="9"/>
      <c r="I256" s="9"/>
      <c r="J256" s="9"/>
      <c r="K256" s="9"/>
      <c r="L256" s="9"/>
      <c r="M256" s="9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</row>
    <row r="257" spans="1:46" s="4" customFormat="1">
      <c r="A257" s="91"/>
      <c r="B257" s="9"/>
      <c r="E257" s="8"/>
      <c r="F257" s="8"/>
      <c r="G257" s="9"/>
      <c r="H257" s="9"/>
      <c r="I257" s="9"/>
      <c r="J257" s="9"/>
      <c r="K257" s="9"/>
      <c r="L257" s="9"/>
      <c r="M257" s="9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</row>
    <row r="258" spans="1:46" s="4" customFormat="1">
      <c r="A258" s="91"/>
      <c r="B258" s="9"/>
      <c r="E258" s="8"/>
      <c r="F258" s="8"/>
      <c r="G258" s="9"/>
      <c r="H258" s="9"/>
      <c r="I258" s="9"/>
      <c r="J258" s="9"/>
      <c r="K258" s="9"/>
      <c r="L258" s="9"/>
      <c r="M258" s="9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</row>
    <row r="259" spans="1:46" s="4" customFormat="1">
      <c r="A259" s="91"/>
      <c r="B259" s="9"/>
      <c r="E259" s="8"/>
      <c r="F259" s="8"/>
      <c r="G259" s="9"/>
      <c r="H259" s="9"/>
      <c r="I259" s="9"/>
      <c r="J259" s="9"/>
      <c r="K259" s="9"/>
      <c r="L259" s="9"/>
      <c r="M259" s="9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</row>
    <row r="260" spans="1:46" s="4" customFormat="1">
      <c r="A260" s="91"/>
      <c r="B260" s="9"/>
      <c r="E260" s="8"/>
      <c r="F260" s="8"/>
      <c r="G260" s="9"/>
      <c r="H260" s="9"/>
      <c r="I260" s="9"/>
      <c r="J260" s="9"/>
      <c r="K260" s="9"/>
      <c r="L260" s="9"/>
      <c r="M260" s="9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</row>
    <row r="261" spans="1:46" s="4" customFormat="1">
      <c r="A261" s="91"/>
      <c r="B261" s="9"/>
      <c r="E261" s="8"/>
      <c r="F261" s="8"/>
      <c r="G261" s="9"/>
      <c r="H261" s="9"/>
      <c r="I261" s="9"/>
      <c r="J261" s="9"/>
      <c r="K261" s="9"/>
      <c r="L261" s="9"/>
      <c r="M261" s="9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</row>
    <row r="262" spans="1:46" s="4" customFormat="1">
      <c r="A262" s="91"/>
      <c r="B262" s="9"/>
      <c r="E262" s="8"/>
      <c r="F262" s="8"/>
      <c r="G262" s="9"/>
      <c r="H262" s="9"/>
      <c r="I262" s="9"/>
      <c r="J262" s="9"/>
      <c r="K262" s="9"/>
      <c r="L262" s="9"/>
      <c r="M262" s="9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</row>
    <row r="263" spans="1:46" s="4" customFormat="1">
      <c r="A263" s="91"/>
      <c r="B263" s="9"/>
      <c r="E263" s="8"/>
      <c r="F263" s="8"/>
      <c r="G263" s="9"/>
      <c r="H263" s="9"/>
      <c r="I263" s="9"/>
      <c r="J263" s="9"/>
      <c r="K263" s="9"/>
      <c r="L263" s="9"/>
      <c r="M263" s="9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</row>
    <row r="264" spans="1:46" s="4" customFormat="1">
      <c r="A264" s="91"/>
      <c r="B264" s="9"/>
      <c r="E264" s="8"/>
      <c r="F264" s="8"/>
      <c r="G264" s="9"/>
      <c r="H264" s="9"/>
      <c r="I264" s="9"/>
      <c r="J264" s="9"/>
      <c r="K264" s="9"/>
      <c r="L264" s="9"/>
      <c r="M264" s="9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</row>
    <row r="265" spans="1:46" s="4" customFormat="1">
      <c r="A265" s="91"/>
      <c r="B265" s="9"/>
      <c r="E265" s="8"/>
      <c r="F265" s="8"/>
      <c r="G265" s="9"/>
      <c r="H265" s="9"/>
      <c r="I265" s="9"/>
      <c r="J265" s="9"/>
      <c r="K265" s="9"/>
      <c r="L265" s="9"/>
      <c r="M265" s="9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</row>
    <row r="266" spans="1:46" s="4" customFormat="1">
      <c r="A266" s="91"/>
      <c r="B266" s="9"/>
      <c r="E266" s="8"/>
      <c r="F266" s="8"/>
      <c r="G266" s="9"/>
      <c r="H266" s="9"/>
      <c r="I266" s="9"/>
      <c r="J266" s="9"/>
      <c r="K266" s="9"/>
      <c r="L266" s="9"/>
      <c r="M266" s="9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</row>
    <row r="267" spans="1:46" s="4" customFormat="1">
      <c r="A267" s="91"/>
      <c r="B267" s="9"/>
      <c r="E267" s="8"/>
      <c r="F267" s="8"/>
      <c r="G267" s="9"/>
      <c r="H267" s="9"/>
      <c r="I267" s="9"/>
      <c r="J267" s="9"/>
      <c r="K267" s="9"/>
      <c r="L267" s="9"/>
      <c r="M267" s="9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</row>
    <row r="268" spans="1:46" s="4" customFormat="1">
      <c r="A268" s="91"/>
      <c r="B268" s="9"/>
      <c r="E268" s="8"/>
      <c r="F268" s="8"/>
      <c r="G268" s="9"/>
      <c r="H268" s="9"/>
      <c r="I268" s="9"/>
      <c r="J268" s="9"/>
      <c r="K268" s="9"/>
      <c r="L268" s="9"/>
      <c r="M268" s="9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</row>
    <row r="269" spans="1:46" s="4" customFormat="1">
      <c r="A269" s="91"/>
      <c r="B269" s="9"/>
      <c r="E269" s="8"/>
      <c r="F269" s="8"/>
      <c r="G269" s="9"/>
      <c r="H269" s="9"/>
      <c r="I269" s="9"/>
      <c r="J269" s="9"/>
      <c r="K269" s="9"/>
      <c r="L269" s="9"/>
      <c r="M269" s="9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</row>
    <row r="270" spans="1:46" s="4" customFormat="1">
      <c r="A270" s="91"/>
      <c r="B270" s="9"/>
      <c r="E270" s="8"/>
      <c r="F270" s="8"/>
      <c r="G270" s="9"/>
      <c r="H270" s="9"/>
      <c r="I270" s="9"/>
      <c r="J270" s="9"/>
      <c r="K270" s="9"/>
      <c r="L270" s="9"/>
      <c r="M270" s="9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</row>
    <row r="271" spans="1:46" s="4" customFormat="1">
      <c r="A271" s="91"/>
      <c r="B271" s="9"/>
      <c r="E271" s="8"/>
      <c r="F271" s="8"/>
      <c r="G271" s="9"/>
      <c r="H271" s="9"/>
      <c r="I271" s="9"/>
      <c r="J271" s="9"/>
      <c r="K271" s="9"/>
      <c r="L271" s="9"/>
      <c r="M271" s="9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</row>
    <row r="272" spans="1:46" s="4" customFormat="1">
      <c r="A272" s="91"/>
      <c r="B272" s="9"/>
      <c r="E272" s="8"/>
      <c r="F272" s="8"/>
      <c r="G272" s="9"/>
      <c r="H272" s="9"/>
      <c r="I272" s="9"/>
      <c r="J272" s="9"/>
      <c r="K272" s="9"/>
      <c r="L272" s="9"/>
      <c r="M272" s="9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</row>
    <row r="273" spans="1:46" s="4" customFormat="1">
      <c r="A273" s="91"/>
      <c r="B273" s="9"/>
      <c r="E273" s="8"/>
      <c r="F273" s="8"/>
      <c r="G273" s="9"/>
      <c r="H273" s="9"/>
      <c r="I273" s="9"/>
      <c r="J273" s="9"/>
      <c r="K273" s="9"/>
      <c r="L273" s="9"/>
      <c r="M273" s="9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</row>
    <row r="274" spans="1:46" s="4" customFormat="1">
      <c r="A274" s="91"/>
      <c r="B274" s="9"/>
      <c r="E274" s="8"/>
      <c r="F274" s="8"/>
      <c r="G274" s="9"/>
      <c r="H274" s="9"/>
      <c r="I274" s="9"/>
      <c r="J274" s="9"/>
      <c r="K274" s="9"/>
      <c r="L274" s="9"/>
      <c r="M274" s="9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</row>
    <row r="275" spans="1:46" s="4" customFormat="1">
      <c r="A275" s="91"/>
      <c r="B275" s="9"/>
      <c r="E275" s="8"/>
      <c r="F275" s="8"/>
      <c r="G275" s="9"/>
      <c r="H275" s="9"/>
      <c r="I275" s="9"/>
      <c r="J275" s="9"/>
      <c r="K275" s="9"/>
      <c r="L275" s="9"/>
      <c r="M275" s="9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</row>
    <row r="276" spans="1:46" s="4" customFormat="1">
      <c r="A276" s="91"/>
      <c r="B276" s="9"/>
      <c r="E276" s="8"/>
      <c r="F276" s="8"/>
      <c r="G276" s="9"/>
      <c r="H276" s="9"/>
      <c r="I276" s="9"/>
      <c r="J276" s="9"/>
      <c r="K276" s="9"/>
      <c r="L276" s="9"/>
      <c r="M276" s="9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</row>
    <row r="277" spans="1:46" s="4" customFormat="1">
      <c r="A277" s="91"/>
      <c r="B277" s="9"/>
      <c r="E277" s="8"/>
      <c r="F277" s="8"/>
      <c r="G277" s="9"/>
      <c r="H277" s="9"/>
      <c r="I277" s="9"/>
      <c r="J277" s="9"/>
      <c r="K277" s="9"/>
      <c r="L277" s="9"/>
      <c r="M277" s="9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</row>
    <row r="278" spans="1:46" s="4" customFormat="1">
      <c r="A278" s="91"/>
      <c r="B278" s="9"/>
      <c r="E278" s="8"/>
      <c r="F278" s="8"/>
      <c r="G278" s="9"/>
      <c r="H278" s="9"/>
      <c r="I278" s="9"/>
      <c r="J278" s="9"/>
      <c r="K278" s="9"/>
      <c r="L278" s="9"/>
      <c r="M278" s="9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</row>
    <row r="279" spans="1:46" s="4" customFormat="1">
      <c r="A279" s="91"/>
      <c r="B279" s="9"/>
      <c r="E279" s="8"/>
      <c r="F279" s="8"/>
      <c r="G279" s="9"/>
      <c r="H279" s="9"/>
      <c r="I279" s="9"/>
      <c r="J279" s="9"/>
      <c r="K279" s="9"/>
      <c r="L279" s="9"/>
      <c r="M279" s="9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</row>
    <row r="280" spans="1:46" s="4" customFormat="1">
      <c r="A280" s="91"/>
      <c r="B280" s="9"/>
      <c r="E280" s="8"/>
      <c r="F280" s="8"/>
      <c r="G280" s="9"/>
      <c r="H280" s="9"/>
      <c r="I280" s="9"/>
      <c r="J280" s="9"/>
      <c r="K280" s="9"/>
      <c r="L280" s="9"/>
      <c r="M280" s="9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</row>
    <row r="281" spans="1:46" s="4" customFormat="1">
      <c r="A281" s="91"/>
      <c r="B281" s="9"/>
      <c r="E281" s="8"/>
      <c r="F281" s="8"/>
      <c r="G281" s="9"/>
      <c r="H281" s="9"/>
      <c r="I281" s="9"/>
      <c r="J281" s="9"/>
      <c r="K281" s="9"/>
      <c r="L281" s="9"/>
      <c r="M281" s="9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</row>
    <row r="282" spans="1:46" s="4" customFormat="1">
      <c r="A282" s="91"/>
      <c r="B282" s="9"/>
      <c r="E282" s="8"/>
      <c r="F282" s="8"/>
      <c r="G282" s="9"/>
      <c r="H282" s="9"/>
      <c r="I282" s="9"/>
      <c r="J282" s="9"/>
      <c r="K282" s="9"/>
      <c r="L282" s="9"/>
      <c r="M282" s="9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</row>
    <row r="283" spans="1:46" s="4" customFormat="1">
      <c r="A283" s="91"/>
      <c r="B283" s="9"/>
      <c r="E283" s="8"/>
      <c r="F283" s="8"/>
      <c r="G283" s="9"/>
      <c r="H283" s="9"/>
      <c r="I283" s="9"/>
      <c r="J283" s="9"/>
      <c r="K283" s="9"/>
      <c r="L283" s="9"/>
      <c r="M283" s="9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</row>
    <row r="284" spans="1:46" s="4" customFormat="1">
      <c r="A284" s="91"/>
      <c r="B284" s="9"/>
      <c r="E284" s="8"/>
      <c r="F284" s="8"/>
      <c r="G284" s="9"/>
      <c r="H284" s="9"/>
      <c r="I284" s="9"/>
      <c r="J284" s="9"/>
      <c r="K284" s="9"/>
      <c r="L284" s="9"/>
      <c r="M284" s="9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</row>
    <row r="285" spans="1:46" s="4" customFormat="1">
      <c r="A285" s="91"/>
      <c r="B285" s="9"/>
      <c r="E285" s="8"/>
      <c r="F285" s="8"/>
      <c r="G285" s="9"/>
      <c r="H285" s="9"/>
      <c r="I285" s="9"/>
      <c r="J285" s="9"/>
      <c r="K285" s="9"/>
      <c r="L285" s="9"/>
      <c r="M285" s="9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</row>
    <row r="286" spans="1:46" s="4" customFormat="1">
      <c r="A286" s="91"/>
      <c r="B286" s="9"/>
      <c r="E286" s="8"/>
      <c r="F286" s="8"/>
      <c r="G286" s="9"/>
      <c r="H286" s="9"/>
      <c r="I286" s="9"/>
      <c r="J286" s="9"/>
      <c r="K286" s="9"/>
      <c r="L286" s="9"/>
      <c r="M286" s="9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</row>
    <row r="287" spans="1:46" s="4" customFormat="1">
      <c r="A287" s="91"/>
      <c r="B287" s="9"/>
      <c r="E287" s="8"/>
      <c r="F287" s="8"/>
      <c r="G287" s="9"/>
      <c r="H287" s="9"/>
      <c r="I287" s="9"/>
      <c r="J287" s="9"/>
      <c r="K287" s="9"/>
      <c r="L287" s="9"/>
      <c r="M287" s="9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</row>
    <row r="288" spans="1:46" s="4" customFormat="1">
      <c r="A288" s="91"/>
      <c r="B288" s="9"/>
      <c r="E288" s="8"/>
      <c r="F288" s="8"/>
      <c r="G288" s="9"/>
      <c r="H288" s="9"/>
      <c r="I288" s="9"/>
      <c r="J288" s="9"/>
      <c r="K288" s="9"/>
      <c r="L288" s="9"/>
      <c r="M288" s="9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</row>
    <row r="289" spans="1:46" s="4" customFormat="1">
      <c r="A289" s="91"/>
      <c r="B289" s="9"/>
      <c r="E289" s="8"/>
      <c r="F289" s="8"/>
      <c r="G289" s="9"/>
      <c r="H289" s="9"/>
      <c r="I289" s="9"/>
      <c r="J289" s="9"/>
      <c r="K289" s="9"/>
      <c r="L289" s="9"/>
      <c r="M289" s="9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</row>
    <row r="290" spans="1:46" s="4" customFormat="1">
      <c r="A290" s="91"/>
      <c r="B290" s="9"/>
      <c r="E290" s="8"/>
      <c r="F290" s="8"/>
      <c r="G290" s="9"/>
      <c r="H290" s="9"/>
      <c r="I290" s="9"/>
      <c r="J290" s="9"/>
      <c r="K290" s="9"/>
      <c r="L290" s="9"/>
      <c r="M290" s="9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</row>
    <row r="291" spans="1:46" s="4" customFormat="1">
      <c r="A291" s="91"/>
      <c r="B291" s="9"/>
      <c r="E291" s="8"/>
      <c r="F291" s="8"/>
      <c r="G291" s="9"/>
      <c r="H291" s="9"/>
      <c r="I291" s="9"/>
      <c r="J291" s="9"/>
      <c r="K291" s="9"/>
      <c r="L291" s="9"/>
      <c r="M291" s="9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</row>
    <row r="292" spans="1:46" s="4" customFormat="1">
      <c r="A292" s="91"/>
      <c r="B292" s="9"/>
      <c r="E292" s="8"/>
      <c r="F292" s="8"/>
      <c r="G292" s="9"/>
      <c r="H292" s="9"/>
      <c r="I292" s="9"/>
      <c r="J292" s="9"/>
      <c r="K292" s="9"/>
      <c r="L292" s="9"/>
      <c r="M292" s="9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</row>
    <row r="293" spans="1:46" s="4" customFormat="1">
      <c r="A293" s="91"/>
      <c r="B293" s="9"/>
      <c r="E293" s="8"/>
      <c r="F293" s="8"/>
      <c r="G293" s="9"/>
      <c r="H293" s="9"/>
      <c r="I293" s="9"/>
      <c r="J293" s="9"/>
      <c r="K293" s="9"/>
      <c r="L293" s="9"/>
      <c r="M293" s="9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</row>
    <row r="294" spans="1:46" s="4" customFormat="1">
      <c r="A294" s="91"/>
      <c r="B294" s="9"/>
      <c r="E294" s="8"/>
      <c r="F294" s="8"/>
      <c r="G294" s="9"/>
      <c r="H294" s="9"/>
      <c r="I294" s="9"/>
      <c r="J294" s="9"/>
      <c r="K294" s="9"/>
      <c r="L294" s="9"/>
      <c r="M294" s="9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</row>
    <row r="295" spans="1:46" s="4" customFormat="1">
      <c r="A295" s="91"/>
      <c r="B295" s="9"/>
      <c r="E295" s="8"/>
      <c r="F295" s="8"/>
      <c r="G295" s="9"/>
      <c r="H295" s="9"/>
      <c r="I295" s="9"/>
      <c r="J295" s="9"/>
      <c r="K295" s="9"/>
      <c r="L295" s="9"/>
      <c r="M295" s="9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</row>
    <row r="296" spans="1:46" s="4" customFormat="1">
      <c r="A296" s="91"/>
      <c r="B296" s="9"/>
      <c r="E296" s="8"/>
      <c r="F296" s="8"/>
      <c r="G296" s="9"/>
      <c r="H296" s="9"/>
      <c r="I296" s="9"/>
      <c r="J296" s="9"/>
      <c r="K296" s="9"/>
      <c r="L296" s="9"/>
      <c r="M296" s="9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</row>
    <row r="297" spans="1:46" s="4" customFormat="1">
      <c r="A297" s="91"/>
      <c r="B297" s="9"/>
      <c r="E297" s="8"/>
      <c r="F297" s="8"/>
      <c r="G297" s="9"/>
      <c r="H297" s="9"/>
      <c r="I297" s="9"/>
      <c r="J297" s="9"/>
      <c r="K297" s="9"/>
      <c r="L297" s="9"/>
      <c r="M297" s="9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</row>
    <row r="298" spans="1:46" s="4" customFormat="1">
      <c r="A298" s="91"/>
      <c r="B298" s="9"/>
      <c r="E298" s="8"/>
      <c r="F298" s="8"/>
      <c r="G298" s="9"/>
      <c r="H298" s="9"/>
      <c r="I298" s="9"/>
      <c r="J298" s="9"/>
      <c r="K298" s="9"/>
      <c r="L298" s="9"/>
      <c r="M298" s="9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</row>
    <row r="299" spans="1:46" s="4" customFormat="1">
      <c r="A299" s="91"/>
      <c r="B299" s="9"/>
      <c r="E299" s="8"/>
      <c r="F299" s="8"/>
      <c r="G299" s="9"/>
      <c r="H299" s="9"/>
      <c r="I299" s="9"/>
      <c r="J299" s="9"/>
      <c r="K299" s="9"/>
      <c r="L299" s="9"/>
      <c r="M299" s="9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</row>
    <row r="300" spans="1:46" s="4" customFormat="1">
      <c r="A300" s="91"/>
      <c r="B300" s="9"/>
      <c r="E300" s="8"/>
      <c r="F300" s="8"/>
      <c r="G300" s="9"/>
      <c r="H300" s="9"/>
      <c r="I300" s="9"/>
      <c r="J300" s="9"/>
      <c r="K300" s="9"/>
      <c r="L300" s="9"/>
      <c r="M300" s="9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</row>
    <row r="301" spans="1:46" s="4" customFormat="1">
      <c r="A301" s="91"/>
      <c r="B301" s="9"/>
      <c r="E301" s="8"/>
      <c r="F301" s="8"/>
      <c r="G301" s="9"/>
      <c r="H301" s="9"/>
      <c r="I301" s="9"/>
      <c r="J301" s="9"/>
      <c r="K301" s="9"/>
      <c r="L301" s="9"/>
      <c r="M301" s="9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</row>
    <row r="302" spans="1:46" s="4" customFormat="1">
      <c r="A302" s="91"/>
      <c r="B302" s="9"/>
      <c r="E302" s="8"/>
      <c r="F302" s="8"/>
      <c r="G302" s="9"/>
      <c r="H302" s="9"/>
      <c r="I302" s="9"/>
      <c r="J302" s="9"/>
      <c r="K302" s="9"/>
      <c r="L302" s="9"/>
      <c r="M302" s="9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</row>
    <row r="303" spans="1:46" s="4" customFormat="1">
      <c r="A303" s="91"/>
      <c r="B303" s="9"/>
      <c r="E303" s="8"/>
      <c r="F303" s="8"/>
      <c r="G303" s="9"/>
      <c r="H303" s="9"/>
      <c r="I303" s="9"/>
      <c r="J303" s="9"/>
      <c r="K303" s="9"/>
      <c r="L303" s="9"/>
      <c r="M303" s="9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</row>
    <row r="304" spans="1:46" s="4" customFormat="1">
      <c r="A304" s="91"/>
      <c r="B304" s="9"/>
      <c r="E304" s="8"/>
      <c r="F304" s="8"/>
      <c r="G304" s="9"/>
      <c r="H304" s="9"/>
      <c r="I304" s="9"/>
      <c r="J304" s="9"/>
      <c r="K304" s="9"/>
      <c r="L304" s="9"/>
      <c r="M304" s="9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</row>
    <row r="305" spans="1:46" s="4" customFormat="1">
      <c r="A305" s="91"/>
      <c r="B305" s="9"/>
      <c r="E305" s="8"/>
      <c r="F305" s="8"/>
      <c r="G305" s="9"/>
      <c r="H305" s="9"/>
      <c r="I305" s="9"/>
      <c r="J305" s="9"/>
      <c r="K305" s="9"/>
      <c r="L305" s="9"/>
      <c r="M305" s="9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</row>
    <row r="306" spans="1:46" s="4" customFormat="1">
      <c r="A306" s="91"/>
      <c r="B306" s="9"/>
      <c r="E306" s="8"/>
      <c r="F306" s="8"/>
      <c r="G306" s="9"/>
      <c r="H306" s="9"/>
      <c r="I306" s="9"/>
      <c r="J306" s="9"/>
      <c r="K306" s="9"/>
      <c r="L306" s="9"/>
      <c r="M306" s="9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</row>
    <row r="307" spans="1:46" s="4" customFormat="1">
      <c r="A307" s="91"/>
      <c r="B307" s="9"/>
      <c r="E307" s="8"/>
      <c r="F307" s="8"/>
      <c r="G307" s="9"/>
      <c r="H307" s="9"/>
      <c r="I307" s="9"/>
      <c r="J307" s="9"/>
      <c r="K307" s="9"/>
      <c r="L307" s="9"/>
      <c r="M307" s="9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</row>
    <row r="308" spans="1:46" s="4" customFormat="1">
      <c r="A308" s="91"/>
      <c r="B308" s="9"/>
      <c r="E308" s="8"/>
      <c r="F308" s="8"/>
      <c r="G308" s="9"/>
      <c r="H308" s="9"/>
      <c r="I308" s="9"/>
      <c r="J308" s="9"/>
      <c r="K308" s="9"/>
      <c r="L308" s="9"/>
      <c r="M308" s="9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</row>
    <row r="309" spans="1:46" s="4" customFormat="1">
      <c r="A309" s="91"/>
      <c r="B309" s="9"/>
      <c r="E309" s="8"/>
      <c r="F309" s="8"/>
      <c r="G309" s="9"/>
      <c r="H309" s="9"/>
      <c r="I309" s="9"/>
      <c r="J309" s="9"/>
      <c r="K309" s="9"/>
      <c r="L309" s="9"/>
      <c r="M309" s="9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</row>
    <row r="310" spans="1:46" s="4" customFormat="1">
      <c r="A310" s="91"/>
      <c r="B310" s="9"/>
      <c r="E310" s="8"/>
      <c r="F310" s="8"/>
      <c r="G310" s="9"/>
      <c r="H310" s="9"/>
      <c r="I310" s="9"/>
      <c r="J310" s="9"/>
      <c r="K310" s="9"/>
      <c r="L310" s="9"/>
      <c r="M310" s="9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</row>
    <row r="311" spans="1:46" s="4" customFormat="1">
      <c r="A311" s="91"/>
      <c r="B311" s="9"/>
      <c r="E311" s="8"/>
      <c r="F311" s="8"/>
      <c r="G311" s="9"/>
      <c r="H311" s="9"/>
      <c r="I311" s="9"/>
      <c r="J311" s="9"/>
      <c r="K311" s="9"/>
      <c r="L311" s="9"/>
      <c r="M311" s="9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</row>
    <row r="312" spans="1:46" s="4" customFormat="1">
      <c r="A312" s="91"/>
      <c r="B312" s="9"/>
      <c r="E312" s="8"/>
      <c r="F312" s="8"/>
      <c r="G312" s="9"/>
      <c r="H312" s="9"/>
      <c r="I312" s="9"/>
      <c r="J312" s="9"/>
      <c r="K312" s="9"/>
      <c r="L312" s="9"/>
      <c r="M312" s="9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</row>
    <row r="313" spans="1:46" s="4" customFormat="1">
      <c r="A313" s="91"/>
      <c r="B313" s="9"/>
      <c r="E313" s="8"/>
      <c r="F313" s="8"/>
      <c r="G313" s="9"/>
      <c r="H313" s="9"/>
      <c r="I313" s="9"/>
      <c r="J313" s="9"/>
      <c r="K313" s="9"/>
      <c r="L313" s="9"/>
      <c r="M313" s="9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</row>
    <row r="314" spans="1:46" s="4" customFormat="1">
      <c r="A314" s="91"/>
      <c r="B314" s="9"/>
      <c r="E314" s="8"/>
      <c r="F314" s="8"/>
      <c r="G314" s="9"/>
      <c r="H314" s="9"/>
      <c r="I314" s="9"/>
      <c r="J314" s="9"/>
      <c r="K314" s="9"/>
      <c r="L314" s="9"/>
      <c r="M314" s="9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</row>
    <row r="315" spans="1:46" s="4" customFormat="1">
      <c r="A315" s="91"/>
      <c r="B315" s="9"/>
      <c r="E315" s="8"/>
      <c r="F315" s="8"/>
      <c r="G315" s="9"/>
      <c r="H315" s="9"/>
      <c r="I315" s="9"/>
      <c r="J315" s="9"/>
      <c r="K315" s="9"/>
      <c r="L315" s="9"/>
      <c r="M315" s="9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</row>
    <row r="316" spans="1:46" s="4" customFormat="1">
      <c r="A316" s="91"/>
      <c r="B316" s="9"/>
      <c r="E316" s="8"/>
      <c r="F316" s="8"/>
      <c r="G316" s="9"/>
      <c r="H316" s="9"/>
      <c r="I316" s="9"/>
      <c r="J316" s="9"/>
      <c r="K316" s="9"/>
      <c r="L316" s="9"/>
      <c r="M316" s="9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</row>
    <row r="317" spans="1:46" s="4" customFormat="1">
      <c r="A317" s="91"/>
      <c r="B317" s="9"/>
      <c r="E317" s="8"/>
      <c r="F317" s="8"/>
      <c r="G317" s="9"/>
      <c r="H317" s="9"/>
      <c r="I317" s="9"/>
      <c r="J317" s="9"/>
      <c r="K317" s="9"/>
      <c r="L317" s="9"/>
      <c r="M317" s="9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</row>
    <row r="318" spans="1:46" s="4" customFormat="1">
      <c r="A318" s="91"/>
      <c r="B318" s="9"/>
      <c r="E318" s="8"/>
      <c r="F318" s="8"/>
      <c r="G318" s="9"/>
      <c r="H318" s="9"/>
      <c r="I318" s="9"/>
      <c r="J318" s="9"/>
      <c r="K318" s="9"/>
      <c r="L318" s="9"/>
      <c r="M318" s="9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</row>
    <row r="319" spans="1:46" s="4" customFormat="1">
      <c r="A319" s="91"/>
      <c r="B319" s="9"/>
      <c r="E319" s="8"/>
      <c r="F319" s="8"/>
      <c r="G319" s="9"/>
      <c r="H319" s="9"/>
      <c r="I319" s="9"/>
      <c r="J319" s="9"/>
      <c r="K319" s="9"/>
      <c r="L319" s="9"/>
      <c r="M319" s="9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</row>
    <row r="320" spans="1:46" s="4" customFormat="1">
      <c r="A320" s="91"/>
      <c r="B320" s="9"/>
      <c r="E320" s="8"/>
      <c r="F320" s="8"/>
      <c r="G320" s="9"/>
      <c r="H320" s="9"/>
      <c r="I320" s="9"/>
      <c r="J320" s="9"/>
      <c r="K320" s="9"/>
      <c r="L320" s="9"/>
      <c r="M320" s="9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</row>
    <row r="321" spans="1:46" s="4" customFormat="1">
      <c r="A321" s="91"/>
      <c r="B321" s="9"/>
      <c r="E321" s="8"/>
      <c r="F321" s="8"/>
      <c r="G321" s="9"/>
      <c r="H321" s="9"/>
      <c r="I321" s="9"/>
      <c r="J321" s="9"/>
      <c r="K321" s="9"/>
      <c r="L321" s="9"/>
      <c r="M321" s="9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</row>
    <row r="322" spans="1:46" s="4" customFormat="1">
      <c r="A322" s="91"/>
      <c r="B322" s="9"/>
      <c r="E322" s="8"/>
      <c r="F322" s="8"/>
      <c r="G322" s="9"/>
      <c r="H322" s="9"/>
      <c r="I322" s="9"/>
      <c r="J322" s="9"/>
      <c r="K322" s="9"/>
      <c r="L322" s="9"/>
      <c r="M322" s="9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</row>
    <row r="323" spans="1:46" s="4" customFormat="1">
      <c r="A323" s="91"/>
      <c r="B323" s="9"/>
      <c r="E323" s="8"/>
      <c r="F323" s="8"/>
      <c r="G323" s="9"/>
      <c r="H323" s="9"/>
      <c r="I323" s="9"/>
      <c r="J323" s="9"/>
      <c r="K323" s="9"/>
      <c r="L323" s="9"/>
      <c r="M323" s="9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</row>
    <row r="324" spans="1:46" s="4" customFormat="1">
      <c r="A324" s="91"/>
      <c r="B324" s="9"/>
      <c r="E324" s="8"/>
      <c r="F324" s="8"/>
      <c r="G324" s="9"/>
      <c r="H324" s="9"/>
      <c r="I324" s="9"/>
      <c r="J324" s="9"/>
      <c r="K324" s="9"/>
      <c r="L324" s="9"/>
      <c r="M324" s="9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</row>
    <row r="325" spans="1:46" s="4" customFormat="1">
      <c r="A325" s="91"/>
      <c r="B325" s="9"/>
      <c r="E325" s="8"/>
      <c r="F325" s="8"/>
      <c r="G325" s="9"/>
      <c r="H325" s="9"/>
      <c r="I325" s="9"/>
      <c r="J325" s="9"/>
      <c r="K325" s="9"/>
      <c r="L325" s="9"/>
      <c r="M325" s="9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</row>
    <row r="326" spans="1:46" s="4" customFormat="1">
      <c r="A326" s="91"/>
      <c r="B326" s="9"/>
      <c r="E326" s="8"/>
      <c r="F326" s="8"/>
      <c r="G326" s="9"/>
      <c r="H326" s="9"/>
      <c r="I326" s="9"/>
      <c r="J326" s="9"/>
      <c r="K326" s="9"/>
      <c r="L326" s="9"/>
      <c r="M326" s="9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</row>
    <row r="327" spans="1:46" s="4" customFormat="1">
      <c r="A327" s="91"/>
      <c r="B327" s="9"/>
      <c r="E327" s="8"/>
      <c r="F327" s="8"/>
      <c r="G327" s="9"/>
      <c r="H327" s="9"/>
      <c r="I327" s="9"/>
      <c r="J327" s="9"/>
      <c r="K327" s="9"/>
      <c r="L327" s="9"/>
      <c r="M327" s="9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</row>
    <row r="328" spans="1:46" s="4" customFormat="1">
      <c r="A328" s="91"/>
      <c r="B328" s="9"/>
      <c r="E328" s="8"/>
      <c r="F328" s="8"/>
      <c r="G328" s="9"/>
      <c r="H328" s="9"/>
      <c r="I328" s="9"/>
      <c r="J328" s="9"/>
      <c r="K328" s="9"/>
      <c r="L328" s="9"/>
      <c r="M328" s="9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</row>
    <row r="329" spans="1:46" s="4" customFormat="1">
      <c r="A329" s="91"/>
      <c r="B329" s="9"/>
      <c r="E329" s="8"/>
      <c r="F329" s="8"/>
      <c r="G329" s="9"/>
      <c r="H329" s="9"/>
      <c r="I329" s="9"/>
      <c r="J329" s="9"/>
      <c r="K329" s="9"/>
      <c r="L329" s="9"/>
      <c r="M329" s="9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</row>
    <row r="330" spans="1:46" s="4" customFormat="1">
      <c r="A330" s="91"/>
      <c r="B330" s="9"/>
      <c r="E330" s="8"/>
      <c r="F330" s="8"/>
      <c r="G330" s="9"/>
      <c r="H330" s="9"/>
      <c r="I330" s="9"/>
      <c r="J330" s="9"/>
      <c r="K330" s="9"/>
      <c r="L330" s="9"/>
      <c r="M330" s="9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</row>
    <row r="331" spans="1:46" s="4" customFormat="1">
      <c r="A331" s="91"/>
      <c r="B331" s="9"/>
      <c r="E331" s="8"/>
      <c r="F331" s="8"/>
      <c r="G331" s="9"/>
      <c r="H331" s="9"/>
      <c r="I331" s="9"/>
      <c r="J331" s="9"/>
      <c r="K331" s="9"/>
      <c r="L331" s="9"/>
      <c r="M331" s="9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</row>
    <row r="332" spans="1:46" s="4" customFormat="1">
      <c r="A332" s="91"/>
      <c r="B332" s="9"/>
      <c r="E332" s="8"/>
      <c r="F332" s="8"/>
      <c r="G332" s="9"/>
      <c r="H332" s="9"/>
      <c r="I332" s="9"/>
      <c r="J332" s="9"/>
      <c r="K332" s="9"/>
      <c r="L332" s="9"/>
      <c r="M332" s="9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</row>
    <row r="333" spans="1:46" s="4" customFormat="1">
      <c r="A333" s="91"/>
      <c r="B333" s="9"/>
      <c r="E333" s="8"/>
      <c r="F333" s="8"/>
      <c r="G333" s="9"/>
      <c r="H333" s="9"/>
      <c r="I333" s="9"/>
      <c r="J333" s="9"/>
      <c r="K333" s="9"/>
      <c r="L333" s="9"/>
      <c r="M333" s="9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</row>
    <row r="334" spans="1:46" s="4" customFormat="1">
      <c r="A334" s="91"/>
      <c r="B334" s="9"/>
      <c r="E334" s="8"/>
      <c r="F334" s="8"/>
      <c r="G334" s="9"/>
      <c r="H334" s="9"/>
      <c r="I334" s="9"/>
      <c r="J334" s="9"/>
      <c r="K334" s="9"/>
      <c r="L334" s="9"/>
      <c r="M334" s="9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</row>
    <row r="335" spans="1:46" s="4" customFormat="1">
      <c r="A335" s="91"/>
      <c r="B335" s="9"/>
      <c r="E335" s="8"/>
      <c r="F335" s="8"/>
      <c r="G335" s="9"/>
      <c r="H335" s="9"/>
      <c r="I335" s="9"/>
      <c r="J335" s="9"/>
      <c r="K335" s="9"/>
      <c r="L335" s="9"/>
      <c r="M335" s="9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</row>
    <row r="336" spans="1:46" s="4" customFormat="1">
      <c r="A336" s="91"/>
      <c r="B336" s="9"/>
      <c r="E336" s="8"/>
      <c r="F336" s="8"/>
      <c r="G336" s="9"/>
      <c r="H336" s="9"/>
      <c r="I336" s="9"/>
      <c r="J336" s="9"/>
      <c r="K336" s="9"/>
      <c r="L336" s="9"/>
      <c r="M336" s="9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</row>
    <row r="337" spans="1:46" s="4" customFormat="1">
      <c r="A337" s="91"/>
      <c r="B337" s="9"/>
      <c r="E337" s="8"/>
      <c r="F337" s="8"/>
      <c r="G337" s="9"/>
      <c r="H337" s="9"/>
      <c r="I337" s="9"/>
      <c r="J337" s="9"/>
      <c r="K337" s="9"/>
      <c r="L337" s="9"/>
      <c r="M337" s="9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</row>
    <row r="338" spans="1:46" s="4" customFormat="1">
      <c r="A338" s="91"/>
      <c r="B338" s="9"/>
      <c r="E338" s="8"/>
      <c r="F338" s="8"/>
      <c r="G338" s="9"/>
      <c r="H338" s="9"/>
      <c r="I338" s="9"/>
      <c r="J338" s="9"/>
      <c r="K338" s="9"/>
      <c r="L338" s="9"/>
      <c r="M338" s="9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</row>
    <row r="339" spans="1:46" s="4" customFormat="1">
      <c r="A339" s="91"/>
      <c r="B339" s="9"/>
      <c r="E339" s="8"/>
      <c r="F339" s="8"/>
      <c r="G339" s="9"/>
      <c r="H339" s="9"/>
      <c r="I339" s="9"/>
      <c r="J339" s="9"/>
      <c r="K339" s="9"/>
      <c r="L339" s="9"/>
      <c r="M339" s="9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</row>
    <row r="340" spans="1:46" s="4" customFormat="1">
      <c r="A340" s="91"/>
      <c r="B340" s="9"/>
      <c r="E340" s="8"/>
      <c r="F340" s="8"/>
      <c r="G340" s="9"/>
      <c r="H340" s="9"/>
      <c r="I340" s="9"/>
      <c r="J340" s="9"/>
      <c r="K340" s="9"/>
      <c r="L340" s="9"/>
      <c r="M340" s="9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</row>
    <row r="341" spans="1:46" s="4" customFormat="1">
      <c r="A341" s="91"/>
      <c r="B341" s="9"/>
      <c r="E341" s="8"/>
      <c r="F341" s="8"/>
      <c r="G341" s="9"/>
      <c r="H341" s="9"/>
      <c r="I341" s="9"/>
      <c r="J341" s="9"/>
      <c r="K341" s="9"/>
      <c r="L341" s="9"/>
      <c r="M341" s="9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</row>
    <row r="342" spans="1:46" s="4" customFormat="1">
      <c r="A342" s="91"/>
      <c r="B342" s="9"/>
      <c r="E342" s="8"/>
      <c r="F342" s="8"/>
      <c r="G342" s="9"/>
      <c r="H342" s="9"/>
      <c r="I342" s="9"/>
      <c r="J342" s="9"/>
      <c r="K342" s="9"/>
      <c r="L342" s="9"/>
      <c r="M342" s="9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</row>
    <row r="343" spans="1:46" s="4" customFormat="1">
      <c r="A343" s="91"/>
      <c r="B343" s="9"/>
      <c r="E343" s="8"/>
      <c r="F343" s="8"/>
      <c r="G343" s="9"/>
      <c r="H343" s="9"/>
      <c r="I343" s="9"/>
      <c r="J343" s="9"/>
      <c r="K343" s="9"/>
      <c r="L343" s="9"/>
      <c r="M343" s="9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</row>
    <row r="344" spans="1:46" s="4" customFormat="1">
      <c r="A344" s="91"/>
      <c r="B344" s="9"/>
      <c r="E344" s="8"/>
      <c r="F344" s="8"/>
      <c r="G344" s="9"/>
      <c r="H344" s="9"/>
      <c r="I344" s="9"/>
      <c r="J344" s="9"/>
      <c r="K344" s="9"/>
      <c r="L344" s="9"/>
      <c r="M344" s="9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</row>
    <row r="345" spans="1:46" s="4" customFormat="1">
      <c r="A345" s="91"/>
      <c r="B345" s="9"/>
      <c r="E345" s="8"/>
      <c r="F345" s="8"/>
      <c r="G345" s="9"/>
      <c r="H345" s="9"/>
      <c r="I345" s="9"/>
      <c r="J345" s="9"/>
      <c r="K345" s="9"/>
      <c r="L345" s="9"/>
      <c r="M345" s="9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</row>
    <row r="346" spans="1:46" s="4" customFormat="1">
      <c r="A346" s="91"/>
      <c r="B346" s="9"/>
      <c r="E346" s="8"/>
      <c r="F346" s="8"/>
      <c r="G346" s="9"/>
      <c r="H346" s="9"/>
      <c r="I346" s="9"/>
      <c r="J346" s="9"/>
      <c r="K346" s="9"/>
      <c r="L346" s="9"/>
      <c r="M346" s="9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</row>
    <row r="347" spans="1:46" s="4" customFormat="1">
      <c r="A347" s="91"/>
      <c r="B347" s="9"/>
      <c r="E347" s="8"/>
      <c r="F347" s="8"/>
      <c r="G347" s="9"/>
      <c r="H347" s="9"/>
      <c r="I347" s="9"/>
      <c r="J347" s="9"/>
      <c r="K347" s="9"/>
      <c r="L347" s="9"/>
      <c r="M347" s="9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</row>
    <row r="348" spans="1:46" s="4" customFormat="1">
      <c r="A348" s="91"/>
      <c r="B348" s="9"/>
      <c r="E348" s="8"/>
      <c r="F348" s="8"/>
      <c r="G348" s="9"/>
      <c r="H348" s="9"/>
      <c r="I348" s="9"/>
      <c r="J348" s="9"/>
      <c r="K348" s="9"/>
      <c r="L348" s="9"/>
      <c r="M348" s="9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</row>
    <row r="349" spans="1:46" s="4" customFormat="1">
      <c r="A349" s="91"/>
      <c r="B349" s="9"/>
      <c r="E349" s="8"/>
      <c r="F349" s="8"/>
      <c r="G349" s="9"/>
      <c r="H349" s="9"/>
      <c r="I349" s="9"/>
      <c r="J349" s="9"/>
      <c r="K349" s="9"/>
      <c r="L349" s="9"/>
      <c r="M349" s="9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</row>
    <row r="350" spans="1:46" s="4" customFormat="1">
      <c r="A350" s="91"/>
      <c r="B350" s="9"/>
      <c r="E350" s="8"/>
      <c r="F350" s="8"/>
      <c r="G350" s="9"/>
      <c r="H350" s="9"/>
      <c r="I350" s="9"/>
      <c r="J350" s="9"/>
      <c r="K350" s="9"/>
      <c r="L350" s="9"/>
      <c r="M350" s="9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</row>
    <row r="351" spans="1:46" s="4" customFormat="1">
      <c r="A351" s="91"/>
      <c r="B351" s="9"/>
      <c r="E351" s="8"/>
      <c r="F351" s="8"/>
      <c r="G351" s="9"/>
      <c r="H351" s="9"/>
      <c r="I351" s="9"/>
      <c r="J351" s="9"/>
      <c r="K351" s="9"/>
      <c r="L351" s="9"/>
      <c r="M351" s="9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</row>
    <row r="352" spans="1:46" s="4" customFormat="1">
      <c r="A352" s="91"/>
      <c r="B352" s="9"/>
      <c r="E352" s="8"/>
      <c r="F352" s="8"/>
      <c r="G352" s="9"/>
      <c r="H352" s="9"/>
      <c r="I352" s="9"/>
      <c r="J352" s="9"/>
      <c r="K352" s="9"/>
      <c r="L352" s="9"/>
      <c r="M352" s="9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</row>
    <row r="353" spans="1:46" s="4" customFormat="1">
      <c r="A353" s="91"/>
      <c r="B353" s="9"/>
      <c r="E353" s="8"/>
      <c r="F353" s="8"/>
      <c r="G353" s="9"/>
      <c r="H353" s="9"/>
      <c r="I353" s="9"/>
      <c r="J353" s="9"/>
      <c r="K353" s="9"/>
      <c r="L353" s="9"/>
      <c r="M353" s="9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</row>
    <row r="354" spans="1:46" s="4" customFormat="1">
      <c r="A354" s="91"/>
      <c r="B354" s="9"/>
      <c r="E354" s="8"/>
      <c r="F354" s="8"/>
      <c r="G354" s="9"/>
      <c r="H354" s="9"/>
      <c r="I354" s="9"/>
      <c r="J354" s="9"/>
      <c r="K354" s="9"/>
      <c r="L354" s="9"/>
      <c r="M354" s="9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</row>
    <row r="355" spans="1:46" s="4" customFormat="1">
      <c r="A355" s="91"/>
      <c r="B355" s="9"/>
      <c r="E355" s="8"/>
      <c r="F355" s="8"/>
      <c r="G355" s="9"/>
      <c r="H355" s="9"/>
      <c r="I355" s="9"/>
      <c r="J355" s="9"/>
      <c r="K355" s="9"/>
      <c r="L355" s="9"/>
      <c r="M355" s="9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</row>
    <row r="356" spans="1:46" s="4" customFormat="1">
      <c r="A356" s="91"/>
      <c r="B356" s="9"/>
      <c r="E356" s="8"/>
      <c r="F356" s="8"/>
      <c r="G356" s="9"/>
      <c r="H356" s="9"/>
      <c r="I356" s="9"/>
      <c r="J356" s="9"/>
      <c r="K356" s="9"/>
      <c r="L356" s="9"/>
      <c r="M356" s="9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</row>
    <row r="357" spans="1:46" s="4" customFormat="1">
      <c r="A357" s="91"/>
      <c r="B357" s="9"/>
      <c r="E357" s="8"/>
      <c r="F357" s="8"/>
      <c r="G357" s="9"/>
      <c r="H357" s="9"/>
      <c r="I357" s="9"/>
      <c r="J357" s="9"/>
      <c r="K357" s="9"/>
      <c r="L357" s="9"/>
      <c r="M357" s="9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</row>
    <row r="358" spans="1:46" s="4" customFormat="1">
      <c r="A358" s="91"/>
      <c r="B358" s="9"/>
      <c r="E358" s="8"/>
      <c r="F358" s="8"/>
      <c r="G358" s="9"/>
      <c r="H358" s="9"/>
      <c r="I358" s="9"/>
      <c r="J358" s="9"/>
      <c r="K358" s="9"/>
      <c r="L358" s="9"/>
      <c r="M358" s="9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</row>
    <row r="359" spans="1:46" s="4" customFormat="1">
      <c r="A359" s="91"/>
      <c r="B359" s="9"/>
      <c r="E359" s="8"/>
      <c r="F359" s="8"/>
      <c r="G359" s="9"/>
      <c r="H359" s="9"/>
      <c r="I359" s="9"/>
      <c r="J359" s="9"/>
      <c r="K359" s="9"/>
      <c r="L359" s="9"/>
      <c r="M359" s="9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</row>
    <row r="360" spans="1:46" s="4" customFormat="1">
      <c r="A360" s="91"/>
      <c r="B360" s="9"/>
      <c r="E360" s="8"/>
      <c r="F360" s="8"/>
      <c r="G360" s="9"/>
      <c r="H360" s="9"/>
      <c r="I360" s="9"/>
      <c r="J360" s="9"/>
      <c r="K360" s="9"/>
      <c r="L360" s="9"/>
      <c r="M360" s="9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</row>
    <row r="361" spans="1:46" s="4" customFormat="1">
      <c r="A361" s="91"/>
      <c r="B361" s="9"/>
      <c r="E361" s="8"/>
      <c r="F361" s="8"/>
      <c r="G361" s="9"/>
      <c r="H361" s="9"/>
      <c r="I361" s="9"/>
      <c r="J361" s="9"/>
      <c r="K361" s="9"/>
      <c r="L361" s="9"/>
      <c r="M361" s="9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</row>
    <row r="362" spans="1:46" s="4" customFormat="1">
      <c r="A362" s="91"/>
      <c r="B362" s="9"/>
      <c r="E362" s="8"/>
      <c r="F362" s="8"/>
      <c r="G362" s="9"/>
      <c r="H362" s="9"/>
      <c r="I362" s="9"/>
      <c r="J362" s="9"/>
      <c r="K362" s="9"/>
      <c r="L362" s="9"/>
      <c r="M362" s="9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</row>
    <row r="363" spans="1:46" s="4" customFormat="1">
      <c r="A363" s="91"/>
      <c r="B363" s="9"/>
      <c r="E363" s="8"/>
      <c r="F363" s="8"/>
      <c r="G363" s="9"/>
      <c r="H363" s="9"/>
      <c r="I363" s="9"/>
      <c r="J363" s="9"/>
      <c r="K363" s="9"/>
      <c r="L363" s="9"/>
      <c r="M363" s="9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</row>
    <row r="364" spans="1:46" s="4" customFormat="1">
      <c r="A364" s="91"/>
      <c r="B364" s="9"/>
      <c r="E364" s="8"/>
      <c r="F364" s="8"/>
      <c r="G364" s="9"/>
      <c r="H364" s="9"/>
      <c r="I364" s="9"/>
      <c r="J364" s="9"/>
      <c r="K364" s="9"/>
      <c r="L364" s="9"/>
      <c r="M364" s="9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</row>
    <row r="365" spans="1:46" s="4" customFormat="1">
      <c r="A365" s="91"/>
      <c r="B365" s="9"/>
      <c r="E365" s="8"/>
      <c r="F365" s="8"/>
      <c r="G365" s="9"/>
      <c r="H365" s="9"/>
      <c r="I365" s="9"/>
      <c r="J365" s="9"/>
      <c r="K365" s="9"/>
      <c r="L365" s="9"/>
      <c r="M365" s="9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</row>
    <row r="366" spans="1:46" s="4" customFormat="1">
      <c r="A366" s="91"/>
      <c r="B366" s="9"/>
      <c r="E366" s="8"/>
      <c r="F366" s="8"/>
      <c r="G366" s="9"/>
      <c r="H366" s="9"/>
      <c r="I366" s="9"/>
      <c r="J366" s="9"/>
      <c r="K366" s="9"/>
      <c r="L366" s="9"/>
      <c r="M366" s="9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</row>
    <row r="367" spans="1:46" s="4" customFormat="1">
      <c r="A367" s="91"/>
      <c r="B367" s="9"/>
      <c r="E367" s="8"/>
      <c r="F367" s="8"/>
      <c r="G367" s="9"/>
      <c r="H367" s="9"/>
      <c r="I367" s="9"/>
      <c r="J367" s="9"/>
      <c r="K367" s="9"/>
      <c r="L367" s="9"/>
      <c r="M367" s="9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</row>
    <row r="368" spans="1:46" s="4" customFormat="1">
      <c r="A368" s="91"/>
      <c r="B368" s="9"/>
      <c r="E368" s="8"/>
      <c r="F368" s="8"/>
      <c r="G368" s="9"/>
      <c r="H368" s="9"/>
      <c r="I368" s="9"/>
      <c r="J368" s="9"/>
      <c r="K368" s="9"/>
      <c r="L368" s="9"/>
      <c r="M368" s="9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</row>
    <row r="369" spans="1:46" s="4" customFormat="1">
      <c r="A369" s="91"/>
      <c r="B369" s="9"/>
      <c r="E369" s="8"/>
      <c r="F369" s="8"/>
      <c r="G369" s="9"/>
      <c r="H369" s="9"/>
      <c r="I369" s="9"/>
      <c r="J369" s="9"/>
      <c r="K369" s="9"/>
      <c r="L369" s="9"/>
      <c r="M369" s="9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</row>
    <row r="370" spans="1:46" s="4" customFormat="1">
      <c r="A370" s="91"/>
      <c r="B370" s="9"/>
      <c r="E370" s="8"/>
      <c r="F370" s="8"/>
      <c r="G370" s="9"/>
      <c r="H370" s="9"/>
      <c r="I370" s="9"/>
      <c r="J370" s="9"/>
      <c r="K370" s="9"/>
      <c r="L370" s="9"/>
      <c r="M370" s="9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</row>
    <row r="371" spans="1:46" s="4" customFormat="1">
      <c r="A371" s="91"/>
      <c r="B371" s="9"/>
      <c r="E371" s="8"/>
      <c r="F371" s="8"/>
      <c r="G371" s="9"/>
      <c r="H371" s="9"/>
      <c r="I371" s="9"/>
      <c r="J371" s="9"/>
      <c r="K371" s="9"/>
      <c r="L371" s="9"/>
      <c r="M371" s="9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</row>
    <row r="372" spans="1:46" s="4" customFormat="1">
      <c r="A372" s="91"/>
      <c r="B372" s="9"/>
      <c r="E372" s="8"/>
      <c r="F372" s="8"/>
      <c r="G372" s="9"/>
      <c r="H372" s="9"/>
      <c r="I372" s="9"/>
      <c r="J372" s="9"/>
      <c r="K372" s="9"/>
      <c r="L372" s="9"/>
      <c r="M372" s="9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</row>
    <row r="373" spans="1:46" s="4" customFormat="1">
      <c r="A373" s="91"/>
      <c r="B373" s="9"/>
      <c r="E373" s="8"/>
      <c r="F373" s="8"/>
      <c r="G373" s="9"/>
      <c r="H373" s="9"/>
      <c r="I373" s="9"/>
      <c r="J373" s="9"/>
      <c r="K373" s="9"/>
      <c r="L373" s="9"/>
      <c r="M373" s="9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</row>
    <row r="374" spans="1:46" s="4" customFormat="1">
      <c r="A374" s="91"/>
      <c r="B374" s="9"/>
      <c r="E374" s="8"/>
      <c r="F374" s="8"/>
      <c r="G374" s="9"/>
      <c r="H374" s="9"/>
      <c r="I374" s="9"/>
      <c r="J374" s="9"/>
      <c r="K374" s="9"/>
      <c r="L374" s="9"/>
      <c r="M374" s="9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</row>
    <row r="375" spans="1:46" s="4" customFormat="1">
      <c r="A375" s="91"/>
      <c r="B375" s="9"/>
      <c r="E375" s="8"/>
      <c r="F375" s="8"/>
      <c r="G375" s="9"/>
      <c r="H375" s="9"/>
      <c r="I375" s="9"/>
      <c r="J375" s="9"/>
      <c r="K375" s="9"/>
      <c r="L375" s="9"/>
      <c r="M375" s="9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</row>
    <row r="376" spans="1:46" s="4" customFormat="1">
      <c r="A376" s="91"/>
      <c r="B376" s="9"/>
      <c r="E376" s="8"/>
      <c r="F376" s="8"/>
      <c r="G376" s="9"/>
      <c r="H376" s="9"/>
      <c r="I376" s="9"/>
      <c r="J376" s="9"/>
      <c r="K376" s="9"/>
      <c r="L376" s="9"/>
      <c r="M376" s="9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</row>
    <row r="377" spans="1:46" s="4" customFormat="1">
      <c r="A377" s="91"/>
      <c r="B377" s="9"/>
      <c r="E377" s="8"/>
      <c r="F377" s="8"/>
      <c r="G377" s="9"/>
      <c r="H377" s="9"/>
      <c r="I377" s="9"/>
      <c r="J377" s="9"/>
      <c r="K377" s="9"/>
      <c r="L377" s="9"/>
      <c r="M377" s="9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</row>
    <row r="378" spans="1:46" s="4" customFormat="1">
      <c r="A378" s="91"/>
      <c r="B378" s="9"/>
      <c r="E378" s="8"/>
      <c r="F378" s="8"/>
      <c r="G378" s="9"/>
      <c r="H378" s="9"/>
      <c r="I378" s="9"/>
      <c r="J378" s="9"/>
      <c r="K378" s="9"/>
      <c r="L378" s="9"/>
      <c r="M378" s="9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</row>
    <row r="379" spans="1:46" s="4" customFormat="1">
      <c r="A379" s="91"/>
      <c r="B379" s="9"/>
      <c r="E379" s="8"/>
      <c r="F379" s="8"/>
      <c r="G379" s="9"/>
      <c r="H379" s="9"/>
      <c r="I379" s="9"/>
      <c r="J379" s="9"/>
      <c r="K379" s="9"/>
      <c r="L379" s="9"/>
      <c r="M379" s="9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</row>
    <row r="380" spans="1:46" s="4" customFormat="1">
      <c r="A380" s="91"/>
      <c r="B380" s="9"/>
      <c r="E380" s="8"/>
      <c r="F380" s="8"/>
      <c r="G380" s="9"/>
      <c r="H380" s="9"/>
      <c r="I380" s="9"/>
      <c r="J380" s="9"/>
      <c r="K380" s="9"/>
      <c r="L380" s="9"/>
      <c r="M380" s="9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</row>
    <row r="381" spans="1:46" s="4" customFormat="1">
      <c r="A381" s="91"/>
      <c r="B381" s="9"/>
      <c r="E381" s="8"/>
      <c r="F381" s="8"/>
      <c r="G381" s="9"/>
      <c r="H381" s="9"/>
      <c r="I381" s="9"/>
      <c r="J381" s="9"/>
      <c r="K381" s="9"/>
      <c r="L381" s="9"/>
      <c r="M381" s="9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</row>
    <row r="382" spans="1:46" s="4" customFormat="1">
      <c r="A382" s="91"/>
      <c r="B382" s="9"/>
      <c r="E382" s="8"/>
      <c r="F382" s="8"/>
      <c r="G382" s="9"/>
      <c r="H382" s="9"/>
      <c r="I382" s="9"/>
      <c r="J382" s="9"/>
      <c r="K382" s="9"/>
      <c r="L382" s="9"/>
      <c r="M382" s="9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</row>
    <row r="383" spans="1:46" s="4" customFormat="1">
      <c r="A383" s="91"/>
      <c r="B383" s="9"/>
      <c r="E383" s="8"/>
      <c r="F383" s="8"/>
      <c r="G383" s="9"/>
      <c r="H383" s="9"/>
      <c r="I383" s="9"/>
      <c r="J383" s="9"/>
      <c r="K383" s="9"/>
      <c r="L383" s="9"/>
      <c r="M383" s="9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</row>
    <row r="384" spans="1:46" s="4" customFormat="1">
      <c r="A384" s="91"/>
      <c r="B384" s="9"/>
      <c r="E384" s="8"/>
      <c r="F384" s="8"/>
      <c r="G384" s="9"/>
      <c r="H384" s="9"/>
      <c r="I384" s="9"/>
      <c r="J384" s="9"/>
      <c r="K384" s="9"/>
      <c r="L384" s="9"/>
      <c r="M384" s="9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</row>
    <row r="385" spans="1:46" s="4" customFormat="1">
      <c r="A385" s="91"/>
      <c r="B385" s="9"/>
      <c r="E385" s="8"/>
      <c r="F385" s="8"/>
      <c r="G385" s="9"/>
      <c r="H385" s="9"/>
      <c r="I385" s="9"/>
      <c r="J385" s="9"/>
      <c r="K385" s="9"/>
      <c r="L385" s="9"/>
      <c r="M385" s="9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</row>
    <row r="386" spans="1:46" s="4" customFormat="1">
      <c r="A386" s="91"/>
      <c r="B386" s="9"/>
      <c r="E386" s="8"/>
      <c r="F386" s="8"/>
      <c r="G386" s="9"/>
      <c r="H386" s="9"/>
      <c r="I386" s="9"/>
      <c r="J386" s="9"/>
      <c r="K386" s="9"/>
      <c r="L386" s="9"/>
      <c r="M386" s="9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</row>
    <row r="387" spans="1:46" s="4" customFormat="1">
      <c r="A387" s="91"/>
      <c r="B387" s="9"/>
      <c r="E387" s="8"/>
      <c r="F387" s="8"/>
      <c r="G387" s="9"/>
      <c r="H387" s="9"/>
      <c r="I387" s="9"/>
      <c r="J387" s="9"/>
      <c r="K387" s="9"/>
      <c r="L387" s="9"/>
      <c r="M387" s="9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</row>
    <row r="388" spans="1:46" s="4" customFormat="1">
      <c r="A388" s="91"/>
      <c r="B388" s="9"/>
      <c r="E388" s="8"/>
      <c r="F388" s="8"/>
      <c r="G388" s="9"/>
      <c r="H388" s="9"/>
      <c r="I388" s="9"/>
      <c r="J388" s="9"/>
      <c r="K388" s="9"/>
      <c r="L388" s="9"/>
      <c r="M388" s="9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</row>
    <row r="389" spans="1:46" s="4" customFormat="1">
      <c r="A389" s="91"/>
      <c r="B389" s="9"/>
      <c r="E389" s="8"/>
      <c r="F389" s="8"/>
      <c r="G389" s="9"/>
      <c r="H389" s="9"/>
      <c r="I389" s="9"/>
      <c r="J389" s="9"/>
      <c r="K389" s="9"/>
      <c r="L389" s="9"/>
      <c r="M389" s="9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</row>
    <row r="390" spans="1:46" s="4" customFormat="1">
      <c r="A390" s="91"/>
      <c r="B390" s="9"/>
      <c r="E390" s="8"/>
      <c r="F390" s="8"/>
      <c r="G390" s="9"/>
      <c r="H390" s="9"/>
      <c r="I390" s="9"/>
      <c r="J390" s="9"/>
      <c r="K390" s="9"/>
      <c r="L390" s="9"/>
      <c r="M390" s="9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</row>
    <row r="391" spans="1:46" s="4" customFormat="1">
      <c r="A391" s="91"/>
      <c r="B391" s="9"/>
      <c r="E391" s="8"/>
      <c r="F391" s="8"/>
      <c r="G391" s="9"/>
      <c r="H391" s="9"/>
      <c r="I391" s="9"/>
      <c r="J391" s="9"/>
      <c r="K391" s="9"/>
      <c r="L391" s="9"/>
      <c r="M391" s="9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</row>
    <row r="392" spans="1:46" s="4" customFormat="1">
      <c r="A392" s="91"/>
      <c r="B392" s="9"/>
      <c r="E392" s="8"/>
      <c r="F392" s="8"/>
      <c r="G392" s="9"/>
      <c r="H392" s="9"/>
      <c r="I392" s="9"/>
      <c r="J392" s="9"/>
      <c r="K392" s="9"/>
      <c r="L392" s="9"/>
      <c r="M392" s="9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</row>
    <row r="393" spans="1:46" s="4" customFormat="1">
      <c r="A393" s="91"/>
      <c r="B393" s="9"/>
      <c r="E393" s="8"/>
      <c r="F393" s="8"/>
      <c r="G393" s="9"/>
      <c r="H393" s="9"/>
      <c r="I393" s="9"/>
      <c r="J393" s="9"/>
      <c r="K393" s="9"/>
      <c r="L393" s="9"/>
      <c r="M393" s="9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</row>
    <row r="394" spans="1:46" s="4" customFormat="1">
      <c r="A394" s="91"/>
      <c r="B394" s="9"/>
      <c r="E394" s="8"/>
      <c r="F394" s="8"/>
      <c r="G394" s="9"/>
      <c r="H394" s="9"/>
      <c r="I394" s="9"/>
      <c r="J394" s="9"/>
      <c r="K394" s="9"/>
      <c r="L394" s="9"/>
      <c r="M394" s="9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</row>
    <row r="395" spans="1:46" s="4" customFormat="1">
      <c r="A395" s="91"/>
      <c r="B395" s="9"/>
      <c r="E395" s="8"/>
      <c r="F395" s="8"/>
      <c r="G395" s="9"/>
      <c r="H395" s="9"/>
      <c r="I395" s="9"/>
      <c r="J395" s="9"/>
      <c r="K395" s="9"/>
      <c r="L395" s="9"/>
      <c r="M395" s="9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</row>
    <row r="396" spans="1:46" s="4" customFormat="1">
      <c r="A396" s="91"/>
      <c r="B396" s="9"/>
      <c r="E396" s="8"/>
      <c r="F396" s="8"/>
      <c r="G396" s="9"/>
      <c r="H396" s="9"/>
      <c r="I396" s="9"/>
      <c r="J396" s="9"/>
      <c r="K396" s="9"/>
      <c r="L396" s="9"/>
      <c r="M396" s="9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</row>
    <row r="397" spans="1:46" s="4" customFormat="1">
      <c r="A397" s="91"/>
      <c r="B397" s="9"/>
      <c r="E397" s="8"/>
      <c r="F397" s="8"/>
      <c r="G397" s="9"/>
      <c r="H397" s="9"/>
      <c r="I397" s="9"/>
      <c r="J397" s="9"/>
      <c r="K397" s="9"/>
      <c r="L397" s="9"/>
      <c r="M397" s="9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</row>
    <row r="398" spans="1:46" s="4" customFormat="1">
      <c r="A398" s="91"/>
      <c r="B398" s="9"/>
      <c r="E398" s="8"/>
      <c r="F398" s="8"/>
      <c r="G398" s="9"/>
      <c r="H398" s="9"/>
      <c r="I398" s="9"/>
      <c r="J398" s="9"/>
      <c r="K398" s="9"/>
      <c r="L398" s="9"/>
      <c r="M398" s="9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</row>
    <row r="399" spans="1:46" s="4" customFormat="1">
      <c r="A399" s="91"/>
      <c r="B399" s="9"/>
      <c r="E399" s="8"/>
      <c r="F399" s="8"/>
      <c r="G399" s="9"/>
      <c r="H399" s="9"/>
      <c r="I399" s="9"/>
      <c r="J399" s="9"/>
      <c r="K399" s="9"/>
      <c r="L399" s="9"/>
      <c r="M399" s="9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</row>
    <row r="400" spans="1:46" s="4" customFormat="1">
      <c r="A400" s="91"/>
      <c r="B400" s="9"/>
      <c r="E400" s="8"/>
      <c r="F400" s="8"/>
      <c r="G400" s="9"/>
      <c r="H400" s="9"/>
      <c r="I400" s="9"/>
      <c r="J400" s="9"/>
      <c r="K400" s="9"/>
      <c r="L400" s="9"/>
      <c r="M400" s="9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</row>
    <row r="401" spans="1:46" s="4" customFormat="1">
      <c r="A401" s="91"/>
      <c r="B401" s="9"/>
      <c r="E401" s="8"/>
      <c r="F401" s="8"/>
      <c r="G401" s="9"/>
      <c r="H401" s="9"/>
      <c r="I401" s="9"/>
      <c r="J401" s="9"/>
      <c r="K401" s="9"/>
      <c r="L401" s="9"/>
      <c r="M401" s="9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</row>
    <row r="402" spans="1:46" s="4" customFormat="1">
      <c r="A402" s="91"/>
      <c r="B402" s="9"/>
      <c r="E402" s="8"/>
      <c r="F402" s="8"/>
      <c r="G402" s="9"/>
      <c r="H402" s="9"/>
      <c r="I402" s="9"/>
      <c r="J402" s="9"/>
      <c r="K402" s="9"/>
      <c r="L402" s="9"/>
      <c r="M402" s="9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</row>
    <row r="403" spans="1:46" s="4" customFormat="1">
      <c r="A403" s="91"/>
      <c r="B403" s="9"/>
      <c r="E403" s="8"/>
      <c r="F403" s="8"/>
      <c r="G403" s="9"/>
      <c r="H403" s="9"/>
      <c r="I403" s="9"/>
      <c r="J403" s="9"/>
      <c r="K403" s="9"/>
      <c r="L403" s="9"/>
      <c r="M403" s="9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</row>
    <row r="404" spans="1:46" s="4" customFormat="1">
      <c r="A404" s="91"/>
      <c r="B404" s="9"/>
      <c r="E404" s="8"/>
      <c r="F404" s="8"/>
      <c r="G404" s="9"/>
      <c r="H404" s="9"/>
      <c r="I404" s="9"/>
      <c r="J404" s="9"/>
      <c r="K404" s="9"/>
      <c r="L404" s="9"/>
      <c r="M404" s="9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</row>
    <row r="405" spans="1:46" s="4" customFormat="1">
      <c r="A405" s="91"/>
      <c r="B405" s="9"/>
      <c r="E405" s="8"/>
      <c r="F405" s="8"/>
      <c r="G405" s="9"/>
      <c r="H405" s="9"/>
      <c r="I405" s="9"/>
      <c r="J405" s="9"/>
      <c r="K405" s="9"/>
      <c r="L405" s="9"/>
      <c r="M405" s="9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</row>
    <row r="406" spans="1:46" s="4" customFormat="1">
      <c r="A406" s="91"/>
      <c r="B406" s="9"/>
      <c r="E406" s="8"/>
      <c r="F406" s="8"/>
      <c r="G406" s="9"/>
      <c r="H406" s="9"/>
      <c r="I406" s="9"/>
      <c r="J406" s="9"/>
      <c r="K406" s="9"/>
      <c r="L406" s="9"/>
      <c r="M406" s="9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</row>
    <row r="407" spans="1:46" s="4" customFormat="1">
      <c r="A407" s="91"/>
      <c r="B407" s="9"/>
      <c r="E407" s="8"/>
      <c r="F407" s="8"/>
      <c r="G407" s="9"/>
      <c r="H407" s="9"/>
      <c r="I407" s="9"/>
      <c r="J407" s="9"/>
      <c r="K407" s="9"/>
      <c r="L407" s="9"/>
      <c r="M407" s="9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</row>
    <row r="408" spans="1:46" s="4" customFormat="1">
      <c r="A408" s="91"/>
      <c r="B408" s="9"/>
      <c r="E408" s="8"/>
      <c r="F408" s="8"/>
      <c r="G408" s="9"/>
      <c r="H408" s="9"/>
      <c r="I408" s="9"/>
      <c r="J408" s="9"/>
      <c r="K408" s="9"/>
      <c r="L408" s="9"/>
      <c r="M408" s="9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</row>
    <row r="409" spans="1:46" s="4" customFormat="1">
      <c r="A409" s="91"/>
      <c r="B409" s="9"/>
      <c r="E409" s="8"/>
      <c r="F409" s="8"/>
      <c r="G409" s="9"/>
      <c r="H409" s="9"/>
      <c r="I409" s="9"/>
      <c r="J409" s="9"/>
      <c r="K409" s="9"/>
      <c r="L409" s="9"/>
      <c r="M409" s="9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</row>
    <row r="410" spans="1:46" s="4" customFormat="1">
      <c r="A410" s="91"/>
      <c r="B410" s="9"/>
      <c r="E410" s="8"/>
      <c r="F410" s="8"/>
      <c r="G410" s="9"/>
      <c r="H410" s="9"/>
      <c r="I410" s="9"/>
      <c r="J410" s="9"/>
      <c r="K410" s="9"/>
      <c r="L410" s="9"/>
      <c r="M410" s="9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</row>
    <row r="411" spans="1:46" s="4" customFormat="1">
      <c r="A411" s="91"/>
      <c r="B411" s="9"/>
      <c r="E411" s="8"/>
      <c r="F411" s="8"/>
      <c r="G411" s="9"/>
      <c r="H411" s="9"/>
      <c r="I411" s="9"/>
      <c r="J411" s="9"/>
      <c r="K411" s="9"/>
      <c r="L411" s="9"/>
      <c r="M411" s="9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</row>
    <row r="412" spans="1:46" s="4" customFormat="1">
      <c r="A412" s="91"/>
      <c r="B412" s="9"/>
      <c r="E412" s="8"/>
      <c r="F412" s="8"/>
      <c r="G412" s="9"/>
      <c r="H412" s="9"/>
      <c r="I412" s="9"/>
      <c r="J412" s="9"/>
      <c r="K412" s="9"/>
      <c r="L412" s="9"/>
      <c r="M412" s="9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</row>
    <row r="413" spans="1:46" s="4" customFormat="1">
      <c r="A413" s="91"/>
      <c r="B413" s="9"/>
      <c r="E413" s="8"/>
      <c r="F413" s="8"/>
      <c r="G413" s="9"/>
      <c r="H413" s="9"/>
      <c r="I413" s="9"/>
      <c r="J413" s="9"/>
      <c r="K413" s="9"/>
      <c r="L413" s="9"/>
      <c r="M413" s="9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</row>
    <row r="414" spans="1:46" s="4" customFormat="1">
      <c r="A414" s="91"/>
      <c r="B414" s="9"/>
      <c r="E414" s="8"/>
      <c r="F414" s="8"/>
      <c r="G414" s="9"/>
      <c r="H414" s="9"/>
      <c r="I414" s="9"/>
      <c r="J414" s="9"/>
      <c r="K414" s="9"/>
      <c r="L414" s="9"/>
      <c r="M414" s="9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</row>
    <row r="415" spans="1:46" s="4" customFormat="1">
      <c r="A415" s="91"/>
      <c r="B415" s="9"/>
      <c r="E415" s="8"/>
      <c r="F415" s="8"/>
      <c r="G415" s="9"/>
      <c r="H415" s="9"/>
      <c r="I415" s="9"/>
      <c r="J415" s="9"/>
      <c r="K415" s="9"/>
      <c r="L415" s="9"/>
      <c r="M415" s="9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</row>
    <row r="416" spans="1:46" s="4" customFormat="1">
      <c r="A416" s="91"/>
      <c r="B416" s="9"/>
      <c r="E416" s="8"/>
      <c r="F416" s="8"/>
      <c r="G416" s="9"/>
      <c r="H416" s="9"/>
      <c r="I416" s="9"/>
      <c r="J416" s="9"/>
      <c r="K416" s="9"/>
      <c r="L416" s="9"/>
      <c r="M416" s="9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</row>
    <row r="417" spans="1:46" s="4" customFormat="1">
      <c r="A417" s="91"/>
      <c r="B417" s="9"/>
      <c r="E417" s="8"/>
      <c r="F417" s="8"/>
      <c r="G417" s="9"/>
      <c r="H417" s="9"/>
      <c r="I417" s="9"/>
      <c r="J417" s="9"/>
      <c r="K417" s="9"/>
      <c r="L417" s="9"/>
      <c r="M417" s="9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</row>
    <row r="418" spans="1:46" s="4" customFormat="1">
      <c r="A418" s="91"/>
      <c r="B418" s="9"/>
      <c r="E418" s="8"/>
      <c r="F418" s="8"/>
      <c r="G418" s="9"/>
      <c r="H418" s="9"/>
      <c r="I418" s="9"/>
      <c r="J418" s="9"/>
      <c r="K418" s="9"/>
      <c r="L418" s="9"/>
      <c r="M418" s="9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</row>
    <row r="419" spans="1:46" s="4" customFormat="1">
      <c r="A419" s="91"/>
      <c r="B419" s="9"/>
      <c r="E419" s="8"/>
      <c r="F419" s="8"/>
      <c r="G419" s="9"/>
      <c r="H419" s="9"/>
      <c r="I419" s="9"/>
      <c r="J419" s="9"/>
      <c r="K419" s="9"/>
      <c r="L419" s="9"/>
      <c r="M419" s="9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</row>
    <row r="420" spans="1:46" s="4" customFormat="1">
      <c r="A420" s="91"/>
      <c r="B420" s="9"/>
      <c r="E420" s="8"/>
      <c r="F420" s="8"/>
      <c r="G420" s="9"/>
      <c r="H420" s="9"/>
      <c r="I420" s="9"/>
      <c r="J420" s="9"/>
      <c r="K420" s="9"/>
      <c r="L420" s="9"/>
      <c r="M420" s="9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</row>
    <row r="421" spans="1:46" s="4" customFormat="1">
      <c r="A421" s="91"/>
      <c r="B421" s="9"/>
      <c r="E421" s="8"/>
      <c r="F421" s="8"/>
      <c r="G421" s="9"/>
      <c r="H421" s="9"/>
      <c r="I421" s="9"/>
      <c r="J421" s="9"/>
      <c r="K421" s="9"/>
      <c r="L421" s="9"/>
      <c r="M421" s="9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</row>
    <row r="422" spans="1:46" s="4" customFormat="1">
      <c r="A422" s="91"/>
      <c r="B422" s="9"/>
      <c r="E422" s="8"/>
      <c r="F422" s="8"/>
      <c r="G422" s="9"/>
      <c r="H422" s="9"/>
      <c r="I422" s="9"/>
      <c r="J422" s="9"/>
      <c r="K422" s="9"/>
      <c r="L422" s="9"/>
      <c r="M422" s="9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</row>
    <row r="423" spans="1:46" s="4" customFormat="1">
      <c r="A423" s="91"/>
      <c r="B423" s="9"/>
      <c r="E423" s="8"/>
      <c r="F423" s="8"/>
      <c r="G423" s="9"/>
      <c r="H423" s="9"/>
      <c r="I423" s="9"/>
      <c r="J423" s="9"/>
      <c r="K423" s="9"/>
      <c r="L423" s="9"/>
      <c r="M423" s="9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</row>
    <row r="424" spans="1:46" s="4" customFormat="1">
      <c r="A424" s="91"/>
      <c r="B424" s="9"/>
      <c r="E424" s="8"/>
      <c r="F424" s="8"/>
      <c r="G424" s="9"/>
      <c r="H424" s="9"/>
      <c r="I424" s="9"/>
      <c r="J424" s="9"/>
      <c r="K424" s="9"/>
      <c r="L424" s="9"/>
      <c r="M424" s="9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</row>
    <row r="425" spans="1:46" s="4" customFormat="1">
      <c r="A425" s="91"/>
      <c r="B425" s="9"/>
      <c r="E425" s="8"/>
      <c r="F425" s="8"/>
      <c r="G425" s="9"/>
      <c r="H425" s="9"/>
      <c r="I425" s="9"/>
      <c r="J425" s="9"/>
      <c r="K425" s="9"/>
      <c r="L425" s="9"/>
      <c r="M425" s="9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</row>
    <row r="426" spans="1:46" s="4" customFormat="1">
      <c r="A426" s="91"/>
      <c r="B426" s="9"/>
      <c r="E426" s="8"/>
      <c r="F426" s="8"/>
      <c r="G426" s="9"/>
      <c r="H426" s="9"/>
      <c r="I426" s="9"/>
      <c r="J426" s="9"/>
      <c r="K426" s="9"/>
      <c r="L426" s="9"/>
      <c r="M426" s="9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</row>
    <row r="427" spans="1:46" s="4" customFormat="1">
      <c r="A427" s="91"/>
      <c r="B427" s="9"/>
      <c r="E427" s="8"/>
      <c r="F427" s="8"/>
      <c r="G427" s="9"/>
      <c r="H427" s="9"/>
      <c r="I427" s="9"/>
      <c r="J427" s="9"/>
      <c r="K427" s="9"/>
      <c r="L427" s="9"/>
      <c r="M427" s="9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</row>
    <row r="428" spans="1:46" s="4" customFormat="1">
      <c r="A428" s="91"/>
      <c r="B428" s="9"/>
      <c r="E428" s="8"/>
      <c r="F428" s="8"/>
      <c r="G428" s="9"/>
      <c r="H428" s="9"/>
      <c r="I428" s="9"/>
      <c r="J428" s="9"/>
      <c r="K428" s="9"/>
      <c r="L428" s="9"/>
      <c r="M428" s="9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</row>
    <row r="429" spans="1:46" s="4" customFormat="1">
      <c r="A429" s="91"/>
      <c r="B429" s="9"/>
      <c r="E429" s="8"/>
      <c r="F429" s="8"/>
      <c r="G429" s="9"/>
      <c r="H429" s="9"/>
      <c r="I429" s="9"/>
      <c r="J429" s="9"/>
      <c r="K429" s="9"/>
      <c r="L429" s="9"/>
      <c r="M429" s="9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</row>
    <row r="430" spans="1:46" s="4" customFormat="1">
      <c r="A430" s="91"/>
      <c r="B430" s="9"/>
      <c r="E430" s="8"/>
      <c r="F430" s="8"/>
      <c r="G430" s="9"/>
      <c r="H430" s="9"/>
      <c r="I430" s="9"/>
      <c r="J430" s="9"/>
      <c r="K430" s="9"/>
      <c r="L430" s="9"/>
      <c r="M430" s="9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</row>
    <row r="431" spans="1:46" s="4" customFormat="1">
      <c r="A431" s="91"/>
      <c r="B431" s="9"/>
      <c r="E431" s="8"/>
      <c r="F431" s="8"/>
      <c r="G431" s="9"/>
      <c r="H431" s="9"/>
      <c r="I431" s="9"/>
      <c r="J431" s="9"/>
      <c r="K431" s="9"/>
      <c r="L431" s="9"/>
      <c r="M431" s="9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</row>
    <row r="432" spans="1:46" s="4" customFormat="1">
      <c r="A432" s="91"/>
      <c r="B432" s="9"/>
      <c r="E432" s="8"/>
      <c r="F432" s="8"/>
      <c r="G432" s="9"/>
      <c r="H432" s="9"/>
      <c r="I432" s="9"/>
      <c r="J432" s="9"/>
      <c r="K432" s="9"/>
      <c r="L432" s="9"/>
      <c r="M432" s="9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</row>
    <row r="433" spans="1:46" s="4" customFormat="1">
      <c r="A433" s="91"/>
      <c r="B433" s="9"/>
      <c r="E433" s="8"/>
      <c r="F433" s="8"/>
      <c r="G433" s="9"/>
      <c r="H433" s="9"/>
      <c r="I433" s="9"/>
      <c r="J433" s="9"/>
      <c r="K433" s="9"/>
      <c r="L433" s="9"/>
      <c r="M433" s="9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</row>
    <row r="434" spans="1:46" s="4" customFormat="1">
      <c r="A434" s="91"/>
      <c r="B434" s="9"/>
      <c r="E434" s="8"/>
      <c r="F434" s="8"/>
      <c r="G434" s="9"/>
      <c r="H434" s="9"/>
      <c r="I434" s="9"/>
      <c r="J434" s="9"/>
      <c r="K434" s="9"/>
      <c r="L434" s="9"/>
      <c r="M434" s="9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</row>
    <row r="435" spans="1:46" s="4" customFormat="1">
      <c r="A435" s="91"/>
      <c r="B435" s="9"/>
      <c r="E435" s="8"/>
      <c r="F435" s="8"/>
      <c r="G435" s="9"/>
      <c r="H435" s="9"/>
      <c r="I435" s="9"/>
      <c r="J435" s="9"/>
      <c r="K435" s="9"/>
      <c r="L435" s="9"/>
      <c r="M435" s="9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</row>
    <row r="436" spans="1:46" s="4" customFormat="1">
      <c r="A436" s="91"/>
      <c r="B436" s="9"/>
      <c r="E436" s="8"/>
      <c r="F436" s="8"/>
      <c r="G436" s="9"/>
      <c r="H436" s="9"/>
      <c r="I436" s="9"/>
      <c r="J436" s="9"/>
      <c r="K436" s="9"/>
      <c r="L436" s="9"/>
      <c r="M436" s="9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</row>
    <row r="437" spans="1:46" s="4" customFormat="1">
      <c r="A437" s="91"/>
      <c r="B437" s="9"/>
      <c r="E437" s="8"/>
      <c r="F437" s="8"/>
      <c r="G437" s="9"/>
      <c r="H437" s="9"/>
      <c r="I437" s="9"/>
      <c r="J437" s="9"/>
      <c r="K437" s="9"/>
      <c r="L437" s="9"/>
      <c r="M437" s="9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</row>
    <row r="438" spans="1:46" s="4" customFormat="1">
      <c r="A438" s="91"/>
      <c r="B438" s="9"/>
      <c r="E438" s="8"/>
      <c r="F438" s="8"/>
      <c r="G438" s="9"/>
      <c r="H438" s="9"/>
      <c r="I438" s="9"/>
      <c r="J438" s="9"/>
      <c r="K438" s="9"/>
      <c r="L438" s="9"/>
      <c r="M438" s="9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</row>
    <row r="439" spans="1:46" s="4" customFormat="1">
      <c r="A439" s="91"/>
      <c r="B439" s="9"/>
      <c r="E439" s="8"/>
      <c r="F439" s="8"/>
      <c r="G439" s="9"/>
      <c r="H439" s="9"/>
      <c r="I439" s="9"/>
      <c r="J439" s="9"/>
      <c r="K439" s="9"/>
      <c r="L439" s="9"/>
      <c r="M439" s="9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</row>
    <row r="440" spans="1:46" s="4" customFormat="1">
      <c r="A440" s="91"/>
      <c r="B440" s="9"/>
      <c r="E440" s="8"/>
      <c r="F440" s="8"/>
      <c r="G440" s="9"/>
      <c r="H440" s="9"/>
      <c r="I440" s="9"/>
      <c r="J440" s="9"/>
      <c r="K440" s="9"/>
      <c r="L440" s="9"/>
      <c r="M440" s="9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</row>
    <row r="441" spans="1:46" s="4" customFormat="1">
      <c r="A441" s="91"/>
      <c r="B441" s="9"/>
      <c r="E441" s="8"/>
      <c r="F441" s="8"/>
      <c r="G441" s="9"/>
      <c r="H441" s="9"/>
      <c r="I441" s="9"/>
      <c r="J441" s="9"/>
      <c r="K441" s="9"/>
      <c r="L441" s="9"/>
      <c r="M441" s="9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</row>
    <row r="442" spans="1:46" s="4" customFormat="1">
      <c r="A442" s="91"/>
      <c r="B442" s="9"/>
      <c r="E442" s="8"/>
      <c r="F442" s="8"/>
      <c r="G442" s="9"/>
      <c r="H442" s="9"/>
      <c r="I442" s="9"/>
      <c r="J442" s="9"/>
      <c r="K442" s="9"/>
      <c r="L442" s="9"/>
      <c r="M442" s="9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</row>
    <row r="443" spans="1:46" s="4" customFormat="1">
      <c r="A443" s="91"/>
      <c r="B443" s="9"/>
      <c r="E443" s="8"/>
      <c r="F443" s="8"/>
      <c r="G443" s="9"/>
      <c r="H443" s="9"/>
      <c r="I443" s="9"/>
      <c r="J443" s="9"/>
      <c r="K443" s="9"/>
      <c r="L443" s="9"/>
      <c r="M443" s="9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</row>
    <row r="444" spans="1:46" s="4" customFormat="1">
      <c r="A444" s="91"/>
      <c r="B444" s="9"/>
      <c r="E444" s="8"/>
      <c r="F444" s="8"/>
      <c r="G444" s="9"/>
      <c r="H444" s="9"/>
      <c r="I444" s="9"/>
      <c r="J444" s="9"/>
      <c r="K444" s="9"/>
      <c r="L444" s="9"/>
      <c r="M444" s="9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</row>
    <row r="445" spans="1:46" s="4" customFormat="1">
      <c r="A445" s="91"/>
      <c r="B445" s="9"/>
      <c r="E445" s="8"/>
      <c r="F445" s="8"/>
      <c r="G445" s="9"/>
      <c r="H445" s="9"/>
      <c r="I445" s="9"/>
      <c r="J445" s="9"/>
      <c r="K445" s="9"/>
      <c r="L445" s="9"/>
      <c r="M445" s="9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</row>
    <row r="446" spans="1:46" s="4" customFormat="1">
      <c r="A446" s="91"/>
      <c r="B446" s="9"/>
      <c r="E446" s="8"/>
      <c r="F446" s="8"/>
      <c r="G446" s="9"/>
      <c r="H446" s="9"/>
      <c r="I446" s="9"/>
      <c r="J446" s="9"/>
      <c r="K446" s="9"/>
      <c r="L446" s="9"/>
      <c r="M446" s="9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</row>
    <row r="447" spans="1:46" s="4" customFormat="1">
      <c r="A447" s="91"/>
      <c r="B447" s="9"/>
      <c r="E447" s="8"/>
      <c r="F447" s="8"/>
      <c r="G447" s="9"/>
      <c r="H447" s="9"/>
      <c r="I447" s="9"/>
      <c r="J447" s="9"/>
      <c r="K447" s="9"/>
      <c r="L447" s="9"/>
      <c r="M447" s="9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</row>
    <row r="448" spans="1:46" s="4" customFormat="1">
      <c r="A448" s="91"/>
      <c r="B448" s="9"/>
      <c r="E448" s="8"/>
      <c r="F448" s="8"/>
      <c r="G448" s="9"/>
      <c r="H448" s="9"/>
      <c r="I448" s="9"/>
      <c r="J448" s="9"/>
      <c r="K448" s="9"/>
      <c r="L448" s="9"/>
      <c r="M448" s="9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</row>
    <row r="449" spans="1:46" s="4" customFormat="1">
      <c r="A449" s="91"/>
      <c r="B449" s="9"/>
      <c r="E449" s="8"/>
      <c r="F449" s="8"/>
      <c r="G449" s="9"/>
      <c r="H449" s="9"/>
      <c r="I449" s="9"/>
      <c r="J449" s="9"/>
      <c r="K449" s="9"/>
      <c r="L449" s="9"/>
      <c r="M449" s="9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</row>
    <row r="450" spans="1:46" s="4" customFormat="1">
      <c r="A450" s="91"/>
      <c r="B450" s="9"/>
      <c r="E450" s="8"/>
      <c r="F450" s="8"/>
      <c r="G450" s="9"/>
      <c r="H450" s="9"/>
      <c r="I450" s="9"/>
      <c r="J450" s="9"/>
      <c r="K450" s="9"/>
      <c r="L450" s="9"/>
      <c r="M450" s="9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</row>
    <row r="451" spans="1:46" s="4" customFormat="1">
      <c r="A451" s="91"/>
      <c r="B451" s="9"/>
      <c r="E451" s="8"/>
      <c r="F451" s="8"/>
      <c r="G451" s="9"/>
      <c r="H451" s="9"/>
      <c r="I451" s="9"/>
      <c r="J451" s="9"/>
      <c r="K451" s="9"/>
      <c r="L451" s="9"/>
      <c r="M451" s="9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</row>
    <row r="452" spans="1:46" s="4" customFormat="1">
      <c r="A452" s="91"/>
      <c r="B452" s="9"/>
      <c r="E452" s="8"/>
      <c r="F452" s="8"/>
      <c r="G452" s="9"/>
      <c r="H452" s="9"/>
      <c r="I452" s="9"/>
      <c r="J452" s="9"/>
      <c r="K452" s="9"/>
      <c r="L452" s="9"/>
      <c r="M452" s="9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</row>
    <row r="453" spans="1:46" s="4" customFormat="1">
      <c r="A453" s="91"/>
      <c r="B453" s="9"/>
      <c r="E453" s="8"/>
      <c r="F453" s="8"/>
      <c r="G453" s="9"/>
      <c r="H453" s="9"/>
      <c r="I453" s="9"/>
      <c r="J453" s="9"/>
      <c r="K453" s="9"/>
      <c r="L453" s="9"/>
      <c r="M453" s="9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</row>
    <row r="454" spans="1:46" s="4" customFormat="1">
      <c r="A454" s="91"/>
      <c r="B454" s="9"/>
      <c r="E454" s="8"/>
      <c r="F454" s="8"/>
      <c r="G454" s="9"/>
      <c r="H454" s="9"/>
      <c r="I454" s="9"/>
      <c r="J454" s="9"/>
      <c r="K454" s="9"/>
      <c r="L454" s="9"/>
      <c r="M454" s="9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</row>
    <row r="455" spans="1:46" s="4" customFormat="1">
      <c r="A455" s="91"/>
      <c r="B455" s="9"/>
      <c r="E455" s="8"/>
      <c r="F455" s="8"/>
      <c r="G455" s="9"/>
      <c r="H455" s="9"/>
      <c r="I455" s="9"/>
      <c r="J455" s="9"/>
      <c r="K455" s="9"/>
      <c r="L455" s="9"/>
      <c r="M455" s="9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</row>
    <row r="456" spans="1:46" s="4" customFormat="1">
      <c r="A456" s="91"/>
      <c r="B456" s="9"/>
      <c r="E456" s="8"/>
      <c r="F456" s="8"/>
      <c r="G456" s="9"/>
      <c r="H456" s="9"/>
      <c r="I456" s="9"/>
      <c r="J456" s="9"/>
      <c r="K456" s="9"/>
      <c r="L456" s="9"/>
      <c r="M456" s="9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</row>
    <row r="457" spans="1:46" s="4" customFormat="1">
      <c r="A457" s="91"/>
      <c r="B457" s="9"/>
      <c r="E457" s="8"/>
      <c r="F457" s="8"/>
      <c r="G457" s="9"/>
      <c r="H457" s="9"/>
      <c r="I457" s="9"/>
      <c r="J457" s="9"/>
      <c r="K457" s="9"/>
      <c r="L457" s="9"/>
      <c r="M457" s="9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</row>
    <row r="458" spans="1:46" s="4" customFormat="1">
      <c r="A458" s="91"/>
      <c r="B458" s="9"/>
      <c r="E458" s="8"/>
      <c r="F458" s="8"/>
      <c r="G458" s="9"/>
      <c r="H458" s="9"/>
      <c r="I458" s="9"/>
      <c r="J458" s="9"/>
      <c r="K458" s="9"/>
      <c r="L458" s="9"/>
      <c r="M458" s="9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</row>
    <row r="459" spans="1:46" s="4" customFormat="1">
      <c r="A459" s="91"/>
      <c r="B459" s="9"/>
      <c r="E459" s="8"/>
      <c r="F459" s="8"/>
      <c r="G459" s="9"/>
      <c r="H459" s="9"/>
      <c r="I459" s="9"/>
      <c r="J459" s="9"/>
      <c r="K459" s="9"/>
      <c r="L459" s="9"/>
      <c r="M459" s="9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</row>
    <row r="460" spans="1:46" s="4" customFormat="1">
      <c r="A460" s="91"/>
      <c r="B460" s="9"/>
      <c r="E460" s="8"/>
      <c r="F460" s="8"/>
      <c r="G460" s="9"/>
      <c r="H460" s="9"/>
      <c r="I460" s="9"/>
      <c r="J460" s="9"/>
      <c r="K460" s="9"/>
      <c r="L460" s="9"/>
      <c r="M460" s="9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</row>
    <row r="461" spans="1:46" s="4" customFormat="1">
      <c r="A461" s="91"/>
      <c r="B461" s="9"/>
      <c r="E461" s="8"/>
      <c r="F461" s="8"/>
      <c r="G461" s="9"/>
      <c r="H461" s="9"/>
      <c r="I461" s="9"/>
      <c r="J461" s="9"/>
      <c r="K461" s="9"/>
      <c r="L461" s="9"/>
      <c r="M461" s="9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</row>
    <row r="462" spans="1:46" s="4" customFormat="1">
      <c r="A462" s="91"/>
      <c r="B462" s="9"/>
      <c r="E462" s="8"/>
      <c r="F462" s="8"/>
      <c r="G462" s="9"/>
      <c r="H462" s="9"/>
      <c r="I462" s="9"/>
      <c r="J462" s="9"/>
      <c r="K462" s="9"/>
      <c r="L462" s="9"/>
      <c r="M462" s="9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</row>
    <row r="463" spans="1:46" s="4" customFormat="1">
      <c r="A463" s="91"/>
      <c r="B463" s="9"/>
      <c r="E463" s="8"/>
      <c r="F463" s="8"/>
      <c r="G463" s="9"/>
      <c r="H463" s="9"/>
      <c r="I463" s="9"/>
      <c r="J463" s="9"/>
      <c r="K463" s="9"/>
      <c r="L463" s="9"/>
      <c r="M463" s="9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</row>
    <row r="464" spans="1:46" s="4" customFormat="1">
      <c r="A464" s="91"/>
      <c r="B464" s="9"/>
      <c r="E464" s="8"/>
      <c r="F464" s="8"/>
      <c r="G464" s="9"/>
      <c r="H464" s="9"/>
      <c r="I464" s="9"/>
      <c r="J464" s="9"/>
      <c r="K464" s="9"/>
      <c r="L464" s="9"/>
      <c r="M464" s="9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</row>
    <row r="465" spans="1:46" s="4" customFormat="1">
      <c r="A465" s="91"/>
      <c r="B465" s="9"/>
      <c r="E465" s="8"/>
      <c r="F465" s="8"/>
      <c r="G465" s="9"/>
      <c r="H465" s="9"/>
      <c r="I465" s="9"/>
      <c r="J465" s="9"/>
      <c r="K465" s="9"/>
      <c r="L465" s="9"/>
      <c r="M465" s="9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</row>
    <row r="466" spans="1:46" s="4" customFormat="1">
      <c r="A466" s="91"/>
      <c r="B466" s="9"/>
      <c r="E466" s="8"/>
      <c r="F466" s="8"/>
      <c r="G466" s="9"/>
      <c r="H466" s="9"/>
      <c r="I466" s="9"/>
      <c r="J466" s="9"/>
      <c r="K466" s="9"/>
      <c r="L466" s="9"/>
      <c r="M466" s="9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</row>
    <row r="467" spans="1:46" s="4" customFormat="1">
      <c r="A467" s="91"/>
      <c r="B467" s="9"/>
      <c r="E467" s="8"/>
      <c r="F467" s="8"/>
      <c r="G467" s="9"/>
      <c r="H467" s="9"/>
      <c r="I467" s="9"/>
      <c r="J467" s="9"/>
      <c r="K467" s="9"/>
      <c r="L467" s="9"/>
      <c r="M467" s="9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</row>
    <row r="468" spans="1:46" s="4" customFormat="1">
      <c r="A468" s="91"/>
      <c r="B468" s="9"/>
      <c r="E468" s="8"/>
      <c r="F468" s="8"/>
      <c r="G468" s="9"/>
      <c r="H468" s="9"/>
      <c r="I468" s="9"/>
      <c r="J468" s="9"/>
      <c r="K468" s="9"/>
      <c r="L468" s="9"/>
      <c r="M468" s="9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</row>
    <row r="469" spans="1:46" s="4" customFormat="1">
      <c r="A469" s="91"/>
      <c r="B469" s="9"/>
      <c r="E469" s="8"/>
      <c r="F469" s="8"/>
      <c r="G469" s="9"/>
      <c r="H469" s="9"/>
      <c r="I469" s="9"/>
      <c r="J469" s="9"/>
      <c r="K469" s="9"/>
      <c r="L469" s="9"/>
      <c r="M469" s="9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</row>
    <row r="470" spans="1:46" s="4" customFormat="1">
      <c r="A470" s="91"/>
      <c r="B470" s="9"/>
      <c r="E470" s="8"/>
      <c r="F470" s="8"/>
      <c r="G470" s="9"/>
      <c r="H470" s="9"/>
      <c r="I470" s="9"/>
      <c r="J470" s="9"/>
      <c r="K470" s="9"/>
      <c r="L470" s="9"/>
      <c r="M470" s="9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</row>
    <row r="471" spans="1:46" s="4" customFormat="1">
      <c r="A471" s="91"/>
      <c r="B471" s="9"/>
      <c r="E471" s="8"/>
      <c r="F471" s="8"/>
      <c r="G471" s="9"/>
      <c r="H471" s="9"/>
      <c r="I471" s="9"/>
      <c r="J471" s="9"/>
      <c r="K471" s="9"/>
      <c r="L471" s="9"/>
      <c r="M471" s="9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</row>
    <row r="472" spans="1:46" s="4" customFormat="1">
      <c r="A472" s="91"/>
      <c r="B472" s="9"/>
      <c r="E472" s="8"/>
      <c r="F472" s="8"/>
      <c r="G472" s="9"/>
      <c r="H472" s="9"/>
      <c r="I472" s="9"/>
      <c r="J472" s="9"/>
      <c r="K472" s="9"/>
      <c r="L472" s="9"/>
      <c r="M472" s="9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</row>
    <row r="473" spans="1:46" s="4" customFormat="1">
      <c r="A473" s="91"/>
      <c r="B473" s="9"/>
      <c r="E473" s="8"/>
      <c r="F473" s="8"/>
      <c r="G473" s="9"/>
      <c r="H473" s="9"/>
      <c r="I473" s="9"/>
      <c r="J473" s="9"/>
      <c r="K473" s="9"/>
      <c r="L473" s="9"/>
      <c r="M473" s="9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</row>
    <row r="474" spans="1:46" s="4" customFormat="1">
      <c r="A474" s="91"/>
      <c r="B474" s="9"/>
      <c r="E474" s="8"/>
      <c r="F474" s="8"/>
      <c r="G474" s="9"/>
      <c r="H474" s="9"/>
      <c r="I474" s="9"/>
      <c r="J474" s="9"/>
      <c r="K474" s="9"/>
      <c r="L474" s="9"/>
      <c r="M474" s="9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</row>
    <row r="475" spans="1:46" s="4" customFormat="1">
      <c r="A475" s="91"/>
      <c r="B475" s="9"/>
      <c r="E475" s="8"/>
      <c r="F475" s="8"/>
      <c r="G475" s="9"/>
      <c r="H475" s="9"/>
      <c r="I475" s="9"/>
      <c r="J475" s="9"/>
      <c r="K475" s="9"/>
      <c r="L475" s="9"/>
      <c r="M475" s="9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</row>
    <row r="476" spans="1:46" s="4" customFormat="1">
      <c r="A476" s="91"/>
      <c r="B476" s="9"/>
      <c r="E476" s="8"/>
      <c r="F476" s="8"/>
      <c r="G476" s="9"/>
      <c r="H476" s="9"/>
      <c r="I476" s="9"/>
      <c r="J476" s="9"/>
      <c r="K476" s="9"/>
      <c r="L476" s="9"/>
      <c r="M476" s="9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</row>
    <row r="477" spans="1:46" s="4" customFormat="1">
      <c r="A477" s="91"/>
      <c r="B477" s="9"/>
      <c r="E477" s="8"/>
      <c r="F477" s="8"/>
      <c r="G477" s="9"/>
      <c r="H477" s="9"/>
      <c r="I477" s="9"/>
      <c r="J477" s="9"/>
      <c r="K477" s="9"/>
      <c r="L477" s="9"/>
      <c r="M477" s="9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</row>
    <row r="478" spans="1:46" s="4" customFormat="1">
      <c r="A478" s="91"/>
      <c r="B478" s="9"/>
      <c r="E478" s="8"/>
      <c r="F478" s="8"/>
      <c r="G478" s="9"/>
      <c r="H478" s="9"/>
      <c r="I478" s="9"/>
      <c r="J478" s="9"/>
      <c r="K478" s="9"/>
      <c r="L478" s="9"/>
      <c r="M478" s="9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</row>
    <row r="479" spans="1:46" s="4" customFormat="1">
      <c r="A479" s="91"/>
      <c r="B479" s="9"/>
      <c r="E479" s="8"/>
      <c r="F479" s="8"/>
      <c r="G479" s="9"/>
      <c r="H479" s="9"/>
      <c r="I479" s="9"/>
      <c r="J479" s="9"/>
      <c r="K479" s="9"/>
      <c r="L479" s="9"/>
      <c r="M479" s="9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</row>
    <row r="480" spans="1:46" s="4" customFormat="1">
      <c r="A480" s="91"/>
      <c r="B480" s="9"/>
      <c r="E480" s="8"/>
      <c r="F480" s="8"/>
      <c r="G480" s="9"/>
      <c r="H480" s="9"/>
      <c r="I480" s="9"/>
      <c r="J480" s="9"/>
      <c r="K480" s="9"/>
      <c r="L480" s="9"/>
      <c r="M480" s="9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</row>
    <row r="481" spans="1:46" s="4" customFormat="1">
      <c r="A481" s="91"/>
      <c r="B481" s="9"/>
      <c r="E481" s="8"/>
      <c r="F481" s="8"/>
      <c r="G481" s="9"/>
      <c r="H481" s="9"/>
      <c r="I481" s="9"/>
      <c r="J481" s="9"/>
      <c r="K481" s="9"/>
      <c r="L481" s="9"/>
      <c r="M481" s="9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</row>
    <row r="482" spans="1:46" s="4" customFormat="1">
      <c r="A482" s="91"/>
      <c r="B482" s="9"/>
      <c r="E482" s="8"/>
      <c r="F482" s="8"/>
      <c r="G482" s="9"/>
      <c r="H482" s="9"/>
      <c r="I482" s="9"/>
      <c r="J482" s="9"/>
      <c r="K482" s="9"/>
      <c r="L482" s="9"/>
      <c r="M482" s="9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</row>
    <row r="483" spans="1:46" s="4" customFormat="1">
      <c r="A483" s="91"/>
      <c r="B483" s="9"/>
      <c r="E483" s="8"/>
      <c r="F483" s="8"/>
      <c r="G483" s="9"/>
      <c r="H483" s="9"/>
      <c r="I483" s="9"/>
      <c r="J483" s="9"/>
      <c r="K483" s="9"/>
      <c r="L483" s="9"/>
      <c r="M483" s="9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</row>
    <row r="484" spans="1:46" s="4" customFormat="1">
      <c r="A484" s="91"/>
      <c r="B484" s="9"/>
      <c r="E484" s="8"/>
      <c r="F484" s="8"/>
      <c r="G484" s="9"/>
      <c r="H484" s="9"/>
      <c r="I484" s="9"/>
      <c r="J484" s="9"/>
      <c r="K484" s="9"/>
      <c r="L484" s="9"/>
      <c r="M484" s="9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</row>
    <row r="485" spans="1:46" s="4" customFormat="1">
      <c r="A485" s="91"/>
      <c r="B485" s="9"/>
      <c r="E485" s="8"/>
      <c r="F485" s="8"/>
      <c r="G485" s="9"/>
      <c r="H485" s="9"/>
      <c r="I485" s="9"/>
      <c r="J485" s="9"/>
      <c r="K485" s="9"/>
      <c r="L485" s="9"/>
      <c r="M485" s="9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</row>
    <row r="486" spans="1:46" s="4" customFormat="1">
      <c r="A486" s="91"/>
      <c r="B486" s="9"/>
      <c r="E486" s="8"/>
      <c r="F486" s="8"/>
      <c r="G486" s="9"/>
      <c r="H486" s="9"/>
      <c r="I486" s="9"/>
      <c r="J486" s="9"/>
      <c r="K486" s="9"/>
      <c r="L486" s="9"/>
      <c r="M486" s="9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</row>
    <row r="487" spans="1:46" s="4" customFormat="1">
      <c r="A487" s="91"/>
      <c r="B487" s="9"/>
      <c r="E487" s="8"/>
      <c r="F487" s="8"/>
      <c r="G487" s="9"/>
      <c r="H487" s="9"/>
      <c r="I487" s="9"/>
      <c r="J487" s="9"/>
      <c r="K487" s="9"/>
      <c r="L487" s="9"/>
      <c r="M487" s="9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</row>
    <row r="488" spans="1:46" s="4" customFormat="1">
      <c r="A488" s="91"/>
      <c r="B488" s="9"/>
      <c r="E488" s="8"/>
      <c r="F488" s="8"/>
      <c r="G488" s="9"/>
      <c r="H488" s="9"/>
      <c r="I488" s="9"/>
      <c r="J488" s="9"/>
      <c r="K488" s="9"/>
      <c r="L488" s="9"/>
      <c r="M488" s="9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</row>
    <row r="489" spans="1:46" s="4" customFormat="1">
      <c r="A489" s="91"/>
      <c r="B489" s="9"/>
      <c r="E489" s="8"/>
      <c r="F489" s="8"/>
      <c r="G489" s="9"/>
      <c r="H489" s="9"/>
      <c r="I489" s="9"/>
      <c r="J489" s="9"/>
      <c r="K489" s="9"/>
      <c r="L489" s="9"/>
      <c r="M489" s="9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</row>
    <row r="490" spans="1:46" s="4" customFormat="1">
      <c r="A490" s="91"/>
      <c r="B490" s="9"/>
      <c r="E490" s="8"/>
      <c r="F490" s="8"/>
      <c r="G490" s="9"/>
      <c r="H490" s="9"/>
      <c r="I490" s="9"/>
      <c r="J490" s="9"/>
      <c r="K490" s="9"/>
      <c r="L490" s="9"/>
      <c r="M490" s="9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</row>
    <row r="491" spans="1:46" s="4" customFormat="1">
      <c r="A491" s="91"/>
      <c r="B491" s="9"/>
      <c r="E491" s="8"/>
      <c r="F491" s="8"/>
      <c r="G491" s="9"/>
      <c r="H491" s="9"/>
      <c r="I491" s="9"/>
      <c r="J491" s="9"/>
      <c r="K491" s="9"/>
      <c r="L491" s="9"/>
      <c r="M491" s="9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</row>
    <row r="492" spans="1:46" s="4" customFormat="1">
      <c r="A492" s="91"/>
      <c r="B492" s="9"/>
      <c r="E492" s="8"/>
      <c r="F492" s="8"/>
      <c r="G492" s="9"/>
      <c r="H492" s="9"/>
      <c r="I492" s="9"/>
      <c r="J492" s="9"/>
      <c r="K492" s="9"/>
      <c r="L492" s="9"/>
      <c r="M492" s="9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</row>
    <row r="493" spans="1:46" s="4" customFormat="1">
      <c r="A493" s="91"/>
      <c r="B493" s="9"/>
      <c r="E493" s="8"/>
      <c r="F493" s="8"/>
      <c r="G493" s="9"/>
      <c r="H493" s="9"/>
      <c r="I493" s="9"/>
      <c r="J493" s="9"/>
      <c r="K493" s="9"/>
      <c r="L493" s="9"/>
      <c r="M493" s="9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</row>
    <row r="494" spans="1:46" s="4" customFormat="1">
      <c r="A494" s="91"/>
      <c r="B494" s="9"/>
      <c r="E494" s="8"/>
      <c r="F494" s="8"/>
      <c r="G494" s="9"/>
      <c r="H494" s="9"/>
      <c r="I494" s="9"/>
      <c r="J494" s="9"/>
      <c r="K494" s="9"/>
      <c r="L494" s="9"/>
      <c r="M494" s="9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</row>
    <row r="495" spans="1:46" s="4" customFormat="1">
      <c r="A495" s="91"/>
      <c r="B495" s="9"/>
      <c r="E495" s="8"/>
      <c r="F495" s="8"/>
      <c r="G495" s="9"/>
      <c r="H495" s="9"/>
      <c r="I495" s="9"/>
      <c r="J495" s="9"/>
      <c r="K495" s="9"/>
      <c r="L495" s="9"/>
      <c r="M495" s="9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</row>
    <row r="496" spans="1:46" s="4" customFormat="1">
      <c r="A496" s="91"/>
      <c r="B496" s="9"/>
      <c r="E496" s="8"/>
      <c r="F496" s="8"/>
      <c r="G496" s="9"/>
      <c r="H496" s="9"/>
      <c r="I496" s="9"/>
      <c r="J496" s="9"/>
      <c r="K496" s="9"/>
      <c r="L496" s="9"/>
      <c r="M496" s="9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</row>
    <row r="497" spans="1:46" s="4" customFormat="1">
      <c r="A497" s="91"/>
      <c r="B497" s="9"/>
      <c r="E497" s="8"/>
      <c r="F497" s="8"/>
      <c r="G497" s="9"/>
      <c r="H497" s="9"/>
      <c r="I497" s="9"/>
      <c r="J497" s="9"/>
      <c r="K497" s="9"/>
      <c r="L497" s="9"/>
      <c r="M497" s="9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</row>
    <row r="498" spans="1:46" s="4" customFormat="1">
      <c r="A498" s="91"/>
      <c r="B498" s="9"/>
      <c r="E498" s="8"/>
      <c r="F498" s="8"/>
      <c r="G498" s="9"/>
      <c r="H498" s="9"/>
      <c r="I498" s="9"/>
      <c r="J498" s="9"/>
      <c r="K498" s="9"/>
      <c r="L498" s="9"/>
      <c r="M498" s="9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</row>
    <row r="499" spans="1:46" s="4" customFormat="1">
      <c r="A499" s="91"/>
      <c r="B499" s="9"/>
      <c r="E499" s="8"/>
      <c r="F499" s="8"/>
      <c r="G499" s="9"/>
      <c r="H499" s="9"/>
      <c r="I499" s="9"/>
      <c r="J499" s="9"/>
      <c r="K499" s="9"/>
      <c r="L499" s="9"/>
      <c r="M499" s="9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</row>
    <row r="500" spans="1:46" s="4" customFormat="1">
      <c r="A500" s="91"/>
      <c r="B500" s="9"/>
      <c r="E500" s="8"/>
      <c r="F500" s="8"/>
      <c r="G500" s="9"/>
      <c r="H500" s="9"/>
      <c r="I500" s="9"/>
      <c r="J500" s="9"/>
      <c r="K500" s="9"/>
      <c r="L500" s="9"/>
      <c r="M500" s="9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</row>
    <row r="501" spans="1:46" s="4" customFormat="1">
      <c r="A501" s="91"/>
      <c r="B501" s="9"/>
      <c r="E501" s="8"/>
      <c r="F501" s="8"/>
      <c r="G501" s="9"/>
      <c r="H501" s="9"/>
      <c r="I501" s="9"/>
      <c r="J501" s="9"/>
      <c r="K501" s="9"/>
      <c r="L501" s="9"/>
      <c r="M501" s="9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</row>
    <row r="502" spans="1:46" s="4" customFormat="1">
      <c r="A502" s="91"/>
      <c r="B502" s="9"/>
      <c r="E502" s="8"/>
      <c r="F502" s="8"/>
      <c r="G502" s="9"/>
      <c r="H502" s="9"/>
      <c r="I502" s="9"/>
      <c r="J502" s="9"/>
      <c r="K502" s="9"/>
      <c r="L502" s="9"/>
      <c r="M502" s="9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</row>
    <row r="503" spans="1:46" s="4" customFormat="1">
      <c r="A503" s="91"/>
      <c r="B503" s="9"/>
      <c r="E503" s="8"/>
      <c r="F503" s="8"/>
      <c r="G503" s="9"/>
      <c r="H503" s="9"/>
      <c r="I503" s="9"/>
      <c r="J503" s="9"/>
      <c r="K503" s="9"/>
      <c r="L503" s="9"/>
      <c r="M503" s="9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</row>
    <row r="504" spans="1:46" s="4" customFormat="1">
      <c r="A504" s="91"/>
      <c r="B504" s="9"/>
      <c r="E504" s="8"/>
      <c r="F504" s="8"/>
      <c r="G504" s="9"/>
      <c r="H504" s="9"/>
      <c r="I504" s="9"/>
      <c r="J504" s="9"/>
      <c r="K504" s="9"/>
      <c r="L504" s="9"/>
      <c r="M504" s="9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</row>
    <row r="505" spans="1:46" s="4" customFormat="1">
      <c r="A505" s="91"/>
      <c r="B505" s="9"/>
      <c r="E505" s="8"/>
      <c r="F505" s="8"/>
      <c r="G505" s="9"/>
      <c r="H505" s="9"/>
      <c r="I505" s="9"/>
      <c r="J505" s="9"/>
      <c r="K505" s="9"/>
      <c r="L505" s="9"/>
      <c r="M505" s="9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</row>
    <row r="506" spans="1:46" s="4" customFormat="1">
      <c r="A506" s="91"/>
      <c r="B506" s="9"/>
      <c r="E506" s="8"/>
      <c r="F506" s="8"/>
      <c r="G506" s="9"/>
      <c r="H506" s="9"/>
      <c r="I506" s="9"/>
      <c r="J506" s="9"/>
      <c r="K506" s="9"/>
      <c r="L506" s="9"/>
      <c r="M506" s="9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</row>
    <row r="507" spans="1:46" s="4" customFormat="1">
      <c r="A507" s="91"/>
      <c r="B507" s="9"/>
      <c r="E507" s="8"/>
      <c r="F507" s="8"/>
      <c r="G507" s="9"/>
      <c r="H507" s="9"/>
      <c r="I507" s="9"/>
      <c r="J507" s="9"/>
      <c r="K507" s="9"/>
      <c r="L507" s="9"/>
      <c r="M507" s="9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</row>
    <row r="508" spans="1:46" s="4" customFormat="1">
      <c r="A508" s="91"/>
      <c r="B508" s="9"/>
      <c r="E508" s="8"/>
      <c r="F508" s="8"/>
      <c r="G508" s="9"/>
      <c r="H508" s="9"/>
      <c r="I508" s="9"/>
      <c r="J508" s="9"/>
      <c r="K508" s="9"/>
      <c r="L508" s="9"/>
      <c r="M508" s="9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</row>
    <row r="509" spans="1:46" s="4" customFormat="1">
      <c r="A509" s="91"/>
      <c r="B509" s="9"/>
      <c r="E509" s="8"/>
      <c r="F509" s="8"/>
      <c r="G509" s="9"/>
      <c r="H509" s="9"/>
      <c r="I509" s="9"/>
      <c r="J509" s="9"/>
      <c r="K509" s="9"/>
      <c r="L509" s="9"/>
      <c r="M509" s="9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</row>
    <row r="510" spans="1:46" s="4" customFormat="1">
      <c r="A510" s="91"/>
      <c r="B510" s="9"/>
      <c r="E510" s="8"/>
      <c r="F510" s="8"/>
      <c r="G510" s="9"/>
      <c r="H510" s="9"/>
      <c r="I510" s="9"/>
      <c r="J510" s="9"/>
      <c r="K510" s="9"/>
      <c r="L510" s="9"/>
      <c r="M510" s="9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</row>
    <row r="511" spans="1:46" s="4" customFormat="1">
      <c r="A511" s="91"/>
      <c r="B511" s="9"/>
      <c r="E511" s="8"/>
      <c r="F511" s="8"/>
      <c r="G511" s="9"/>
      <c r="H511" s="9"/>
      <c r="I511" s="9"/>
      <c r="J511" s="9"/>
      <c r="K511" s="9"/>
      <c r="L511" s="9"/>
      <c r="M511" s="9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</row>
    <row r="512" spans="1:46" s="4" customFormat="1">
      <c r="A512" s="91"/>
      <c r="B512" s="9"/>
      <c r="E512" s="8"/>
      <c r="F512" s="8"/>
      <c r="G512" s="9"/>
      <c r="H512" s="9"/>
      <c r="I512" s="9"/>
      <c r="J512" s="9"/>
      <c r="K512" s="9"/>
      <c r="L512" s="9"/>
      <c r="M512" s="9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</row>
    <row r="513" spans="1:46" s="4" customFormat="1">
      <c r="A513" s="91"/>
      <c r="B513" s="9"/>
      <c r="E513" s="8"/>
      <c r="F513" s="8"/>
      <c r="G513" s="9"/>
      <c r="H513" s="9"/>
      <c r="I513" s="9"/>
      <c r="J513" s="9"/>
      <c r="K513" s="9"/>
      <c r="L513" s="9"/>
      <c r="M513" s="9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</row>
    <row r="514" spans="1:46" s="4" customFormat="1">
      <c r="A514" s="91"/>
      <c r="B514" s="9"/>
      <c r="E514" s="8"/>
      <c r="F514" s="8"/>
      <c r="G514" s="9"/>
      <c r="H514" s="9"/>
      <c r="I514" s="9"/>
      <c r="J514" s="9"/>
      <c r="K514" s="9"/>
      <c r="L514" s="9"/>
      <c r="M514" s="9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</row>
    <row r="515" spans="1:46" s="4" customFormat="1">
      <c r="A515" s="91"/>
      <c r="B515" s="9"/>
      <c r="E515" s="8"/>
      <c r="F515" s="8"/>
      <c r="G515" s="9"/>
      <c r="H515" s="9"/>
      <c r="I515" s="9"/>
      <c r="J515" s="9"/>
      <c r="K515" s="9"/>
      <c r="L515" s="9"/>
      <c r="M515" s="9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</row>
    <row r="516" spans="1:46" s="4" customFormat="1">
      <c r="A516" s="91"/>
      <c r="B516" s="9"/>
      <c r="E516" s="8"/>
      <c r="F516" s="8"/>
      <c r="G516" s="9"/>
      <c r="H516" s="9"/>
      <c r="I516" s="9"/>
      <c r="J516" s="9"/>
      <c r="K516" s="9"/>
      <c r="L516" s="9"/>
      <c r="M516" s="9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</row>
    <row r="517" spans="1:46" s="4" customFormat="1">
      <c r="A517" s="91"/>
      <c r="B517" s="9"/>
      <c r="E517" s="8"/>
      <c r="F517" s="8"/>
      <c r="G517" s="9"/>
      <c r="H517" s="9"/>
      <c r="I517" s="9"/>
      <c r="J517" s="9"/>
      <c r="K517" s="9"/>
      <c r="L517" s="9"/>
      <c r="M517" s="9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</row>
    <row r="518" spans="1:46" s="4" customFormat="1">
      <c r="A518" s="91"/>
      <c r="B518" s="9"/>
      <c r="E518" s="8"/>
      <c r="F518" s="8"/>
      <c r="G518" s="9"/>
      <c r="H518" s="9"/>
      <c r="I518" s="9"/>
      <c r="J518" s="9"/>
      <c r="K518" s="9"/>
      <c r="L518" s="9"/>
      <c r="M518" s="9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</row>
    <row r="519" spans="1:46" s="4" customFormat="1">
      <c r="A519" s="91"/>
      <c r="B519" s="9"/>
      <c r="E519" s="8"/>
      <c r="F519" s="8"/>
      <c r="G519" s="9"/>
      <c r="H519" s="9"/>
      <c r="I519" s="9"/>
      <c r="J519" s="9"/>
      <c r="K519" s="9"/>
      <c r="L519" s="9"/>
      <c r="M519" s="9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</row>
    <row r="520" spans="1:46" s="4" customFormat="1">
      <c r="A520" s="91"/>
      <c r="B520" s="9"/>
      <c r="E520" s="8"/>
      <c r="F520" s="8"/>
      <c r="G520" s="9"/>
      <c r="H520" s="9"/>
      <c r="I520" s="9"/>
      <c r="J520" s="9"/>
      <c r="K520" s="9"/>
      <c r="L520" s="9"/>
      <c r="M520" s="9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</row>
    <row r="521" spans="1:46" s="4" customFormat="1">
      <c r="A521" s="91"/>
      <c r="B521" s="9"/>
      <c r="E521" s="8"/>
      <c r="F521" s="8"/>
      <c r="G521" s="9"/>
      <c r="H521" s="9"/>
      <c r="I521" s="9"/>
      <c r="J521" s="9"/>
      <c r="K521" s="9"/>
      <c r="L521" s="9"/>
      <c r="M521" s="9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</row>
    <row r="522" spans="1:46" s="4" customFormat="1">
      <c r="A522" s="91"/>
      <c r="B522" s="9"/>
      <c r="E522" s="8"/>
      <c r="F522" s="8"/>
      <c r="G522" s="9"/>
      <c r="H522" s="9"/>
      <c r="I522" s="9"/>
      <c r="J522" s="9"/>
      <c r="K522" s="9"/>
      <c r="L522" s="9"/>
      <c r="M522" s="9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</row>
    <row r="523" spans="1:46" s="4" customFormat="1">
      <c r="A523" s="91"/>
      <c r="B523" s="9"/>
      <c r="E523" s="8"/>
      <c r="F523" s="8"/>
      <c r="G523" s="9"/>
      <c r="H523" s="9"/>
      <c r="I523" s="9"/>
      <c r="J523" s="9"/>
      <c r="K523" s="9"/>
      <c r="L523" s="9"/>
      <c r="M523" s="9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</row>
    <row r="524" spans="1:46" s="4" customFormat="1">
      <c r="A524" s="91"/>
      <c r="B524" s="9"/>
      <c r="E524" s="8"/>
      <c r="F524" s="8"/>
      <c r="G524" s="9"/>
      <c r="H524" s="9"/>
      <c r="I524" s="9"/>
      <c r="J524" s="9"/>
      <c r="K524" s="9"/>
      <c r="L524" s="9"/>
      <c r="M524" s="9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</row>
    <row r="525" spans="1:46" s="4" customFormat="1">
      <c r="A525" s="91"/>
      <c r="B525" s="9"/>
      <c r="E525" s="8"/>
      <c r="F525" s="8"/>
      <c r="G525" s="9"/>
      <c r="H525" s="9"/>
      <c r="I525" s="9"/>
      <c r="J525" s="9"/>
      <c r="K525" s="9"/>
      <c r="L525" s="9"/>
      <c r="M525" s="9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</row>
    <row r="526" spans="1:46" s="4" customFormat="1">
      <c r="A526" s="91"/>
      <c r="B526" s="9"/>
      <c r="E526" s="8"/>
      <c r="F526" s="8"/>
      <c r="G526" s="9"/>
      <c r="H526" s="9"/>
      <c r="I526" s="9"/>
      <c r="J526" s="9"/>
      <c r="K526" s="9"/>
      <c r="L526" s="9"/>
      <c r="M526" s="9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</row>
    <row r="527" spans="1:46" s="4" customFormat="1">
      <c r="A527" s="91"/>
      <c r="B527" s="9"/>
      <c r="E527" s="8"/>
      <c r="F527" s="8"/>
      <c r="G527" s="9"/>
      <c r="H527" s="9"/>
      <c r="I527" s="9"/>
      <c r="J527" s="9"/>
      <c r="K527" s="9"/>
      <c r="L527" s="9"/>
      <c r="M527" s="9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</row>
    <row r="528" spans="1:46" s="4" customFormat="1">
      <c r="A528" s="91"/>
      <c r="B528" s="9"/>
      <c r="E528" s="8"/>
      <c r="F528" s="8"/>
      <c r="G528" s="9"/>
      <c r="H528" s="9"/>
      <c r="I528" s="9"/>
      <c r="J528" s="9"/>
      <c r="K528" s="9"/>
      <c r="L528" s="9"/>
      <c r="M528" s="9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</row>
    <row r="529" spans="1:46" s="4" customFormat="1">
      <c r="A529" s="91"/>
      <c r="B529" s="9"/>
      <c r="E529" s="8"/>
      <c r="F529" s="8"/>
      <c r="G529" s="9"/>
      <c r="H529" s="9"/>
      <c r="I529" s="9"/>
      <c r="J529" s="9"/>
      <c r="K529" s="9"/>
      <c r="L529" s="9"/>
      <c r="M529" s="9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</row>
    <row r="530" spans="1:46" s="4" customFormat="1">
      <c r="A530" s="91"/>
      <c r="B530" s="9"/>
      <c r="E530" s="8"/>
      <c r="F530" s="8"/>
      <c r="G530" s="9"/>
      <c r="H530" s="9"/>
      <c r="I530" s="9"/>
      <c r="J530" s="9"/>
      <c r="K530" s="9"/>
      <c r="L530" s="9"/>
      <c r="M530" s="9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</row>
    <row r="531" spans="1:46" s="4" customFormat="1">
      <c r="A531" s="91"/>
      <c r="B531" s="9"/>
      <c r="E531" s="8"/>
      <c r="F531" s="8"/>
      <c r="G531" s="9"/>
      <c r="H531" s="9"/>
      <c r="I531" s="9"/>
      <c r="J531" s="9"/>
      <c r="K531" s="9"/>
      <c r="L531" s="9"/>
      <c r="M531" s="9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</row>
    <row r="532" spans="1:46" s="4" customFormat="1">
      <c r="A532" s="91"/>
      <c r="B532" s="9"/>
      <c r="E532" s="8"/>
      <c r="F532" s="8"/>
      <c r="G532" s="9"/>
      <c r="H532" s="9"/>
      <c r="I532" s="9"/>
      <c r="J532" s="9"/>
      <c r="K532" s="9"/>
      <c r="L532" s="9"/>
      <c r="M532" s="9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</row>
    <row r="533" spans="1:46" s="4" customFormat="1">
      <c r="A533" s="91"/>
      <c r="B533" s="9"/>
      <c r="E533" s="8"/>
      <c r="F533" s="8"/>
      <c r="G533" s="9"/>
      <c r="H533" s="9"/>
      <c r="I533" s="9"/>
      <c r="J533" s="9"/>
      <c r="K533" s="9"/>
      <c r="L533" s="9"/>
      <c r="M533" s="9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</row>
    <row r="534" spans="1:46" s="4" customFormat="1">
      <c r="A534" s="91"/>
      <c r="B534" s="9"/>
      <c r="E534" s="8"/>
      <c r="F534" s="8"/>
      <c r="G534" s="9"/>
      <c r="H534" s="9"/>
      <c r="I534" s="9"/>
      <c r="J534" s="9"/>
      <c r="K534" s="9"/>
      <c r="L534" s="9"/>
      <c r="M534" s="9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</row>
    <row r="535" spans="1:46" s="4" customFormat="1">
      <c r="A535" s="91"/>
      <c r="B535" s="9"/>
      <c r="E535" s="8"/>
      <c r="F535" s="8"/>
      <c r="G535" s="9"/>
      <c r="H535" s="9"/>
      <c r="I535" s="9"/>
      <c r="J535" s="9"/>
      <c r="K535" s="9"/>
      <c r="L535" s="9"/>
      <c r="M535" s="9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</row>
    <row r="536" spans="1:46" s="4" customFormat="1">
      <c r="A536" s="91"/>
      <c r="B536" s="9"/>
      <c r="E536" s="8"/>
      <c r="F536" s="8"/>
      <c r="G536" s="9"/>
      <c r="H536" s="9"/>
      <c r="I536" s="9"/>
      <c r="J536" s="9"/>
      <c r="K536" s="9"/>
      <c r="L536" s="9"/>
      <c r="M536" s="9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</row>
    <row r="537" spans="1:46" s="4" customFormat="1">
      <c r="A537" s="91"/>
      <c r="B537" s="9"/>
      <c r="E537" s="8"/>
      <c r="F537" s="8"/>
      <c r="G537" s="9"/>
      <c r="H537" s="9"/>
      <c r="I537" s="9"/>
      <c r="J537" s="9"/>
      <c r="K537" s="9"/>
      <c r="L537" s="9"/>
      <c r="M537" s="9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</row>
    <row r="538" spans="1:46" s="4" customFormat="1">
      <c r="A538" s="91"/>
      <c r="B538" s="9"/>
      <c r="E538" s="8"/>
      <c r="F538" s="8"/>
      <c r="G538" s="9"/>
      <c r="H538" s="9"/>
      <c r="I538" s="9"/>
      <c r="J538" s="9"/>
      <c r="K538" s="9"/>
      <c r="L538" s="9"/>
      <c r="M538" s="9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</row>
    <row r="539" spans="1:46" s="4" customFormat="1">
      <c r="A539" s="91"/>
      <c r="B539" s="9"/>
      <c r="E539" s="8"/>
      <c r="F539" s="8"/>
      <c r="G539" s="9"/>
      <c r="H539" s="9"/>
      <c r="I539" s="9"/>
      <c r="J539" s="9"/>
      <c r="K539" s="9"/>
      <c r="L539" s="9"/>
      <c r="M539" s="9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</row>
    <row r="540" spans="1:46" s="4" customFormat="1">
      <c r="A540" s="91"/>
      <c r="B540" s="9"/>
      <c r="E540" s="8"/>
      <c r="F540" s="8"/>
      <c r="G540" s="9"/>
      <c r="H540" s="9"/>
      <c r="I540" s="9"/>
      <c r="J540" s="9"/>
      <c r="K540" s="9"/>
      <c r="L540" s="9"/>
      <c r="M540" s="9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</row>
    <row r="541" spans="1:46" s="4" customFormat="1">
      <c r="A541" s="91"/>
      <c r="B541" s="9"/>
      <c r="E541" s="8"/>
      <c r="F541" s="8"/>
      <c r="G541" s="9"/>
      <c r="H541" s="9"/>
      <c r="I541" s="9"/>
      <c r="J541" s="9"/>
      <c r="K541" s="9"/>
      <c r="L541" s="9"/>
      <c r="M541" s="9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</row>
    <row r="542" spans="1:46" s="4" customFormat="1">
      <c r="A542" s="91"/>
      <c r="B542" s="9"/>
      <c r="E542" s="8"/>
      <c r="F542" s="8"/>
      <c r="G542" s="9"/>
      <c r="H542" s="9"/>
      <c r="I542" s="9"/>
      <c r="J542" s="9"/>
      <c r="K542" s="9"/>
      <c r="L542" s="9"/>
      <c r="M542" s="9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</row>
    <row r="543" spans="1:46" s="4" customFormat="1">
      <c r="A543" s="91"/>
      <c r="B543" s="9"/>
      <c r="E543" s="8"/>
      <c r="F543" s="8"/>
      <c r="G543" s="9"/>
      <c r="H543" s="9"/>
      <c r="I543" s="9"/>
      <c r="J543" s="9"/>
      <c r="K543" s="9"/>
      <c r="L543" s="9"/>
      <c r="M543" s="9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</row>
    <row r="544" spans="1:46" s="4" customFormat="1">
      <c r="A544" s="91"/>
      <c r="B544" s="9"/>
      <c r="E544" s="8"/>
      <c r="F544" s="8"/>
      <c r="G544" s="9"/>
      <c r="H544" s="9"/>
      <c r="I544" s="9"/>
      <c r="J544" s="9"/>
      <c r="K544" s="9"/>
      <c r="L544" s="9"/>
      <c r="M544" s="9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</row>
    <row r="545" spans="1:46" s="4" customFormat="1">
      <c r="A545" s="91"/>
      <c r="B545" s="9"/>
      <c r="E545" s="8"/>
      <c r="F545" s="8"/>
      <c r="G545" s="9"/>
      <c r="H545" s="9"/>
      <c r="I545" s="9"/>
      <c r="J545" s="9"/>
      <c r="K545" s="9"/>
      <c r="L545" s="9"/>
      <c r="M545" s="9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</row>
    <row r="546" spans="1:46" s="4" customFormat="1">
      <c r="A546" s="91"/>
      <c r="B546" s="9"/>
      <c r="E546" s="8"/>
      <c r="F546" s="8"/>
      <c r="G546" s="9"/>
      <c r="H546" s="9"/>
      <c r="I546" s="9"/>
      <c r="J546" s="9"/>
      <c r="K546" s="9"/>
      <c r="L546" s="9"/>
      <c r="M546" s="9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</row>
    <row r="547" spans="1:46" s="4" customFormat="1">
      <c r="A547" s="91"/>
      <c r="B547" s="9"/>
      <c r="E547" s="8"/>
      <c r="F547" s="8"/>
      <c r="G547" s="9"/>
      <c r="H547" s="9"/>
      <c r="I547" s="9"/>
      <c r="J547" s="9"/>
      <c r="K547" s="9"/>
      <c r="L547" s="9"/>
      <c r="M547" s="9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</row>
    <row r="548" spans="1:46" s="4" customFormat="1">
      <c r="A548" s="91"/>
      <c r="B548" s="9"/>
      <c r="E548" s="8"/>
      <c r="F548" s="8"/>
      <c r="G548" s="9"/>
      <c r="H548" s="9"/>
      <c r="I548" s="9"/>
      <c r="J548" s="9"/>
      <c r="K548" s="9"/>
      <c r="L548" s="9"/>
      <c r="M548" s="9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</row>
    <row r="549" spans="1:46" s="4" customFormat="1">
      <c r="A549" s="91"/>
      <c r="B549" s="9"/>
      <c r="E549" s="8"/>
      <c r="F549" s="8"/>
      <c r="G549" s="9"/>
      <c r="H549" s="9"/>
      <c r="I549" s="9"/>
      <c r="J549" s="9"/>
      <c r="K549" s="9"/>
      <c r="L549" s="9"/>
      <c r="M549" s="9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</row>
    <row r="550" spans="1:46" s="4" customFormat="1">
      <c r="A550" s="91"/>
      <c r="B550" s="9"/>
      <c r="E550" s="8"/>
      <c r="F550" s="8"/>
      <c r="G550" s="9"/>
      <c r="H550" s="9"/>
      <c r="I550" s="9"/>
      <c r="J550" s="9"/>
      <c r="K550" s="9"/>
      <c r="L550" s="9"/>
      <c r="M550" s="9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</row>
    <row r="551" spans="1:46" s="4" customFormat="1">
      <c r="A551" s="91"/>
      <c r="B551" s="9"/>
      <c r="E551" s="8"/>
      <c r="F551" s="8"/>
      <c r="G551" s="9"/>
      <c r="H551" s="9"/>
      <c r="I551" s="9"/>
      <c r="J551" s="9"/>
      <c r="K551" s="9"/>
      <c r="L551" s="9"/>
      <c r="M551" s="9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</row>
    <row r="552" spans="1:46" s="4" customFormat="1">
      <c r="A552" s="91"/>
      <c r="B552" s="9"/>
      <c r="E552" s="8"/>
      <c r="F552" s="8"/>
      <c r="G552" s="9"/>
      <c r="H552" s="9"/>
      <c r="I552" s="9"/>
      <c r="J552" s="9"/>
      <c r="K552" s="9"/>
      <c r="L552" s="9"/>
      <c r="M552" s="9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</row>
    <row r="553" spans="1:46" s="4" customFormat="1">
      <c r="A553" s="91"/>
      <c r="B553" s="9"/>
      <c r="E553" s="8"/>
      <c r="F553" s="8"/>
      <c r="G553" s="9"/>
      <c r="H553" s="9"/>
      <c r="I553" s="9"/>
      <c r="J553" s="9"/>
      <c r="K553" s="9"/>
      <c r="L553" s="9"/>
      <c r="M553" s="9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</row>
    <row r="554" spans="1:46" s="4" customFormat="1">
      <c r="A554" s="91"/>
      <c r="B554" s="9"/>
      <c r="E554" s="8"/>
      <c r="F554" s="8"/>
      <c r="G554" s="9"/>
      <c r="H554" s="9"/>
      <c r="I554" s="9"/>
      <c r="J554" s="9"/>
      <c r="K554" s="9"/>
      <c r="L554" s="9"/>
      <c r="M554" s="9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</row>
    <row r="555" spans="1:46" s="4" customFormat="1">
      <c r="A555" s="91"/>
      <c r="B555" s="9"/>
      <c r="E555" s="8"/>
      <c r="F555" s="8"/>
      <c r="G555" s="9"/>
      <c r="H555" s="9"/>
      <c r="I555" s="9"/>
      <c r="J555" s="9"/>
      <c r="K555" s="9"/>
      <c r="L555" s="9"/>
      <c r="M555" s="9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</row>
    <row r="556" spans="1:46" s="4" customFormat="1">
      <c r="A556" s="91"/>
      <c r="B556" s="9"/>
      <c r="E556" s="8"/>
      <c r="F556" s="8"/>
      <c r="G556" s="9"/>
      <c r="H556" s="9"/>
      <c r="I556" s="9"/>
      <c r="J556" s="9"/>
      <c r="K556" s="9"/>
      <c r="L556" s="9"/>
      <c r="M556" s="9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</row>
    <row r="557" spans="1:46" s="4" customFormat="1">
      <c r="A557" s="91"/>
      <c r="B557" s="9"/>
      <c r="E557" s="8"/>
      <c r="F557" s="8"/>
      <c r="G557" s="9"/>
      <c r="H557" s="9"/>
      <c r="I557" s="9"/>
      <c r="J557" s="9"/>
      <c r="K557" s="9"/>
      <c r="L557" s="9"/>
      <c r="M557" s="9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</row>
    <row r="558" spans="1:46" s="4" customFormat="1">
      <c r="A558" s="91"/>
      <c r="B558" s="9"/>
      <c r="E558" s="8"/>
      <c r="F558" s="8"/>
      <c r="G558" s="9"/>
      <c r="H558" s="9"/>
      <c r="I558" s="9"/>
      <c r="J558" s="9"/>
      <c r="K558" s="9"/>
      <c r="L558" s="9"/>
      <c r="M558" s="9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</row>
    <row r="559" spans="1:46" s="4" customFormat="1">
      <c r="A559" s="91"/>
      <c r="B559" s="9"/>
      <c r="E559" s="8"/>
      <c r="F559" s="8"/>
      <c r="G559" s="9"/>
      <c r="H559" s="9"/>
      <c r="I559" s="9"/>
      <c r="J559" s="9"/>
      <c r="K559" s="9"/>
      <c r="L559" s="9"/>
      <c r="M559" s="9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</row>
    <row r="560" spans="1:46" s="4" customFormat="1">
      <c r="A560" s="91"/>
      <c r="B560" s="9"/>
      <c r="E560" s="8"/>
      <c r="F560" s="8"/>
      <c r="G560" s="9"/>
      <c r="H560" s="9"/>
      <c r="I560" s="9"/>
      <c r="J560" s="9"/>
      <c r="K560" s="9"/>
      <c r="L560" s="9"/>
      <c r="M560" s="9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</row>
    <row r="561" spans="1:46" s="4" customFormat="1">
      <c r="A561" s="91"/>
      <c r="B561" s="9"/>
      <c r="E561" s="8"/>
      <c r="F561" s="8"/>
      <c r="G561" s="9"/>
      <c r="H561" s="9"/>
      <c r="I561" s="9"/>
      <c r="J561" s="9"/>
      <c r="K561" s="9"/>
      <c r="L561" s="9"/>
      <c r="M561" s="9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</row>
    <row r="562" spans="1:46" s="4" customFormat="1">
      <c r="A562" s="91"/>
      <c r="B562" s="9"/>
      <c r="E562" s="8"/>
      <c r="F562" s="8"/>
      <c r="G562" s="9"/>
      <c r="H562" s="9"/>
      <c r="I562" s="9"/>
      <c r="J562" s="9"/>
      <c r="K562" s="9"/>
      <c r="L562" s="9"/>
      <c r="M562" s="9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</row>
    <row r="563" spans="1:46" s="4" customFormat="1">
      <c r="A563" s="91"/>
      <c r="B563" s="9"/>
      <c r="E563" s="8"/>
      <c r="F563" s="8"/>
      <c r="G563" s="9"/>
      <c r="H563" s="9"/>
      <c r="I563" s="9"/>
      <c r="J563" s="9"/>
      <c r="K563" s="9"/>
      <c r="L563" s="9"/>
      <c r="M563" s="9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</row>
    <row r="564" spans="1:46" s="4" customFormat="1">
      <c r="A564" s="91"/>
      <c r="B564" s="9"/>
      <c r="E564" s="8"/>
      <c r="F564" s="8"/>
      <c r="G564" s="9"/>
      <c r="H564" s="9"/>
      <c r="I564" s="9"/>
      <c r="J564" s="9"/>
      <c r="K564" s="9"/>
      <c r="L564" s="9"/>
      <c r="M564" s="9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</row>
    <row r="565" spans="1:46" s="4" customFormat="1">
      <c r="A565" s="91"/>
      <c r="B565" s="9"/>
      <c r="E565" s="8"/>
      <c r="F565" s="8"/>
      <c r="G565" s="9"/>
      <c r="H565" s="9"/>
      <c r="I565" s="9"/>
      <c r="J565" s="9"/>
      <c r="K565" s="9"/>
      <c r="L565" s="9"/>
      <c r="M565" s="9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</row>
    <row r="566" spans="1:46" s="4" customFormat="1">
      <c r="A566" s="91"/>
      <c r="B566" s="9"/>
      <c r="E566" s="8"/>
      <c r="F566" s="8"/>
      <c r="G566" s="9"/>
      <c r="H566" s="9"/>
      <c r="I566" s="9"/>
      <c r="J566" s="9"/>
      <c r="K566" s="9"/>
      <c r="L566" s="9"/>
      <c r="M566" s="9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</row>
    <row r="567" spans="1:46" s="4" customFormat="1">
      <c r="A567" s="91"/>
      <c r="B567" s="9"/>
      <c r="E567" s="8"/>
      <c r="F567" s="8"/>
      <c r="G567" s="9"/>
      <c r="H567" s="9"/>
      <c r="I567" s="9"/>
      <c r="J567" s="9"/>
      <c r="K567" s="9"/>
      <c r="L567" s="9"/>
      <c r="M567" s="9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</row>
    <row r="568" spans="1:46" s="4" customFormat="1">
      <c r="A568" s="91"/>
      <c r="B568" s="9"/>
      <c r="E568" s="8"/>
      <c r="F568" s="8"/>
      <c r="G568" s="9"/>
      <c r="H568" s="9"/>
      <c r="I568" s="9"/>
      <c r="J568" s="9"/>
      <c r="K568" s="9"/>
      <c r="L568" s="9"/>
      <c r="M568" s="9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</row>
    <row r="569" spans="1:46" s="4" customFormat="1">
      <c r="A569" s="91"/>
      <c r="B569" s="9"/>
      <c r="E569" s="8"/>
      <c r="F569" s="8"/>
      <c r="G569" s="9"/>
      <c r="H569" s="9"/>
      <c r="I569" s="9"/>
      <c r="J569" s="9"/>
      <c r="K569" s="9"/>
      <c r="L569" s="9"/>
      <c r="M569" s="9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</row>
    <row r="570" spans="1:46" s="4" customFormat="1">
      <c r="A570" s="91"/>
      <c r="B570" s="9"/>
      <c r="E570" s="8"/>
      <c r="F570" s="8"/>
      <c r="G570" s="9"/>
      <c r="H570" s="9"/>
      <c r="I570" s="9"/>
      <c r="J570" s="9"/>
      <c r="K570" s="9"/>
      <c r="L570" s="9"/>
      <c r="M570" s="9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</row>
    <row r="571" spans="1:46" s="4" customFormat="1">
      <c r="A571" s="91"/>
      <c r="B571" s="9"/>
      <c r="E571" s="8"/>
      <c r="F571" s="8"/>
      <c r="G571" s="9"/>
      <c r="H571" s="9"/>
      <c r="I571" s="9"/>
      <c r="J571" s="9"/>
      <c r="K571" s="9"/>
      <c r="L571" s="9"/>
      <c r="M571" s="9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</row>
    <row r="572" spans="1:46" s="4" customFormat="1">
      <c r="A572" s="91"/>
      <c r="B572" s="9"/>
      <c r="E572" s="8"/>
      <c r="F572" s="8"/>
      <c r="G572" s="9"/>
      <c r="H572" s="9"/>
      <c r="I572" s="9"/>
      <c r="J572" s="9"/>
      <c r="K572" s="9"/>
      <c r="L572" s="9"/>
      <c r="M572" s="9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</row>
    <row r="573" spans="1:46" s="4" customFormat="1">
      <c r="A573" s="91"/>
      <c r="B573" s="9"/>
      <c r="E573" s="8"/>
      <c r="F573" s="8"/>
      <c r="G573" s="9"/>
      <c r="H573" s="9"/>
      <c r="I573" s="9"/>
      <c r="J573" s="9"/>
      <c r="K573" s="9"/>
      <c r="L573" s="9"/>
      <c r="M573" s="9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</row>
    <row r="574" spans="1:46" s="4" customFormat="1">
      <c r="A574" s="91"/>
      <c r="B574" s="9"/>
      <c r="E574" s="8"/>
      <c r="F574" s="8"/>
      <c r="G574" s="9"/>
      <c r="H574" s="9"/>
      <c r="I574" s="9"/>
      <c r="J574" s="9"/>
      <c r="K574" s="9"/>
      <c r="L574" s="9"/>
      <c r="M574" s="9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</row>
    <row r="575" spans="1:46" s="4" customFormat="1">
      <c r="A575" s="91"/>
      <c r="B575" s="9"/>
      <c r="E575" s="8"/>
      <c r="F575" s="8"/>
      <c r="G575" s="9"/>
      <c r="H575" s="9"/>
      <c r="I575" s="9"/>
      <c r="J575" s="9"/>
      <c r="K575" s="9"/>
      <c r="L575" s="9"/>
      <c r="M575" s="9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</row>
    <row r="576" spans="1:46" s="4" customFormat="1">
      <c r="A576" s="91"/>
      <c r="B576" s="9"/>
      <c r="E576" s="8"/>
      <c r="F576" s="8"/>
      <c r="G576" s="9"/>
      <c r="H576" s="9"/>
      <c r="I576" s="9"/>
      <c r="J576" s="9"/>
      <c r="K576" s="9"/>
      <c r="L576" s="9"/>
      <c r="M576" s="9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</row>
    <row r="577" spans="1:46" s="4" customFormat="1">
      <c r="A577" s="91"/>
      <c r="B577" s="9"/>
      <c r="E577" s="8"/>
      <c r="F577" s="8"/>
      <c r="G577" s="9"/>
      <c r="H577" s="9"/>
      <c r="I577" s="9"/>
      <c r="J577" s="9"/>
      <c r="K577" s="9"/>
      <c r="L577" s="9"/>
      <c r="M577" s="9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</row>
    <row r="578" spans="1:46" s="4" customFormat="1">
      <c r="A578" s="91"/>
      <c r="B578" s="9"/>
      <c r="E578" s="8"/>
      <c r="F578" s="8"/>
      <c r="G578" s="9"/>
      <c r="H578" s="9"/>
      <c r="I578" s="9"/>
      <c r="J578" s="9"/>
      <c r="K578" s="9"/>
      <c r="L578" s="9"/>
      <c r="M578" s="9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</row>
    <row r="579" spans="1:46" s="4" customFormat="1">
      <c r="A579" s="91"/>
      <c r="B579" s="9"/>
      <c r="E579" s="8"/>
      <c r="F579" s="8"/>
      <c r="G579" s="9"/>
      <c r="H579" s="9"/>
      <c r="I579" s="9"/>
      <c r="J579" s="9"/>
      <c r="K579" s="9"/>
      <c r="L579" s="9"/>
      <c r="M579" s="9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</row>
    <row r="580" spans="1:46" s="4" customFormat="1">
      <c r="A580" s="91"/>
      <c r="B580" s="9"/>
      <c r="E580" s="8"/>
      <c r="F580" s="8"/>
      <c r="G580" s="9"/>
      <c r="H580" s="9"/>
      <c r="I580" s="9"/>
      <c r="J580" s="9"/>
      <c r="K580" s="9"/>
      <c r="L580" s="9"/>
      <c r="M580" s="9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</row>
    <row r="581" spans="1:46" s="4" customFormat="1">
      <c r="A581" s="91"/>
      <c r="B581" s="9"/>
      <c r="E581" s="8"/>
      <c r="F581" s="8"/>
      <c r="G581" s="9"/>
      <c r="H581" s="9"/>
      <c r="I581" s="9"/>
      <c r="J581" s="9"/>
      <c r="K581" s="9"/>
      <c r="L581" s="9"/>
      <c r="M581" s="9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</row>
    <row r="582" spans="1:46" s="4" customFormat="1">
      <c r="A582" s="91"/>
      <c r="B582" s="9"/>
      <c r="E582" s="8"/>
      <c r="F582" s="8"/>
      <c r="G582" s="9"/>
      <c r="H582" s="9"/>
      <c r="I582" s="9"/>
      <c r="J582" s="9"/>
      <c r="K582" s="9"/>
      <c r="L582" s="9"/>
      <c r="M582" s="9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</row>
    <row r="583" spans="1:46" s="4" customFormat="1">
      <c r="A583" s="91"/>
      <c r="B583" s="9"/>
      <c r="E583" s="8"/>
      <c r="F583" s="8"/>
      <c r="G583" s="9"/>
      <c r="H583" s="9"/>
      <c r="I583" s="9"/>
      <c r="J583" s="9"/>
      <c r="K583" s="9"/>
      <c r="L583" s="9"/>
      <c r="M583" s="9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</row>
    <row r="584" spans="1:46" s="4" customFormat="1">
      <c r="A584" s="91"/>
      <c r="B584" s="9"/>
      <c r="E584" s="8"/>
      <c r="F584" s="8"/>
      <c r="G584" s="9"/>
      <c r="H584" s="9"/>
      <c r="I584" s="9"/>
      <c r="J584" s="9"/>
      <c r="K584" s="9"/>
      <c r="L584" s="9"/>
      <c r="M584" s="9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</row>
    <row r="585" spans="1:46" s="4" customFormat="1">
      <c r="A585" s="91"/>
      <c r="B585" s="9"/>
      <c r="E585" s="8"/>
      <c r="F585" s="8"/>
      <c r="G585" s="9"/>
      <c r="H585" s="9"/>
      <c r="I585" s="9"/>
      <c r="J585" s="9"/>
      <c r="K585" s="9"/>
      <c r="L585" s="9"/>
      <c r="M585" s="9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</row>
    <row r="586" spans="1:46" s="4" customFormat="1">
      <c r="A586" s="91"/>
      <c r="B586" s="9"/>
      <c r="E586" s="8"/>
      <c r="F586" s="8"/>
      <c r="G586" s="9"/>
      <c r="H586" s="9"/>
      <c r="I586" s="9"/>
      <c r="J586" s="9"/>
      <c r="K586" s="9"/>
      <c r="L586" s="9"/>
      <c r="M586" s="9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</row>
    <row r="587" spans="1:46" s="4" customFormat="1">
      <c r="A587" s="91"/>
      <c r="B587" s="9"/>
      <c r="E587" s="8"/>
      <c r="F587" s="8"/>
      <c r="G587" s="9"/>
      <c r="H587" s="9"/>
      <c r="I587" s="9"/>
      <c r="J587" s="9"/>
      <c r="K587" s="9"/>
      <c r="L587" s="9"/>
      <c r="M587" s="9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</row>
    <row r="588" spans="1:46" s="4" customFormat="1">
      <c r="A588" s="91"/>
      <c r="B588" s="9"/>
      <c r="E588" s="8"/>
      <c r="F588" s="8"/>
      <c r="G588" s="9"/>
      <c r="H588" s="9"/>
      <c r="I588" s="9"/>
      <c r="J588" s="9"/>
      <c r="K588" s="9"/>
      <c r="L588" s="9"/>
      <c r="M588" s="9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</row>
    <row r="589" spans="1:46" s="4" customFormat="1">
      <c r="A589" s="91"/>
      <c r="B589" s="9"/>
      <c r="E589" s="8"/>
      <c r="F589" s="8"/>
      <c r="G589" s="9"/>
      <c r="H589" s="9"/>
      <c r="I589" s="9"/>
      <c r="J589" s="9"/>
      <c r="K589" s="9"/>
      <c r="L589" s="9"/>
      <c r="M589" s="9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</row>
    <row r="590" spans="1:46" s="4" customFormat="1">
      <c r="A590" s="91"/>
      <c r="B590" s="9"/>
      <c r="E590" s="8"/>
      <c r="F590" s="8"/>
      <c r="G590" s="9"/>
      <c r="H590" s="9"/>
      <c r="I590" s="9"/>
      <c r="J590" s="9"/>
      <c r="K590" s="9"/>
      <c r="L590" s="9"/>
      <c r="M590" s="9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</row>
    <row r="591" spans="1:46" s="4" customFormat="1">
      <c r="A591" s="91"/>
      <c r="B591" s="9"/>
      <c r="E591" s="8"/>
      <c r="F591" s="8"/>
      <c r="G591" s="9"/>
      <c r="H591" s="9"/>
      <c r="I591" s="9"/>
      <c r="J591" s="9"/>
      <c r="K591" s="9"/>
      <c r="L591" s="9"/>
      <c r="M591" s="9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</row>
    <row r="592" spans="1:46" s="4" customFormat="1">
      <c r="A592" s="91"/>
      <c r="B592" s="9"/>
      <c r="E592" s="8"/>
      <c r="F592" s="8"/>
      <c r="G592" s="9"/>
      <c r="H592" s="9"/>
      <c r="I592" s="9"/>
      <c r="J592" s="9"/>
      <c r="K592" s="9"/>
      <c r="L592" s="9"/>
      <c r="M592" s="9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</row>
    <row r="593" spans="1:46" s="4" customFormat="1">
      <c r="A593" s="91"/>
      <c r="B593" s="9"/>
      <c r="E593" s="8"/>
      <c r="F593" s="8"/>
      <c r="G593" s="9"/>
      <c r="H593" s="9"/>
      <c r="I593" s="9"/>
      <c r="J593" s="9"/>
      <c r="K593" s="9"/>
      <c r="L593" s="9"/>
      <c r="M593" s="9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</row>
    <row r="594" spans="1:46" s="4" customFormat="1">
      <c r="A594" s="91"/>
      <c r="B594" s="9"/>
      <c r="E594" s="8"/>
      <c r="F594" s="8"/>
      <c r="G594" s="9"/>
      <c r="H594" s="9"/>
      <c r="I594" s="9"/>
      <c r="J594" s="9"/>
      <c r="K594" s="9"/>
      <c r="L594" s="9"/>
      <c r="M594" s="9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</row>
    <row r="595" spans="1:46" s="4" customFormat="1">
      <c r="A595" s="91"/>
      <c r="B595" s="9"/>
      <c r="E595" s="8"/>
      <c r="F595" s="8"/>
      <c r="G595" s="9"/>
      <c r="H595" s="9"/>
      <c r="I595" s="9"/>
      <c r="J595" s="9"/>
      <c r="K595" s="9"/>
      <c r="L595" s="9"/>
      <c r="M595" s="9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</row>
    <row r="596" spans="1:46" s="4" customFormat="1">
      <c r="A596" s="91"/>
      <c r="B596" s="9"/>
      <c r="E596" s="8"/>
      <c r="F596" s="8"/>
      <c r="G596" s="9"/>
      <c r="H596" s="9"/>
      <c r="I596" s="9"/>
      <c r="J596" s="9"/>
      <c r="K596" s="9"/>
      <c r="L596" s="9"/>
      <c r="M596" s="9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</row>
    <row r="597" spans="1:46" s="4" customFormat="1">
      <c r="A597" s="91"/>
      <c r="B597" s="9"/>
      <c r="E597" s="8"/>
      <c r="F597" s="8"/>
      <c r="G597" s="9"/>
      <c r="H597" s="9"/>
      <c r="I597" s="9"/>
      <c r="J597" s="9"/>
      <c r="K597" s="9"/>
      <c r="L597" s="9"/>
      <c r="M597" s="9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</row>
    <row r="598" spans="1:46" s="4" customFormat="1">
      <c r="A598" s="91"/>
      <c r="B598" s="9"/>
      <c r="E598" s="8"/>
      <c r="F598" s="8"/>
      <c r="G598" s="9"/>
      <c r="H598" s="9"/>
      <c r="I598" s="9"/>
      <c r="J598" s="9"/>
      <c r="K598" s="9"/>
      <c r="L598" s="9"/>
      <c r="M598" s="9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</row>
    <row r="599" spans="1:46" s="4" customFormat="1">
      <c r="A599" s="91"/>
      <c r="B599" s="9"/>
      <c r="E599" s="8"/>
      <c r="F599" s="8"/>
      <c r="G599" s="9"/>
      <c r="H599" s="9"/>
      <c r="I599" s="9"/>
      <c r="J599" s="9"/>
      <c r="K599" s="9"/>
      <c r="L599" s="9"/>
      <c r="M599" s="9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</row>
    <row r="600" spans="1:46" s="4" customFormat="1">
      <c r="A600" s="91"/>
      <c r="B600" s="9"/>
      <c r="E600" s="8"/>
      <c r="F600" s="8"/>
      <c r="G600" s="9"/>
      <c r="H600" s="9"/>
      <c r="I600" s="9"/>
      <c r="J600" s="9"/>
      <c r="K600" s="9"/>
      <c r="L600" s="9"/>
      <c r="M600" s="9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</row>
    <row r="601" spans="1:46" s="4" customFormat="1">
      <c r="A601" s="91"/>
      <c r="B601" s="9"/>
      <c r="E601" s="8"/>
      <c r="F601" s="8"/>
      <c r="G601" s="9"/>
      <c r="H601" s="9"/>
      <c r="I601" s="9"/>
      <c r="J601" s="9"/>
      <c r="K601" s="9"/>
      <c r="L601" s="9"/>
      <c r="M601" s="9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</row>
    <row r="602" spans="1:46" s="4" customFormat="1">
      <c r="A602" s="91"/>
      <c r="B602" s="9"/>
      <c r="E602" s="8"/>
      <c r="F602" s="8"/>
      <c r="G602" s="9"/>
      <c r="H602" s="9"/>
      <c r="I602" s="9"/>
      <c r="J602" s="9"/>
      <c r="K602" s="9"/>
      <c r="L602" s="9"/>
      <c r="M602" s="9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</row>
    <row r="603" spans="1:46" s="4" customFormat="1">
      <c r="A603" s="91"/>
      <c r="B603" s="9"/>
      <c r="E603" s="8"/>
      <c r="F603" s="8"/>
      <c r="G603" s="9"/>
      <c r="H603" s="9"/>
      <c r="I603" s="9"/>
      <c r="J603" s="9"/>
      <c r="K603" s="9"/>
      <c r="L603" s="9"/>
      <c r="M603" s="9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</row>
    <row r="604" spans="1:46" s="4" customFormat="1">
      <c r="A604" s="91"/>
      <c r="B604" s="9"/>
      <c r="E604" s="8"/>
      <c r="F604" s="8"/>
      <c r="G604" s="9"/>
      <c r="H604" s="9"/>
      <c r="I604" s="9"/>
      <c r="J604" s="9"/>
      <c r="K604" s="9"/>
      <c r="L604" s="9"/>
      <c r="M604" s="9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</row>
    <row r="605" spans="1:46" s="4" customFormat="1">
      <c r="A605" s="91"/>
      <c r="B605" s="9"/>
      <c r="E605" s="8"/>
      <c r="F605" s="8"/>
      <c r="G605" s="9"/>
      <c r="H605" s="9"/>
      <c r="I605" s="9"/>
      <c r="J605" s="9"/>
      <c r="K605" s="9"/>
      <c r="L605" s="9"/>
      <c r="M605" s="9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</row>
    <row r="606" spans="1:46" s="4" customFormat="1">
      <c r="A606" s="91"/>
      <c r="B606" s="9"/>
      <c r="E606" s="8"/>
      <c r="F606" s="8"/>
      <c r="G606" s="9"/>
      <c r="H606" s="9"/>
      <c r="I606" s="9"/>
      <c r="J606" s="9"/>
      <c r="K606" s="9"/>
      <c r="L606" s="9"/>
      <c r="M606" s="9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</row>
    <row r="607" spans="1:46" s="4" customFormat="1">
      <c r="A607" s="91"/>
      <c r="B607" s="9"/>
      <c r="E607" s="8"/>
      <c r="F607" s="8"/>
      <c r="G607" s="9"/>
      <c r="H607" s="9"/>
      <c r="I607" s="9"/>
      <c r="J607" s="9"/>
      <c r="K607" s="9"/>
      <c r="L607" s="9"/>
      <c r="M607" s="9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</row>
    <row r="608" spans="1:46" s="4" customFormat="1">
      <c r="A608" s="91"/>
      <c r="B608" s="9"/>
      <c r="E608" s="8"/>
      <c r="F608" s="8"/>
      <c r="G608" s="9"/>
      <c r="H608" s="9"/>
      <c r="I608" s="9"/>
      <c r="J608" s="9"/>
      <c r="K608" s="9"/>
      <c r="L608" s="9"/>
      <c r="M608" s="9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</row>
    <row r="609" spans="1:46" s="4" customFormat="1">
      <c r="A609" s="91"/>
      <c r="B609" s="9"/>
      <c r="E609" s="8"/>
      <c r="F609" s="8"/>
      <c r="G609" s="9"/>
      <c r="H609" s="9"/>
      <c r="I609" s="9"/>
      <c r="J609" s="9"/>
      <c r="K609" s="9"/>
      <c r="L609" s="9"/>
      <c r="M609" s="9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</row>
    <row r="610" spans="1:46" s="4" customFormat="1">
      <c r="A610" s="91"/>
      <c r="B610" s="9"/>
      <c r="E610" s="8"/>
      <c r="F610" s="8"/>
      <c r="G610" s="9"/>
      <c r="H610" s="9"/>
      <c r="I610" s="9"/>
      <c r="J610" s="9"/>
      <c r="K610" s="9"/>
      <c r="L610" s="9"/>
      <c r="M610" s="9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</row>
    <row r="611" spans="1:46" s="4" customFormat="1">
      <c r="A611" s="91"/>
      <c r="B611" s="9"/>
      <c r="E611" s="8"/>
      <c r="F611" s="8"/>
      <c r="G611" s="9"/>
      <c r="H611" s="9"/>
      <c r="I611" s="9"/>
      <c r="J611" s="9"/>
      <c r="K611" s="9"/>
      <c r="L611" s="9"/>
      <c r="M611" s="9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</row>
    <row r="612" spans="1:46" s="4" customFormat="1">
      <c r="A612" s="91"/>
      <c r="B612" s="9"/>
      <c r="E612" s="8"/>
      <c r="F612" s="8"/>
      <c r="G612" s="9"/>
      <c r="H612" s="9"/>
      <c r="I612" s="9"/>
      <c r="J612" s="9"/>
      <c r="K612" s="9"/>
      <c r="L612" s="9"/>
      <c r="M612" s="9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</row>
    <row r="613" spans="1:46" s="4" customFormat="1">
      <c r="A613" s="91"/>
      <c r="B613" s="9"/>
      <c r="E613" s="8"/>
      <c r="F613" s="8"/>
      <c r="G613" s="9"/>
      <c r="H613" s="9"/>
      <c r="I613" s="9"/>
      <c r="J613" s="9"/>
      <c r="K613" s="9"/>
      <c r="L613" s="9"/>
      <c r="M613" s="9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</row>
    <row r="614" spans="1:46" s="4" customFormat="1">
      <c r="A614" s="91"/>
      <c r="B614" s="9"/>
      <c r="E614" s="8"/>
      <c r="F614" s="8"/>
      <c r="G614" s="9"/>
      <c r="H614" s="9"/>
      <c r="I614" s="9"/>
      <c r="J614" s="9"/>
      <c r="K614" s="9"/>
      <c r="L614" s="9"/>
      <c r="M614" s="9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</row>
    <row r="615" spans="1:46" s="4" customFormat="1">
      <c r="A615" s="91"/>
      <c r="B615" s="9"/>
      <c r="E615" s="8"/>
      <c r="F615" s="8"/>
      <c r="G615" s="9"/>
      <c r="H615" s="9"/>
      <c r="I615" s="9"/>
      <c r="J615" s="9"/>
      <c r="K615" s="9"/>
      <c r="L615" s="9"/>
      <c r="M615" s="9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</row>
    <row r="616" spans="1:46" s="4" customFormat="1">
      <c r="A616" s="91"/>
      <c r="B616" s="9"/>
      <c r="E616" s="8"/>
      <c r="F616" s="8"/>
      <c r="G616" s="9"/>
      <c r="H616" s="9"/>
      <c r="I616" s="9"/>
      <c r="J616" s="9"/>
      <c r="K616" s="9"/>
      <c r="L616" s="9"/>
      <c r="M616" s="9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</row>
    <row r="617" spans="1:46" s="4" customFormat="1">
      <c r="A617" s="91"/>
      <c r="B617" s="9"/>
      <c r="E617" s="8"/>
      <c r="F617" s="8"/>
      <c r="G617" s="9"/>
      <c r="H617" s="9"/>
      <c r="I617" s="9"/>
      <c r="J617" s="9"/>
      <c r="K617" s="9"/>
      <c r="L617" s="9"/>
      <c r="M617" s="9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</row>
    <row r="618" spans="1:46" s="4" customFormat="1">
      <c r="A618" s="91"/>
      <c r="B618" s="9"/>
      <c r="E618" s="8"/>
      <c r="F618" s="8"/>
      <c r="G618" s="9"/>
      <c r="H618" s="9"/>
      <c r="I618" s="9"/>
      <c r="J618" s="9"/>
      <c r="K618" s="9"/>
      <c r="L618" s="9"/>
      <c r="M618" s="9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</row>
    <row r="619" spans="1:46" s="4" customFormat="1">
      <c r="A619" s="91"/>
      <c r="B619" s="9"/>
      <c r="E619" s="8"/>
      <c r="F619" s="8"/>
      <c r="G619" s="9"/>
      <c r="H619" s="9"/>
      <c r="I619" s="9"/>
      <c r="J619" s="9"/>
      <c r="K619" s="9"/>
      <c r="L619" s="9"/>
      <c r="M619" s="9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</row>
    <row r="620" spans="1:46" s="4" customFormat="1">
      <c r="A620" s="91"/>
      <c r="B620" s="9"/>
      <c r="E620" s="8"/>
      <c r="F620" s="8"/>
      <c r="G620" s="9"/>
      <c r="H620" s="9"/>
      <c r="I620" s="9"/>
      <c r="J620" s="9"/>
      <c r="K620" s="9"/>
      <c r="L620" s="9"/>
      <c r="M620" s="9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</row>
    <row r="621" spans="1:46" s="4" customFormat="1">
      <c r="A621" s="91"/>
      <c r="B621" s="9"/>
      <c r="E621" s="8"/>
      <c r="F621" s="8"/>
      <c r="G621" s="9"/>
      <c r="H621" s="9"/>
      <c r="I621" s="9"/>
      <c r="J621" s="9"/>
      <c r="K621" s="9"/>
      <c r="L621" s="9"/>
      <c r="M621" s="9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</row>
    <row r="622" spans="1:46" s="4" customFormat="1">
      <c r="A622" s="91"/>
      <c r="B622" s="9"/>
      <c r="E622" s="8"/>
      <c r="F622" s="8"/>
      <c r="G622" s="9"/>
      <c r="H622" s="9"/>
      <c r="I622" s="9"/>
      <c r="J622" s="9"/>
      <c r="K622" s="9"/>
      <c r="L622" s="9"/>
      <c r="M622" s="9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</row>
    <row r="623" spans="1:46" s="4" customFormat="1">
      <c r="A623" s="91"/>
      <c r="B623" s="9"/>
      <c r="E623" s="8"/>
      <c r="F623" s="8"/>
      <c r="G623" s="9"/>
      <c r="H623" s="9"/>
      <c r="I623" s="9"/>
      <c r="J623" s="9"/>
      <c r="K623" s="9"/>
      <c r="L623" s="9"/>
      <c r="M623" s="9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</row>
    <row r="624" spans="1:46" s="4" customFormat="1">
      <c r="A624" s="91"/>
      <c r="B624" s="9"/>
      <c r="E624" s="8"/>
      <c r="F624" s="8"/>
      <c r="G624" s="9"/>
      <c r="H624" s="9"/>
      <c r="I624" s="9"/>
      <c r="J624" s="9"/>
      <c r="K624" s="9"/>
      <c r="L624" s="9"/>
      <c r="M624" s="9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</row>
    <row r="625" spans="1:46" s="4" customFormat="1">
      <c r="A625" s="91"/>
      <c r="B625" s="9"/>
      <c r="E625" s="8"/>
      <c r="F625" s="8"/>
      <c r="G625" s="9"/>
      <c r="H625" s="9"/>
      <c r="I625" s="9"/>
      <c r="J625" s="9"/>
      <c r="K625" s="9"/>
      <c r="L625" s="9"/>
      <c r="M625" s="9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</row>
    <row r="626" spans="1:46" s="4" customFormat="1">
      <c r="A626" s="91"/>
      <c r="B626" s="9"/>
      <c r="E626" s="8"/>
      <c r="F626" s="8"/>
      <c r="G626" s="9"/>
      <c r="H626" s="9"/>
      <c r="I626" s="9"/>
      <c r="J626" s="9"/>
      <c r="K626" s="9"/>
      <c r="L626" s="9"/>
      <c r="M626" s="9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</row>
    <row r="627" spans="1:46" s="4" customFormat="1">
      <c r="A627" s="91"/>
      <c r="B627" s="9"/>
      <c r="E627" s="8"/>
      <c r="F627" s="8"/>
      <c r="G627" s="9"/>
      <c r="H627" s="9"/>
      <c r="I627" s="9"/>
      <c r="J627" s="9"/>
      <c r="K627" s="9"/>
      <c r="L627" s="9"/>
      <c r="M627" s="9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</row>
    <row r="628" spans="1:46" s="4" customFormat="1">
      <c r="A628" s="91"/>
      <c r="B628" s="9"/>
      <c r="E628" s="8"/>
      <c r="F628" s="8"/>
      <c r="G628" s="9"/>
      <c r="H628" s="9"/>
      <c r="I628" s="9"/>
      <c r="J628" s="9"/>
      <c r="K628" s="9"/>
      <c r="L628" s="9"/>
      <c r="M628" s="9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</row>
    <row r="629" spans="1:46" s="4" customFormat="1">
      <c r="A629" s="91"/>
      <c r="B629" s="9"/>
      <c r="E629" s="8"/>
      <c r="F629" s="8"/>
      <c r="G629" s="9"/>
      <c r="H629" s="9"/>
      <c r="I629" s="9"/>
      <c r="J629" s="9"/>
      <c r="K629" s="9"/>
      <c r="L629" s="9"/>
      <c r="M629" s="9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</row>
    <row r="630" spans="1:46" s="4" customFormat="1">
      <c r="A630" s="91"/>
      <c r="B630" s="9"/>
      <c r="E630" s="8"/>
      <c r="F630" s="8"/>
      <c r="G630" s="9"/>
      <c r="H630" s="9"/>
      <c r="I630" s="9"/>
      <c r="J630" s="9"/>
      <c r="K630" s="9"/>
      <c r="L630" s="9"/>
      <c r="M630" s="9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</row>
    <row r="631" spans="1:46" s="4" customFormat="1">
      <c r="A631" s="91"/>
      <c r="B631" s="9"/>
      <c r="E631" s="8"/>
      <c r="F631" s="8"/>
      <c r="G631" s="9"/>
      <c r="H631" s="9"/>
      <c r="I631" s="9"/>
      <c r="J631" s="9"/>
      <c r="K631" s="9"/>
      <c r="L631" s="9"/>
      <c r="M631" s="9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</row>
    <row r="632" spans="1:46" s="4" customFormat="1">
      <c r="A632" s="91"/>
      <c r="B632" s="9"/>
      <c r="E632" s="8"/>
      <c r="F632" s="8"/>
      <c r="G632" s="9"/>
      <c r="H632" s="9"/>
      <c r="I632" s="9"/>
      <c r="J632" s="9"/>
      <c r="K632" s="9"/>
      <c r="L632" s="9"/>
      <c r="M632" s="9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</row>
    <row r="633" spans="1:46" s="4" customFormat="1">
      <c r="A633" s="91"/>
      <c r="B633" s="9"/>
      <c r="E633" s="8"/>
      <c r="F633" s="8"/>
      <c r="G633" s="9"/>
      <c r="H633" s="9"/>
      <c r="I633" s="9"/>
      <c r="J633" s="9"/>
      <c r="K633" s="9"/>
      <c r="L633" s="9"/>
      <c r="M633" s="9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</row>
    <row r="634" spans="1:46" s="4" customFormat="1">
      <c r="A634" s="91"/>
      <c r="B634" s="9"/>
      <c r="E634" s="8"/>
      <c r="F634" s="8"/>
      <c r="G634" s="9"/>
      <c r="H634" s="9"/>
      <c r="I634" s="9"/>
      <c r="J634" s="9"/>
      <c r="K634" s="9"/>
      <c r="L634" s="9"/>
      <c r="M634" s="9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</row>
    <row r="635" spans="1:46" s="4" customFormat="1">
      <c r="A635" s="91"/>
      <c r="B635" s="9"/>
      <c r="E635" s="8"/>
      <c r="F635" s="8"/>
      <c r="G635" s="9"/>
      <c r="H635" s="9"/>
      <c r="I635" s="9"/>
      <c r="J635" s="9"/>
      <c r="K635" s="9"/>
      <c r="L635" s="9"/>
      <c r="M635" s="9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</row>
    <row r="636" spans="1:46" s="4" customFormat="1">
      <c r="A636" s="91"/>
      <c r="B636" s="9"/>
      <c r="E636" s="8"/>
      <c r="F636" s="8"/>
      <c r="G636" s="9"/>
      <c r="H636" s="9"/>
      <c r="I636" s="9"/>
      <c r="J636" s="9"/>
      <c r="K636" s="9"/>
      <c r="L636" s="9"/>
      <c r="M636" s="9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</row>
    <row r="637" spans="1:46" s="4" customFormat="1">
      <c r="A637" s="91"/>
      <c r="B637" s="9"/>
      <c r="E637" s="8"/>
      <c r="F637" s="8"/>
      <c r="G637" s="9"/>
      <c r="H637" s="9"/>
      <c r="I637" s="9"/>
      <c r="J637" s="9"/>
      <c r="K637" s="9"/>
      <c r="L637" s="9"/>
      <c r="M637" s="9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</row>
    <row r="638" spans="1:46" s="4" customFormat="1">
      <c r="A638" s="91"/>
      <c r="B638" s="9"/>
      <c r="E638" s="8"/>
      <c r="F638" s="8"/>
      <c r="G638" s="9"/>
      <c r="H638" s="9"/>
      <c r="I638" s="9"/>
      <c r="J638" s="9"/>
      <c r="K638" s="9"/>
      <c r="L638" s="9"/>
      <c r="M638" s="9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</row>
    <row r="639" spans="1:46" s="4" customFormat="1">
      <c r="A639" s="91"/>
      <c r="B639" s="9"/>
      <c r="E639" s="8"/>
      <c r="F639" s="8"/>
      <c r="G639" s="9"/>
      <c r="H639" s="9"/>
      <c r="I639" s="9"/>
      <c r="J639" s="9"/>
      <c r="K639" s="9"/>
      <c r="L639" s="9"/>
      <c r="M639" s="9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</row>
    <row r="640" spans="1:46" s="4" customFormat="1">
      <c r="A640" s="91"/>
      <c r="B640" s="9"/>
      <c r="E640" s="8"/>
      <c r="F640" s="8"/>
      <c r="G640" s="9"/>
      <c r="H640" s="9"/>
      <c r="I640" s="9"/>
      <c r="J640" s="9"/>
      <c r="K640" s="9"/>
      <c r="L640" s="9"/>
      <c r="M640" s="9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</row>
    <row r="641" spans="1:46" s="4" customFormat="1">
      <c r="A641" s="91"/>
      <c r="B641" s="9"/>
      <c r="E641" s="8"/>
      <c r="F641" s="8"/>
      <c r="G641" s="9"/>
      <c r="H641" s="9"/>
      <c r="I641" s="9"/>
      <c r="J641" s="9"/>
      <c r="K641" s="9"/>
      <c r="L641" s="9"/>
      <c r="M641" s="9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</row>
    <row r="642" spans="1:46" s="4" customFormat="1">
      <c r="A642" s="91"/>
      <c r="B642" s="9"/>
      <c r="E642" s="8"/>
      <c r="F642" s="8"/>
      <c r="G642" s="9"/>
      <c r="H642" s="9"/>
      <c r="I642" s="9"/>
      <c r="J642" s="9"/>
      <c r="K642" s="9"/>
      <c r="L642" s="9"/>
      <c r="M642" s="9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</row>
    <row r="643" spans="1:46" s="4" customFormat="1">
      <c r="A643" s="91"/>
      <c r="B643" s="9"/>
      <c r="E643" s="8"/>
      <c r="F643" s="8"/>
      <c r="G643" s="9"/>
      <c r="H643" s="9"/>
      <c r="I643" s="9"/>
      <c r="J643" s="9"/>
      <c r="K643" s="9"/>
      <c r="L643" s="9"/>
      <c r="M643" s="9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</row>
    <row r="644" spans="1:46" s="4" customFormat="1">
      <c r="A644" s="91"/>
      <c r="B644" s="9"/>
      <c r="E644" s="8"/>
      <c r="F644" s="8"/>
      <c r="G644" s="9"/>
      <c r="H644" s="9"/>
      <c r="I644" s="9"/>
      <c r="J644" s="9"/>
      <c r="K644" s="9"/>
      <c r="L644" s="9"/>
      <c r="M644" s="9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</row>
    <row r="645" spans="1:46" s="4" customFormat="1">
      <c r="A645" s="91"/>
      <c r="B645" s="9"/>
      <c r="E645" s="8"/>
      <c r="F645" s="8"/>
      <c r="G645" s="9"/>
      <c r="H645" s="9"/>
      <c r="I645" s="9"/>
      <c r="J645" s="9"/>
      <c r="K645" s="9"/>
      <c r="L645" s="9"/>
      <c r="M645" s="9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</row>
    <row r="646" spans="1:46" s="4" customFormat="1">
      <c r="A646" s="91"/>
      <c r="B646" s="9"/>
      <c r="E646" s="8"/>
      <c r="F646" s="8"/>
      <c r="G646" s="9"/>
      <c r="H646" s="9"/>
      <c r="I646" s="9"/>
      <c r="J646" s="9"/>
      <c r="K646" s="9"/>
      <c r="L646" s="9"/>
      <c r="M646" s="9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</row>
    <row r="647" spans="1:46" s="4" customFormat="1">
      <c r="A647" s="91"/>
      <c r="B647" s="9"/>
      <c r="E647" s="8"/>
      <c r="F647" s="8"/>
      <c r="G647" s="9"/>
      <c r="H647" s="9"/>
      <c r="I647" s="9"/>
      <c r="J647" s="9"/>
      <c r="K647" s="9"/>
      <c r="L647" s="9"/>
      <c r="M647" s="9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</row>
    <row r="648" spans="1:46" s="4" customFormat="1">
      <c r="A648" s="91"/>
      <c r="B648" s="9"/>
      <c r="E648" s="8"/>
      <c r="F648" s="8"/>
      <c r="G648" s="9"/>
      <c r="H648" s="9"/>
      <c r="I648" s="9"/>
      <c r="J648" s="9"/>
      <c r="K648" s="9"/>
      <c r="L648" s="9"/>
      <c r="M648" s="9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</row>
    <row r="649" spans="1:46" s="4" customFormat="1">
      <c r="A649" s="91"/>
      <c r="B649" s="9"/>
      <c r="E649" s="8"/>
      <c r="F649" s="8"/>
      <c r="G649" s="9"/>
      <c r="H649" s="9"/>
      <c r="I649" s="9"/>
      <c r="J649" s="9"/>
      <c r="K649" s="9"/>
      <c r="L649" s="9"/>
      <c r="M649" s="9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</row>
    <row r="650" spans="1:46" s="4" customFormat="1">
      <c r="A650" s="91"/>
      <c r="B650" s="9"/>
      <c r="E650" s="8"/>
      <c r="F650" s="8"/>
      <c r="G650" s="9"/>
      <c r="H650" s="9"/>
      <c r="I650" s="9"/>
      <c r="J650" s="9"/>
      <c r="K650" s="9"/>
      <c r="L650" s="9"/>
      <c r="M650" s="9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</row>
    <row r="651" spans="1:46" s="4" customFormat="1">
      <c r="A651" s="91"/>
      <c r="B651" s="9"/>
      <c r="E651" s="8"/>
      <c r="F651" s="8"/>
      <c r="G651" s="9"/>
      <c r="H651" s="9"/>
      <c r="I651" s="9"/>
      <c r="J651" s="9"/>
      <c r="K651" s="9"/>
      <c r="L651" s="9"/>
      <c r="M651" s="9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</row>
    <row r="652" spans="1:46" s="4" customFormat="1">
      <c r="A652" s="91"/>
      <c r="B652" s="9"/>
      <c r="E652" s="8"/>
      <c r="F652" s="8"/>
      <c r="G652" s="9"/>
      <c r="H652" s="9"/>
      <c r="I652" s="9"/>
      <c r="J652" s="9"/>
      <c r="K652" s="9"/>
      <c r="L652" s="9"/>
      <c r="M652" s="9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</row>
    <row r="653" spans="1:46" s="4" customFormat="1">
      <c r="A653" s="91"/>
      <c r="B653" s="9"/>
      <c r="E653" s="8"/>
      <c r="F653" s="8"/>
      <c r="G653" s="9"/>
      <c r="H653" s="9"/>
      <c r="I653" s="9"/>
      <c r="J653" s="9"/>
      <c r="K653" s="9"/>
      <c r="L653" s="9"/>
      <c r="M653" s="9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</row>
    <row r="654" spans="1:46" s="4" customFormat="1">
      <c r="A654" s="91"/>
      <c r="B654" s="9"/>
      <c r="E654" s="8"/>
      <c r="F654" s="8"/>
      <c r="G654" s="9"/>
      <c r="H654" s="9"/>
      <c r="I654" s="9"/>
      <c r="J654" s="9"/>
      <c r="K654" s="9"/>
      <c r="L654" s="9"/>
      <c r="M654" s="9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</row>
    <row r="655" spans="1:46" s="4" customFormat="1">
      <c r="A655" s="91"/>
      <c r="B655" s="9"/>
      <c r="E655" s="8"/>
      <c r="F655" s="8"/>
      <c r="G655" s="9"/>
      <c r="H655" s="9"/>
      <c r="I655" s="9"/>
      <c r="J655" s="9"/>
      <c r="K655" s="9"/>
      <c r="L655" s="9"/>
      <c r="M655" s="9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</row>
    <row r="656" spans="1:46" s="4" customFormat="1">
      <c r="A656" s="91"/>
      <c r="B656" s="9"/>
      <c r="E656" s="8"/>
      <c r="F656" s="8"/>
      <c r="G656" s="9"/>
      <c r="H656" s="9"/>
      <c r="I656" s="9"/>
      <c r="J656" s="9"/>
      <c r="K656" s="9"/>
      <c r="L656" s="9"/>
      <c r="M656" s="9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</row>
    <row r="657" spans="1:46" s="4" customFormat="1">
      <c r="A657" s="91"/>
      <c r="B657" s="9"/>
      <c r="E657" s="8"/>
      <c r="F657" s="8"/>
      <c r="G657" s="9"/>
      <c r="H657" s="9"/>
      <c r="I657" s="9"/>
      <c r="J657" s="9"/>
      <c r="K657" s="9"/>
      <c r="L657" s="9"/>
      <c r="M657" s="9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</row>
    <row r="658" spans="1:46" s="4" customFormat="1">
      <c r="A658" s="91"/>
      <c r="B658" s="9"/>
      <c r="E658" s="8"/>
      <c r="F658" s="8"/>
      <c r="G658" s="9"/>
      <c r="H658" s="9"/>
      <c r="I658" s="9"/>
      <c r="J658" s="9"/>
      <c r="K658" s="9"/>
      <c r="L658" s="9"/>
      <c r="M658" s="9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</row>
    <row r="659" spans="1:46" s="4" customFormat="1">
      <c r="A659" s="91"/>
      <c r="B659" s="9"/>
      <c r="E659" s="8"/>
      <c r="F659" s="8"/>
      <c r="G659" s="9"/>
      <c r="H659" s="9"/>
      <c r="I659" s="9"/>
      <c r="J659" s="9"/>
      <c r="K659" s="9"/>
      <c r="L659" s="9"/>
      <c r="M659" s="9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</row>
    <row r="660" spans="1:46" s="4" customFormat="1">
      <c r="A660" s="91"/>
      <c r="B660" s="9"/>
      <c r="E660" s="8"/>
      <c r="F660" s="8"/>
      <c r="G660" s="9"/>
      <c r="H660" s="9"/>
      <c r="I660" s="9"/>
      <c r="J660" s="9"/>
      <c r="K660" s="9"/>
      <c r="L660" s="9"/>
      <c r="M660" s="9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</row>
    <row r="661" spans="1:46" s="4" customFormat="1">
      <c r="A661" s="91"/>
      <c r="B661" s="9"/>
      <c r="E661" s="8"/>
      <c r="F661" s="8"/>
      <c r="G661" s="9"/>
      <c r="H661" s="9"/>
      <c r="I661" s="9"/>
      <c r="J661" s="9"/>
      <c r="K661" s="9"/>
      <c r="L661" s="9"/>
      <c r="M661" s="9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</row>
    <row r="662" spans="1:46" s="4" customFormat="1">
      <c r="A662" s="91"/>
      <c r="B662" s="9"/>
      <c r="E662" s="8"/>
      <c r="F662" s="8"/>
      <c r="G662" s="9"/>
      <c r="H662" s="9"/>
      <c r="I662" s="9"/>
      <c r="J662" s="9"/>
      <c r="K662" s="9"/>
      <c r="L662" s="9"/>
      <c r="M662" s="9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</row>
    <row r="663" spans="1:46" s="4" customFormat="1">
      <c r="A663" s="91"/>
      <c r="B663" s="9"/>
      <c r="E663" s="8"/>
      <c r="F663" s="8"/>
      <c r="G663" s="9"/>
      <c r="H663" s="9"/>
      <c r="I663" s="9"/>
      <c r="J663" s="9"/>
      <c r="K663" s="9"/>
      <c r="L663" s="9"/>
      <c r="M663" s="9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</row>
    <row r="664" spans="1:46" s="4" customFormat="1">
      <c r="A664" s="91"/>
      <c r="B664" s="9"/>
      <c r="E664" s="8"/>
      <c r="F664" s="8"/>
      <c r="G664" s="9"/>
      <c r="H664" s="9"/>
      <c r="I664" s="9"/>
      <c r="J664" s="9"/>
      <c r="K664" s="9"/>
      <c r="L664" s="9"/>
      <c r="M664" s="9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</row>
    <row r="665" spans="1:46" s="4" customFormat="1">
      <c r="A665" s="91"/>
      <c r="B665" s="9"/>
      <c r="E665" s="8"/>
      <c r="F665" s="8"/>
      <c r="G665" s="9"/>
      <c r="H665" s="9"/>
      <c r="I665" s="9"/>
      <c r="J665" s="9"/>
      <c r="K665" s="9"/>
      <c r="L665" s="9"/>
      <c r="M665" s="9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</row>
    <row r="666" spans="1:46" s="4" customFormat="1">
      <c r="A666" s="91"/>
      <c r="B666" s="9"/>
      <c r="E666" s="8"/>
      <c r="F666" s="8"/>
      <c r="G666" s="9"/>
      <c r="H666" s="9"/>
      <c r="I666" s="9"/>
      <c r="J666" s="9"/>
      <c r="K666" s="9"/>
      <c r="L666" s="9"/>
      <c r="M666" s="9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</row>
    <row r="667" spans="1:46" s="4" customFormat="1">
      <c r="A667" s="91"/>
      <c r="B667" s="9"/>
      <c r="E667" s="8"/>
      <c r="F667" s="8"/>
      <c r="G667" s="9"/>
      <c r="H667" s="9"/>
      <c r="I667" s="9"/>
      <c r="J667" s="9"/>
      <c r="K667" s="9"/>
      <c r="L667" s="9"/>
      <c r="M667" s="9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</row>
    <row r="668" spans="1:46" s="4" customFormat="1">
      <c r="A668" s="91"/>
      <c r="B668" s="9"/>
      <c r="E668" s="8"/>
      <c r="F668" s="8"/>
      <c r="G668" s="9"/>
      <c r="H668" s="9"/>
      <c r="I668" s="9"/>
      <c r="J668" s="9"/>
      <c r="K668" s="9"/>
      <c r="L668" s="9"/>
      <c r="M668" s="9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</row>
    <row r="669" spans="1:46" s="4" customFormat="1">
      <c r="A669" s="91"/>
      <c r="B669" s="9"/>
      <c r="E669" s="8"/>
      <c r="F669" s="8"/>
      <c r="G669" s="9"/>
      <c r="H669" s="9"/>
      <c r="I669" s="9"/>
      <c r="J669" s="9"/>
      <c r="K669" s="9"/>
      <c r="L669" s="9"/>
      <c r="M669" s="9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</row>
    <row r="670" spans="1:46" s="4" customFormat="1">
      <c r="A670" s="91"/>
      <c r="B670" s="9"/>
      <c r="E670" s="8"/>
      <c r="F670" s="8"/>
      <c r="G670" s="9"/>
      <c r="H670" s="9"/>
      <c r="I670" s="9"/>
      <c r="J670" s="9"/>
      <c r="K670" s="9"/>
      <c r="L670" s="9"/>
      <c r="M670" s="9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</row>
    <row r="671" spans="1:46" s="4" customFormat="1">
      <c r="A671" s="91"/>
      <c r="B671" s="9"/>
      <c r="E671" s="8"/>
      <c r="F671" s="8"/>
      <c r="G671" s="9"/>
      <c r="H671" s="9"/>
      <c r="I671" s="9"/>
      <c r="J671" s="9"/>
      <c r="K671" s="9"/>
      <c r="L671" s="9"/>
      <c r="M671" s="9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</row>
    <row r="672" spans="1:46" s="4" customFormat="1">
      <c r="A672" s="91"/>
      <c r="B672" s="9"/>
      <c r="E672" s="8"/>
      <c r="F672" s="8"/>
      <c r="G672" s="9"/>
      <c r="H672" s="9"/>
      <c r="I672" s="9"/>
      <c r="J672" s="9"/>
      <c r="K672" s="9"/>
      <c r="L672" s="9"/>
      <c r="M672" s="9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</row>
    <row r="673" spans="1:46" s="4" customFormat="1">
      <c r="A673" s="91"/>
      <c r="B673" s="9"/>
      <c r="E673" s="8"/>
      <c r="F673" s="8"/>
      <c r="G673" s="9"/>
      <c r="H673" s="9"/>
      <c r="I673" s="9"/>
      <c r="J673" s="9"/>
      <c r="K673" s="9"/>
      <c r="L673" s="9"/>
      <c r="M673" s="9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</row>
    <row r="674" spans="1:46" s="4" customFormat="1">
      <c r="A674" s="91"/>
      <c r="B674" s="9"/>
      <c r="E674" s="8"/>
      <c r="F674" s="8"/>
      <c r="G674" s="9"/>
      <c r="H674" s="9"/>
      <c r="I674" s="9"/>
      <c r="J674" s="9"/>
      <c r="K674" s="9"/>
      <c r="L674" s="9"/>
      <c r="M674" s="9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</row>
    <row r="675" spans="1:46" s="4" customFormat="1">
      <c r="A675" s="91"/>
      <c r="B675" s="9"/>
      <c r="E675" s="8"/>
      <c r="F675" s="8"/>
      <c r="G675" s="9"/>
      <c r="H675" s="9"/>
      <c r="I675" s="9"/>
      <c r="J675" s="9"/>
      <c r="K675" s="9"/>
      <c r="L675" s="9"/>
      <c r="M675" s="9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</row>
    <row r="676" spans="1:46" s="4" customFormat="1">
      <c r="A676" s="91"/>
      <c r="B676" s="9"/>
      <c r="E676" s="8"/>
      <c r="F676" s="8"/>
      <c r="G676" s="9"/>
      <c r="H676" s="9"/>
      <c r="I676" s="9"/>
      <c r="J676" s="9"/>
      <c r="K676" s="9"/>
      <c r="L676" s="9"/>
      <c r="M676" s="9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</row>
    <row r="677" spans="1:46" s="4" customFormat="1">
      <c r="A677" s="91"/>
      <c r="B677" s="9"/>
      <c r="E677" s="8"/>
      <c r="F677" s="8"/>
      <c r="G677" s="9"/>
      <c r="H677" s="9"/>
      <c r="I677" s="9"/>
      <c r="J677" s="9"/>
      <c r="K677" s="9"/>
      <c r="L677" s="9"/>
      <c r="M677" s="9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</row>
    <row r="678" spans="1:46" s="4" customFormat="1">
      <c r="A678" s="91"/>
      <c r="B678" s="9"/>
      <c r="E678" s="8"/>
      <c r="F678" s="8"/>
      <c r="G678" s="9"/>
      <c r="H678" s="9"/>
      <c r="I678" s="9"/>
      <c r="J678" s="9"/>
      <c r="K678" s="9"/>
      <c r="L678" s="9"/>
      <c r="M678" s="9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</row>
    <row r="679" spans="1:46" s="4" customFormat="1">
      <c r="A679" s="91"/>
      <c r="B679" s="9"/>
      <c r="E679" s="8"/>
      <c r="F679" s="8"/>
      <c r="G679" s="9"/>
      <c r="H679" s="9"/>
      <c r="I679" s="9"/>
      <c r="J679" s="9"/>
      <c r="K679" s="9"/>
      <c r="L679" s="9"/>
      <c r="M679" s="9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</row>
    <row r="680" spans="1:46" s="4" customFormat="1">
      <c r="A680" s="91"/>
      <c r="B680" s="9"/>
      <c r="E680" s="8"/>
      <c r="F680" s="8"/>
      <c r="G680" s="9"/>
      <c r="H680" s="9"/>
      <c r="I680" s="9"/>
      <c r="J680" s="9"/>
      <c r="K680" s="9"/>
      <c r="L680" s="9"/>
      <c r="M680" s="9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</row>
    <row r="681" spans="1:46" s="4" customFormat="1">
      <c r="A681" s="91"/>
      <c r="B681" s="9"/>
      <c r="E681" s="8"/>
      <c r="F681" s="8"/>
      <c r="G681" s="9"/>
      <c r="H681" s="9"/>
      <c r="I681" s="9"/>
      <c r="J681" s="9"/>
      <c r="K681" s="9"/>
      <c r="L681" s="9"/>
      <c r="M681" s="9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</row>
    <row r="682" spans="1:46" s="4" customFormat="1">
      <c r="A682" s="91"/>
      <c r="B682" s="9"/>
      <c r="E682" s="8"/>
      <c r="F682" s="8"/>
      <c r="G682" s="9"/>
      <c r="H682" s="9"/>
      <c r="I682" s="9"/>
      <c r="J682" s="9"/>
      <c r="K682" s="9"/>
      <c r="L682" s="9"/>
      <c r="M682" s="9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</row>
    <row r="683" spans="1:46" s="4" customFormat="1">
      <c r="A683" s="91"/>
      <c r="B683" s="9"/>
      <c r="E683" s="8"/>
      <c r="F683" s="8"/>
      <c r="G683" s="9"/>
      <c r="H683" s="9"/>
      <c r="I683" s="9"/>
      <c r="J683" s="9"/>
      <c r="K683" s="9"/>
      <c r="L683" s="9"/>
      <c r="M683" s="9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</row>
    <row r="684" spans="1:46" s="4" customFormat="1">
      <c r="A684" s="91"/>
      <c r="B684" s="9"/>
      <c r="E684" s="8"/>
      <c r="F684" s="8"/>
      <c r="G684" s="9"/>
      <c r="H684" s="9"/>
      <c r="I684" s="9"/>
      <c r="J684" s="9"/>
      <c r="K684" s="9"/>
      <c r="L684" s="9"/>
      <c r="M684" s="9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</row>
    <row r="685" spans="1:46" s="4" customFormat="1">
      <c r="A685" s="91"/>
      <c r="B685" s="9"/>
      <c r="E685" s="8"/>
      <c r="F685" s="8"/>
      <c r="G685" s="9"/>
      <c r="H685" s="9"/>
      <c r="I685" s="9"/>
      <c r="J685" s="9"/>
      <c r="K685" s="9"/>
      <c r="L685" s="9"/>
      <c r="M685" s="9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</row>
    <row r="686" spans="1:46" s="4" customFormat="1">
      <c r="A686" s="91"/>
      <c r="B686" s="9"/>
      <c r="E686" s="8"/>
      <c r="F686" s="8"/>
      <c r="G686" s="9"/>
      <c r="H686" s="9"/>
      <c r="I686" s="9"/>
      <c r="J686" s="9"/>
      <c r="K686" s="9"/>
      <c r="L686" s="9"/>
      <c r="M686" s="9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</row>
    <row r="687" spans="1:46" s="4" customFormat="1">
      <c r="A687" s="91"/>
      <c r="B687" s="9"/>
      <c r="E687" s="8"/>
      <c r="F687" s="8"/>
      <c r="G687" s="9"/>
      <c r="H687" s="9"/>
      <c r="I687" s="9"/>
      <c r="J687" s="9"/>
      <c r="K687" s="9"/>
      <c r="L687" s="9"/>
      <c r="M687" s="9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</row>
    <row r="688" spans="1:46" s="4" customFormat="1">
      <c r="A688" s="91"/>
      <c r="B688" s="9"/>
      <c r="E688" s="8"/>
      <c r="F688" s="8"/>
      <c r="G688" s="9"/>
      <c r="H688" s="9"/>
      <c r="I688" s="9"/>
      <c r="J688" s="9"/>
      <c r="K688" s="9"/>
      <c r="L688" s="9"/>
      <c r="M688" s="9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</row>
    <row r="689" spans="1:46" s="4" customFormat="1">
      <c r="A689" s="91"/>
      <c r="B689" s="9"/>
      <c r="E689" s="8"/>
      <c r="F689" s="8"/>
      <c r="G689" s="9"/>
      <c r="H689" s="9"/>
      <c r="I689" s="9"/>
      <c r="J689" s="9"/>
      <c r="K689" s="9"/>
      <c r="L689" s="9"/>
      <c r="M689" s="9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</row>
    <row r="690" spans="1:46" s="4" customFormat="1">
      <c r="A690" s="91"/>
      <c r="B690" s="9"/>
      <c r="E690" s="8"/>
      <c r="F690" s="8"/>
      <c r="G690" s="9"/>
      <c r="H690" s="9"/>
      <c r="I690" s="9"/>
      <c r="J690" s="9"/>
      <c r="K690" s="9"/>
      <c r="L690" s="9"/>
      <c r="M690" s="9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</row>
    <row r="691" spans="1:46" s="4" customFormat="1">
      <c r="A691" s="91"/>
      <c r="B691" s="9"/>
      <c r="E691" s="8"/>
      <c r="F691" s="8"/>
      <c r="G691" s="9"/>
      <c r="H691" s="9"/>
      <c r="I691" s="9"/>
      <c r="J691" s="9"/>
      <c r="K691" s="9"/>
      <c r="L691" s="9"/>
      <c r="M691" s="9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</row>
    <row r="692" spans="1:46" s="4" customFormat="1">
      <c r="A692" s="91"/>
      <c r="B692" s="9"/>
      <c r="E692" s="8"/>
      <c r="F692" s="8"/>
      <c r="G692" s="9"/>
      <c r="H692" s="9"/>
      <c r="I692" s="9"/>
      <c r="J692" s="9"/>
      <c r="K692" s="9"/>
      <c r="L692" s="9"/>
      <c r="M692" s="9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</row>
    <row r="693" spans="1:46" s="4" customFormat="1">
      <c r="A693" s="91"/>
      <c r="B693" s="9"/>
      <c r="E693" s="8"/>
      <c r="F693" s="8"/>
      <c r="G693" s="9"/>
      <c r="H693" s="9"/>
      <c r="I693" s="9"/>
      <c r="J693" s="9"/>
      <c r="K693" s="9"/>
      <c r="L693" s="9"/>
      <c r="M693" s="9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</row>
    <row r="694" spans="1:46" s="4" customFormat="1">
      <c r="A694" s="91"/>
      <c r="B694" s="9"/>
      <c r="E694" s="8"/>
      <c r="F694" s="8"/>
      <c r="G694" s="9"/>
      <c r="H694" s="9"/>
      <c r="I694" s="9"/>
      <c r="J694" s="9"/>
      <c r="K694" s="9"/>
      <c r="L694" s="9"/>
      <c r="M694" s="9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</row>
    <row r="695" spans="1:46" s="4" customFormat="1">
      <c r="A695" s="91"/>
      <c r="B695" s="9"/>
      <c r="E695" s="8"/>
      <c r="F695" s="8"/>
      <c r="G695" s="9"/>
      <c r="H695" s="9"/>
      <c r="I695" s="9"/>
      <c r="J695" s="9"/>
      <c r="K695" s="9"/>
      <c r="L695" s="9"/>
      <c r="M695" s="9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</row>
    <row r="696" spans="1:46" s="4" customFormat="1">
      <c r="A696" s="91"/>
      <c r="B696" s="9"/>
      <c r="E696" s="8"/>
      <c r="F696" s="8"/>
      <c r="G696" s="9"/>
      <c r="H696" s="9"/>
      <c r="I696" s="9"/>
      <c r="J696" s="9"/>
      <c r="K696" s="9"/>
      <c r="L696" s="9"/>
      <c r="M696" s="9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</row>
    <row r="697" spans="1:46" s="4" customFormat="1">
      <c r="A697" s="91"/>
      <c r="B697" s="9"/>
      <c r="E697" s="8"/>
      <c r="F697" s="8"/>
      <c r="G697" s="9"/>
      <c r="H697" s="9"/>
      <c r="I697" s="9"/>
      <c r="J697" s="9"/>
      <c r="K697" s="9"/>
      <c r="L697" s="9"/>
      <c r="M697" s="9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</row>
    <row r="698" spans="1:46" s="4" customFormat="1">
      <c r="A698" s="91"/>
      <c r="B698" s="9"/>
      <c r="E698" s="8"/>
      <c r="F698" s="8"/>
      <c r="G698" s="9"/>
      <c r="H698" s="9"/>
      <c r="I698" s="9"/>
      <c r="J698" s="9"/>
      <c r="K698" s="9"/>
      <c r="L698" s="9"/>
      <c r="M698" s="9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</row>
    <row r="699" spans="1:46" s="4" customFormat="1">
      <c r="A699" s="91"/>
      <c r="B699" s="9"/>
      <c r="E699" s="8"/>
      <c r="F699" s="8"/>
      <c r="G699" s="9"/>
      <c r="H699" s="9"/>
      <c r="I699" s="9"/>
      <c r="J699" s="9"/>
      <c r="K699" s="9"/>
      <c r="L699" s="9"/>
      <c r="M699" s="9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</row>
    <row r="700" spans="1:46" s="4" customFormat="1">
      <c r="A700" s="91"/>
      <c r="B700" s="9"/>
      <c r="E700" s="8"/>
      <c r="F700" s="8"/>
      <c r="G700" s="9"/>
      <c r="H700" s="9"/>
      <c r="I700" s="9"/>
      <c r="J700" s="9"/>
      <c r="K700" s="9"/>
      <c r="L700" s="9"/>
      <c r="M700" s="9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</row>
    <row r="701" spans="1:46" s="4" customFormat="1">
      <c r="A701" s="91"/>
      <c r="B701" s="9"/>
      <c r="E701" s="8"/>
      <c r="F701" s="8"/>
      <c r="G701" s="9"/>
      <c r="H701" s="9"/>
      <c r="I701" s="9"/>
      <c r="J701" s="9"/>
      <c r="K701" s="9"/>
      <c r="L701" s="9"/>
      <c r="M701" s="9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</row>
    <row r="702" spans="1:46" s="4" customFormat="1">
      <c r="A702" s="91"/>
      <c r="B702" s="9"/>
      <c r="E702" s="8"/>
      <c r="F702" s="8"/>
      <c r="G702" s="9"/>
      <c r="H702" s="9"/>
      <c r="I702" s="9"/>
      <c r="J702" s="9"/>
      <c r="K702" s="9"/>
      <c r="L702" s="9"/>
      <c r="M702" s="9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</row>
    <row r="703" spans="1:46" s="4" customFormat="1">
      <c r="A703" s="91"/>
      <c r="B703" s="9"/>
      <c r="E703" s="8"/>
      <c r="F703" s="8"/>
      <c r="G703" s="9"/>
      <c r="H703" s="9"/>
      <c r="I703" s="9"/>
      <c r="J703" s="9"/>
      <c r="K703" s="9"/>
      <c r="L703" s="9"/>
      <c r="M703" s="9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</row>
    <row r="704" spans="1:46" s="4" customFormat="1">
      <c r="A704" s="91"/>
      <c r="B704" s="9"/>
      <c r="E704" s="8"/>
      <c r="F704" s="8"/>
      <c r="G704" s="9"/>
      <c r="H704" s="9"/>
      <c r="I704" s="9"/>
      <c r="J704" s="9"/>
      <c r="K704" s="9"/>
      <c r="L704" s="9"/>
      <c r="M704" s="9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</row>
    <row r="705" spans="1:46" s="4" customFormat="1">
      <c r="A705" s="91"/>
      <c r="B705" s="9"/>
      <c r="E705" s="8"/>
      <c r="F705" s="8"/>
      <c r="G705" s="9"/>
      <c r="H705" s="9"/>
      <c r="I705" s="9"/>
      <c r="J705" s="9"/>
      <c r="K705" s="9"/>
      <c r="L705" s="9"/>
      <c r="M705" s="9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</row>
    <row r="706" spans="1:46" s="4" customFormat="1">
      <c r="A706" s="91"/>
      <c r="B706" s="9"/>
      <c r="E706" s="8"/>
      <c r="F706" s="8"/>
      <c r="G706" s="9"/>
      <c r="H706" s="9"/>
      <c r="I706" s="9"/>
      <c r="J706" s="9"/>
      <c r="K706" s="9"/>
      <c r="L706" s="9"/>
      <c r="M706" s="9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</row>
    <row r="707" spans="1:46" s="4" customFormat="1">
      <c r="A707" s="91"/>
      <c r="B707" s="9"/>
      <c r="E707" s="8"/>
      <c r="F707" s="8"/>
      <c r="G707" s="9"/>
      <c r="H707" s="9"/>
      <c r="I707" s="9"/>
      <c r="J707" s="9"/>
      <c r="K707" s="9"/>
      <c r="L707" s="9"/>
      <c r="M707" s="9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</row>
    <row r="708" spans="1:46" s="4" customFormat="1">
      <c r="A708" s="91"/>
      <c r="B708" s="9"/>
      <c r="E708" s="8"/>
      <c r="F708" s="8"/>
      <c r="G708" s="9"/>
      <c r="H708" s="9"/>
      <c r="I708" s="9"/>
      <c r="J708" s="9"/>
      <c r="K708" s="9"/>
      <c r="L708" s="9"/>
      <c r="M708" s="9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</row>
    <row r="709" spans="1:46" s="4" customFormat="1">
      <c r="A709" s="91"/>
      <c r="B709" s="9"/>
      <c r="E709" s="8"/>
      <c r="F709" s="8"/>
      <c r="G709" s="9"/>
      <c r="H709" s="9"/>
      <c r="I709" s="9"/>
      <c r="J709" s="9"/>
      <c r="K709" s="9"/>
      <c r="L709" s="9"/>
      <c r="M709" s="9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</row>
    <row r="710" spans="1:46" s="4" customFormat="1">
      <c r="A710" s="91"/>
      <c r="B710" s="9"/>
      <c r="E710" s="8"/>
      <c r="F710" s="8"/>
      <c r="G710" s="9"/>
      <c r="H710" s="9"/>
      <c r="I710" s="9"/>
      <c r="J710" s="9"/>
      <c r="K710" s="9"/>
      <c r="L710" s="9"/>
      <c r="M710" s="9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</row>
    <row r="711" spans="1:46" s="4" customFormat="1">
      <c r="A711" s="91"/>
      <c r="B711" s="9"/>
      <c r="E711" s="8"/>
      <c r="F711" s="8"/>
      <c r="G711" s="9"/>
      <c r="H711" s="9"/>
      <c r="I711" s="9"/>
      <c r="J711" s="9"/>
      <c r="K711" s="9"/>
      <c r="L711" s="9"/>
      <c r="M711" s="9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</row>
    <row r="712" spans="1:46" s="4" customFormat="1">
      <c r="A712" s="91"/>
      <c r="B712" s="9"/>
      <c r="E712" s="8"/>
      <c r="F712" s="8"/>
      <c r="G712" s="9"/>
      <c r="H712" s="9"/>
      <c r="I712" s="9"/>
      <c r="J712" s="9"/>
      <c r="K712" s="9"/>
      <c r="L712" s="9"/>
      <c r="M712" s="9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</row>
    <row r="713" spans="1:46" s="4" customFormat="1">
      <c r="A713" s="91"/>
      <c r="B713" s="9"/>
      <c r="E713" s="8"/>
      <c r="F713" s="8"/>
      <c r="G713" s="9"/>
      <c r="H713" s="9"/>
      <c r="I713" s="9"/>
      <c r="J713" s="9"/>
      <c r="K713" s="9"/>
      <c r="L713" s="9"/>
      <c r="M713" s="9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</row>
    <row r="714" spans="1:46" s="4" customFormat="1">
      <c r="A714" s="91"/>
      <c r="B714" s="9"/>
      <c r="E714" s="8"/>
      <c r="F714" s="8"/>
      <c r="G714" s="9"/>
      <c r="H714" s="9"/>
      <c r="I714" s="9"/>
      <c r="J714" s="9"/>
      <c r="K714" s="9"/>
      <c r="L714" s="9"/>
      <c r="M714" s="9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</row>
    <row r="715" spans="1:46" s="4" customFormat="1">
      <c r="A715" s="91"/>
      <c r="B715" s="9"/>
      <c r="E715" s="8"/>
      <c r="F715" s="8"/>
      <c r="G715" s="9"/>
      <c r="H715" s="9"/>
      <c r="I715" s="9"/>
      <c r="J715" s="9"/>
      <c r="K715" s="9"/>
      <c r="L715" s="9"/>
      <c r="M715" s="9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</row>
    <row r="716" spans="1:46" s="4" customFormat="1">
      <c r="A716" s="91"/>
      <c r="B716" s="9"/>
      <c r="E716" s="8"/>
      <c r="F716" s="8"/>
      <c r="G716" s="9"/>
      <c r="H716" s="9"/>
      <c r="I716" s="9"/>
      <c r="J716" s="9"/>
      <c r="K716" s="9"/>
      <c r="L716" s="9"/>
      <c r="M716" s="9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</row>
    <row r="717" spans="1:46" s="4" customFormat="1">
      <c r="A717" s="91"/>
      <c r="B717" s="9"/>
      <c r="E717" s="8"/>
      <c r="F717" s="8"/>
      <c r="G717" s="9"/>
      <c r="H717" s="9"/>
      <c r="I717" s="9"/>
      <c r="J717" s="9"/>
      <c r="K717" s="9"/>
      <c r="L717" s="9"/>
      <c r="M717" s="9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</row>
    <row r="718" spans="1:46" s="4" customFormat="1">
      <c r="A718" s="91"/>
      <c r="B718" s="9"/>
      <c r="E718" s="8"/>
      <c r="F718" s="8"/>
      <c r="G718" s="9"/>
      <c r="H718" s="9"/>
      <c r="I718" s="9"/>
      <c r="J718" s="9"/>
      <c r="K718" s="9"/>
      <c r="L718" s="9"/>
      <c r="M718" s="9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</row>
    <row r="719" spans="1:46" s="4" customFormat="1">
      <c r="A719" s="91"/>
      <c r="B719" s="9"/>
      <c r="E719" s="8"/>
      <c r="F719" s="8"/>
      <c r="G719" s="9"/>
      <c r="H719" s="9"/>
      <c r="I719" s="9"/>
      <c r="J719" s="9"/>
      <c r="K719" s="9"/>
      <c r="L719" s="9"/>
      <c r="M719" s="9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</row>
    <row r="720" spans="1:46" s="4" customFormat="1">
      <c r="A720" s="91"/>
      <c r="B720" s="9"/>
      <c r="E720" s="8"/>
      <c r="F720" s="8"/>
      <c r="G720" s="9"/>
      <c r="H720" s="9"/>
      <c r="I720" s="9"/>
      <c r="J720" s="9"/>
      <c r="K720" s="9"/>
      <c r="L720" s="9"/>
      <c r="M720" s="9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</row>
    <row r="721" spans="1:46" s="4" customFormat="1">
      <c r="A721" s="91"/>
      <c r="B721" s="9"/>
      <c r="E721" s="8"/>
      <c r="F721" s="8"/>
      <c r="G721" s="9"/>
      <c r="H721" s="9"/>
      <c r="I721" s="9"/>
      <c r="J721" s="9"/>
      <c r="K721" s="9"/>
      <c r="L721" s="9"/>
      <c r="M721" s="9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</row>
    <row r="722" spans="1:46" s="4" customFormat="1">
      <c r="A722" s="91"/>
      <c r="B722" s="9"/>
      <c r="E722" s="8"/>
      <c r="F722" s="8"/>
      <c r="G722" s="9"/>
      <c r="H722" s="9"/>
      <c r="I722" s="9"/>
      <c r="J722" s="9"/>
      <c r="K722" s="9"/>
      <c r="L722" s="9"/>
      <c r="M722" s="9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</row>
    <row r="723" spans="1:46" s="4" customFormat="1">
      <c r="A723" s="91"/>
      <c r="B723" s="9"/>
      <c r="E723" s="8"/>
      <c r="F723" s="8"/>
      <c r="G723" s="9"/>
      <c r="H723" s="9"/>
      <c r="I723" s="9"/>
      <c r="J723" s="9"/>
      <c r="K723" s="9"/>
      <c r="L723" s="9"/>
      <c r="M723" s="9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</row>
    <row r="724" spans="1:46" s="4" customFormat="1">
      <c r="A724" s="91"/>
      <c r="B724" s="9"/>
      <c r="E724" s="8"/>
      <c r="F724" s="8"/>
      <c r="G724" s="9"/>
      <c r="H724" s="9"/>
      <c r="I724" s="9"/>
      <c r="J724" s="9"/>
      <c r="K724" s="9"/>
      <c r="L724" s="9"/>
      <c r="M724" s="9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</row>
    <row r="725" spans="1:46" s="4" customFormat="1">
      <c r="A725" s="91"/>
      <c r="B725" s="9"/>
      <c r="E725" s="8"/>
      <c r="F725" s="8"/>
      <c r="G725" s="9"/>
      <c r="H725" s="9"/>
      <c r="I725" s="9"/>
      <c r="J725" s="9"/>
      <c r="K725" s="9"/>
      <c r="L725" s="9"/>
      <c r="M725" s="9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</row>
    <row r="726" spans="1:46" s="4" customFormat="1">
      <c r="A726" s="91"/>
      <c r="B726" s="9"/>
      <c r="E726" s="8"/>
      <c r="F726" s="8"/>
      <c r="G726" s="9"/>
      <c r="H726" s="9"/>
      <c r="I726" s="9"/>
      <c r="J726" s="9"/>
      <c r="K726" s="9"/>
      <c r="L726" s="9"/>
      <c r="M726" s="9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</row>
    <row r="727" spans="1:46" s="4" customFormat="1">
      <c r="A727" s="91"/>
      <c r="B727" s="9"/>
      <c r="E727" s="8"/>
      <c r="F727" s="8"/>
      <c r="G727" s="9"/>
      <c r="H727" s="9"/>
      <c r="I727" s="9"/>
      <c r="J727" s="9"/>
      <c r="K727" s="9"/>
      <c r="L727" s="9"/>
      <c r="M727" s="9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</row>
    <row r="728" spans="1:46" s="4" customFormat="1">
      <c r="A728" s="91"/>
      <c r="B728" s="9"/>
      <c r="E728" s="8"/>
      <c r="F728" s="8"/>
      <c r="G728" s="9"/>
      <c r="H728" s="9"/>
      <c r="I728" s="9"/>
      <c r="J728" s="9"/>
      <c r="K728" s="9"/>
      <c r="L728" s="9"/>
      <c r="M728" s="9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</row>
    <row r="729" spans="1:46" s="4" customFormat="1">
      <c r="A729" s="91"/>
      <c r="B729" s="9"/>
      <c r="E729" s="8"/>
      <c r="F729" s="8"/>
      <c r="G729" s="9"/>
      <c r="H729" s="9"/>
      <c r="I729" s="9"/>
      <c r="J729" s="9"/>
      <c r="K729" s="9"/>
      <c r="L729" s="9"/>
      <c r="M729" s="9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</row>
    <row r="730" spans="1:46" s="4" customFormat="1">
      <c r="A730" s="91"/>
      <c r="B730" s="9"/>
      <c r="E730" s="8"/>
      <c r="F730" s="8"/>
      <c r="G730" s="9"/>
      <c r="H730" s="9"/>
      <c r="I730" s="9"/>
      <c r="J730" s="9"/>
      <c r="K730" s="9"/>
      <c r="L730" s="9"/>
      <c r="M730" s="9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</row>
    <row r="731" spans="1:46" s="4" customFormat="1">
      <c r="A731" s="91"/>
      <c r="B731" s="9"/>
      <c r="E731" s="8"/>
      <c r="F731" s="8"/>
      <c r="G731" s="9"/>
      <c r="H731" s="9"/>
      <c r="I731" s="9"/>
      <c r="J731" s="9"/>
      <c r="K731" s="9"/>
      <c r="L731" s="9"/>
      <c r="M731" s="9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</row>
    <row r="732" spans="1:46" s="4" customFormat="1">
      <c r="A732" s="91"/>
      <c r="B732" s="9"/>
      <c r="E732" s="8"/>
      <c r="F732" s="8"/>
      <c r="G732" s="9"/>
      <c r="H732" s="9"/>
      <c r="I732" s="9"/>
      <c r="J732" s="9"/>
      <c r="K732" s="9"/>
      <c r="L732" s="9"/>
      <c r="M732" s="9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</row>
    <row r="733" spans="1:46" s="4" customFormat="1">
      <c r="A733" s="91"/>
      <c r="B733" s="9"/>
      <c r="E733" s="8"/>
      <c r="F733" s="8"/>
      <c r="G733" s="9"/>
      <c r="H733" s="9"/>
      <c r="I733" s="9"/>
      <c r="J733" s="9"/>
      <c r="K733" s="9"/>
      <c r="L733" s="9"/>
      <c r="M733" s="9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</row>
    <row r="734" spans="1:46" s="4" customFormat="1">
      <c r="A734" s="91"/>
      <c r="B734" s="9"/>
      <c r="E734" s="8"/>
      <c r="F734" s="8"/>
      <c r="G734" s="9"/>
      <c r="H734" s="9"/>
      <c r="I734" s="9"/>
      <c r="J734" s="9"/>
      <c r="K734" s="9"/>
      <c r="L734" s="9"/>
      <c r="M734" s="9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</row>
    <row r="735" spans="1:46" s="4" customFormat="1">
      <c r="A735" s="91"/>
      <c r="B735" s="9"/>
      <c r="E735" s="8"/>
      <c r="F735" s="8"/>
      <c r="G735" s="9"/>
      <c r="H735" s="9"/>
      <c r="I735" s="9"/>
      <c r="J735" s="9"/>
      <c r="K735" s="9"/>
      <c r="L735" s="9"/>
      <c r="M735" s="9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</row>
    <row r="736" spans="1:46" s="4" customFormat="1">
      <c r="A736" s="91"/>
      <c r="B736" s="9"/>
      <c r="E736" s="8"/>
      <c r="F736" s="8"/>
      <c r="G736" s="9"/>
      <c r="H736" s="9"/>
      <c r="I736" s="9"/>
      <c r="J736" s="9"/>
      <c r="K736" s="9"/>
      <c r="L736" s="9"/>
      <c r="M736" s="9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</row>
    <row r="737" spans="1:46" s="4" customFormat="1">
      <c r="A737" s="91"/>
      <c r="B737" s="9"/>
      <c r="E737" s="8"/>
      <c r="F737" s="8"/>
      <c r="G737" s="9"/>
      <c r="H737" s="9"/>
      <c r="I737" s="9"/>
      <c r="J737" s="9"/>
      <c r="K737" s="9"/>
      <c r="L737" s="9"/>
      <c r="M737" s="9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</row>
    <row r="738" spans="1:46" s="4" customFormat="1">
      <c r="A738" s="91"/>
      <c r="B738" s="9"/>
      <c r="E738" s="8"/>
      <c r="F738" s="8"/>
      <c r="G738" s="9"/>
      <c r="H738" s="9"/>
      <c r="I738" s="9"/>
      <c r="J738" s="9"/>
      <c r="K738" s="9"/>
      <c r="L738" s="9"/>
      <c r="M738" s="9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</row>
    <row r="739" spans="1:46" s="4" customFormat="1">
      <c r="A739" s="91"/>
      <c r="B739" s="9"/>
      <c r="E739" s="8"/>
      <c r="F739" s="8"/>
      <c r="G739" s="9"/>
      <c r="H739" s="9"/>
      <c r="I739" s="9"/>
      <c r="J739" s="9"/>
      <c r="K739" s="9"/>
      <c r="L739" s="9"/>
      <c r="M739" s="9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</row>
    <row r="740" spans="1:46" s="4" customFormat="1">
      <c r="A740" s="91"/>
      <c r="B740" s="9"/>
      <c r="E740" s="8"/>
      <c r="F740" s="8"/>
      <c r="G740" s="9"/>
      <c r="H740" s="9"/>
      <c r="I740" s="9"/>
      <c r="J740" s="9"/>
      <c r="K740" s="9"/>
      <c r="L740" s="9"/>
      <c r="M740" s="9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</row>
    <row r="741" spans="1:46" s="4" customFormat="1">
      <c r="A741" s="91"/>
      <c r="B741" s="9"/>
      <c r="E741" s="8"/>
      <c r="F741" s="8"/>
      <c r="G741" s="9"/>
      <c r="H741" s="9"/>
      <c r="I741" s="9"/>
      <c r="J741" s="9"/>
      <c r="K741" s="9"/>
      <c r="L741" s="9"/>
      <c r="M741" s="9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</row>
    <row r="742" spans="1:46" s="4" customFormat="1">
      <c r="A742" s="91"/>
      <c r="B742" s="9"/>
      <c r="E742" s="8"/>
      <c r="F742" s="8"/>
      <c r="G742" s="9"/>
      <c r="H742" s="9"/>
      <c r="I742" s="9"/>
      <c r="J742" s="9"/>
      <c r="K742" s="9"/>
      <c r="L742" s="9"/>
      <c r="M742" s="9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</row>
    <row r="743" spans="1:46" s="4" customFormat="1">
      <c r="A743" s="91"/>
      <c r="B743" s="9"/>
      <c r="E743" s="8"/>
      <c r="F743" s="8"/>
      <c r="G743" s="9"/>
      <c r="H743" s="9"/>
      <c r="I743" s="9"/>
      <c r="J743" s="9"/>
      <c r="K743" s="9"/>
      <c r="L743" s="9"/>
      <c r="M743" s="9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</row>
    <row r="744" spans="1:46" s="4" customFormat="1">
      <c r="A744" s="91"/>
      <c r="B744" s="9"/>
      <c r="E744" s="8"/>
      <c r="F744" s="8"/>
      <c r="G744" s="9"/>
      <c r="H744" s="9"/>
      <c r="I744" s="9"/>
      <c r="J744" s="9"/>
      <c r="K744" s="9"/>
      <c r="L744" s="9"/>
      <c r="M744" s="9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</row>
    <row r="745" spans="1:46" s="4" customFormat="1">
      <c r="A745" s="91"/>
      <c r="B745" s="9"/>
      <c r="E745" s="8"/>
      <c r="F745" s="8"/>
      <c r="G745" s="9"/>
      <c r="H745" s="9"/>
      <c r="I745" s="9"/>
      <c r="J745" s="9"/>
      <c r="K745" s="9"/>
      <c r="L745" s="9"/>
      <c r="M745" s="9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</row>
    <row r="746" spans="1:46" s="4" customFormat="1">
      <c r="A746" s="91"/>
      <c r="B746" s="9"/>
      <c r="E746" s="8"/>
      <c r="F746" s="8"/>
      <c r="G746" s="9"/>
      <c r="H746" s="9"/>
      <c r="I746" s="9"/>
      <c r="J746" s="9"/>
      <c r="K746" s="9"/>
      <c r="L746" s="9"/>
      <c r="M746" s="9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</row>
    <row r="747" spans="1:46" s="4" customFormat="1">
      <c r="A747" s="91"/>
      <c r="B747" s="9"/>
      <c r="E747" s="8"/>
      <c r="F747" s="8"/>
      <c r="G747" s="9"/>
      <c r="H747" s="9"/>
      <c r="I747" s="9"/>
      <c r="J747" s="9"/>
      <c r="K747" s="9"/>
      <c r="L747" s="9"/>
      <c r="M747" s="9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</row>
    <row r="748" spans="1:46" s="4" customFormat="1">
      <c r="A748" s="91"/>
      <c r="B748" s="9"/>
      <c r="E748" s="8"/>
      <c r="F748" s="8"/>
      <c r="G748" s="9"/>
      <c r="H748" s="9"/>
      <c r="I748" s="9"/>
      <c r="J748" s="9"/>
      <c r="K748" s="9"/>
      <c r="L748" s="9"/>
      <c r="M748" s="9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</row>
    <row r="749" spans="1:46" s="4" customFormat="1">
      <c r="A749" s="91"/>
      <c r="B749" s="9"/>
      <c r="E749" s="8"/>
      <c r="F749" s="8"/>
      <c r="G749" s="9"/>
      <c r="H749" s="9"/>
      <c r="I749" s="9"/>
      <c r="J749" s="9"/>
      <c r="K749" s="9"/>
      <c r="L749" s="9"/>
      <c r="M749" s="9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</row>
    <row r="750" spans="1:46" s="4" customFormat="1">
      <c r="A750" s="91"/>
      <c r="B750" s="9"/>
      <c r="E750" s="8"/>
      <c r="F750" s="8"/>
      <c r="G750" s="9"/>
      <c r="H750" s="9"/>
      <c r="I750" s="9"/>
      <c r="J750" s="9"/>
      <c r="K750" s="9"/>
      <c r="L750" s="9"/>
      <c r="M750" s="9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</row>
    <row r="751" spans="1:46" s="4" customFormat="1">
      <c r="A751" s="91"/>
      <c r="B751" s="9"/>
      <c r="E751" s="8"/>
      <c r="F751" s="8"/>
      <c r="G751" s="9"/>
      <c r="H751" s="9"/>
      <c r="I751" s="9"/>
      <c r="J751" s="9"/>
      <c r="K751" s="9"/>
      <c r="L751" s="9"/>
      <c r="M751" s="9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</row>
    <row r="752" spans="1:46" s="4" customFormat="1">
      <c r="A752" s="91"/>
      <c r="B752" s="9"/>
      <c r="E752" s="8"/>
      <c r="F752" s="8"/>
      <c r="G752" s="9"/>
      <c r="H752" s="9"/>
      <c r="I752" s="9"/>
      <c r="J752" s="9"/>
      <c r="K752" s="9"/>
      <c r="L752" s="9"/>
      <c r="M752" s="9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</row>
    <row r="753" spans="1:46" s="4" customFormat="1">
      <c r="A753" s="91"/>
      <c r="B753" s="9"/>
      <c r="E753" s="8"/>
      <c r="F753" s="8"/>
      <c r="G753" s="9"/>
      <c r="H753" s="9"/>
      <c r="I753" s="9"/>
      <c r="J753" s="9"/>
      <c r="K753" s="9"/>
      <c r="L753" s="9"/>
      <c r="M753" s="9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</row>
    <row r="754" spans="1:46" s="4" customFormat="1">
      <c r="A754" s="91"/>
      <c r="B754" s="9"/>
      <c r="E754" s="8"/>
      <c r="F754" s="8"/>
      <c r="G754" s="9"/>
      <c r="H754" s="9"/>
      <c r="I754" s="9"/>
      <c r="J754" s="9"/>
      <c r="K754" s="9"/>
      <c r="L754" s="9"/>
      <c r="M754" s="9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</row>
    <row r="755" spans="1:46" s="4" customFormat="1">
      <c r="A755" s="91"/>
      <c r="B755" s="9"/>
      <c r="E755" s="8"/>
      <c r="F755" s="8"/>
      <c r="G755" s="9"/>
      <c r="H755" s="9"/>
      <c r="I755" s="9"/>
      <c r="J755" s="9"/>
      <c r="K755" s="9"/>
      <c r="L755" s="9"/>
      <c r="M755" s="9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</row>
    <row r="756" spans="1:46" s="4" customFormat="1">
      <c r="A756" s="91"/>
      <c r="B756" s="9"/>
      <c r="E756" s="8"/>
      <c r="F756" s="8"/>
      <c r="G756" s="9"/>
      <c r="H756" s="9"/>
      <c r="I756" s="9"/>
      <c r="J756" s="9"/>
      <c r="K756" s="9"/>
      <c r="L756" s="9"/>
      <c r="M756" s="9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</row>
    <row r="757" spans="1:46" s="4" customFormat="1">
      <c r="A757" s="91"/>
      <c r="B757" s="9"/>
      <c r="E757" s="8"/>
      <c r="F757" s="8"/>
      <c r="G757" s="9"/>
      <c r="H757" s="9"/>
      <c r="I757" s="9"/>
      <c r="J757" s="9"/>
      <c r="K757" s="9"/>
      <c r="L757" s="9"/>
      <c r="M757" s="9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</row>
    <row r="758" spans="1:46" s="4" customFormat="1">
      <c r="A758" s="91"/>
      <c r="B758" s="9"/>
      <c r="E758" s="8"/>
      <c r="F758" s="8"/>
      <c r="G758" s="9"/>
      <c r="H758" s="9"/>
      <c r="I758" s="9"/>
      <c r="J758" s="9"/>
      <c r="K758" s="9"/>
      <c r="L758" s="9"/>
      <c r="M758" s="9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</row>
    <row r="759" spans="1:46" s="4" customFormat="1">
      <c r="A759" s="91"/>
      <c r="B759" s="9"/>
      <c r="E759" s="8"/>
      <c r="F759" s="8"/>
      <c r="G759" s="9"/>
      <c r="H759" s="9"/>
      <c r="I759" s="9"/>
      <c r="J759" s="9"/>
      <c r="K759" s="9"/>
      <c r="L759" s="9"/>
      <c r="M759" s="9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</row>
    <row r="760" spans="1:46" s="4" customFormat="1">
      <c r="A760" s="91"/>
      <c r="B760" s="9"/>
      <c r="E760" s="8"/>
      <c r="F760" s="8"/>
      <c r="G760" s="9"/>
      <c r="H760" s="9"/>
      <c r="I760" s="9"/>
      <c r="J760" s="9"/>
      <c r="K760" s="9"/>
      <c r="L760" s="9"/>
      <c r="M760" s="9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</row>
    <row r="761" spans="1:46" s="4" customFormat="1">
      <c r="A761" s="91"/>
      <c r="B761" s="9"/>
      <c r="E761" s="8"/>
      <c r="F761" s="8"/>
      <c r="G761" s="9"/>
      <c r="H761" s="9"/>
      <c r="I761" s="9"/>
      <c r="J761" s="9"/>
      <c r="K761" s="9"/>
      <c r="L761" s="9"/>
      <c r="M761" s="9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</row>
    <row r="762" spans="1:46" s="4" customFormat="1">
      <c r="A762" s="91"/>
      <c r="B762" s="9"/>
      <c r="E762" s="8"/>
      <c r="F762" s="8"/>
      <c r="G762" s="9"/>
      <c r="H762" s="9"/>
      <c r="I762" s="9"/>
      <c r="J762" s="9"/>
      <c r="K762" s="9"/>
      <c r="L762" s="9"/>
      <c r="M762" s="9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</row>
    <row r="763" spans="1:46" s="4" customFormat="1">
      <c r="A763" s="91"/>
      <c r="B763" s="9"/>
      <c r="E763" s="8"/>
      <c r="F763" s="8"/>
      <c r="G763" s="9"/>
      <c r="H763" s="9"/>
      <c r="I763" s="9"/>
      <c r="J763" s="9"/>
      <c r="K763" s="9"/>
      <c r="L763" s="9"/>
      <c r="M763" s="9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</row>
    <row r="764" spans="1:46" s="4" customFormat="1">
      <c r="A764" s="91"/>
      <c r="B764" s="9"/>
      <c r="E764" s="8"/>
      <c r="F764" s="8"/>
      <c r="G764" s="9"/>
      <c r="H764" s="9"/>
      <c r="I764" s="9"/>
      <c r="J764" s="9"/>
      <c r="K764" s="9"/>
      <c r="L764" s="9"/>
      <c r="M764" s="9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</row>
    <row r="765" spans="1:46" s="4" customFormat="1">
      <c r="A765" s="91"/>
      <c r="B765" s="9"/>
      <c r="E765" s="8"/>
      <c r="F765" s="8"/>
      <c r="G765" s="9"/>
      <c r="H765" s="9"/>
      <c r="I765" s="9"/>
      <c r="J765" s="9"/>
      <c r="K765" s="9"/>
      <c r="L765" s="9"/>
      <c r="M765" s="9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</row>
    <row r="766" spans="1:46" s="4" customFormat="1">
      <c r="A766" s="91"/>
      <c r="B766" s="9"/>
      <c r="E766" s="8"/>
      <c r="F766" s="8"/>
      <c r="G766" s="9"/>
      <c r="H766" s="9"/>
      <c r="I766" s="9"/>
      <c r="J766" s="9"/>
      <c r="K766" s="9"/>
      <c r="L766" s="9"/>
      <c r="M766" s="9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</row>
    <row r="767" spans="1:46" s="4" customFormat="1">
      <c r="A767" s="91"/>
      <c r="B767" s="9"/>
      <c r="E767" s="8"/>
      <c r="F767" s="8"/>
      <c r="G767" s="9"/>
      <c r="H767" s="9"/>
      <c r="I767" s="9"/>
      <c r="J767" s="9"/>
      <c r="K767" s="9"/>
      <c r="L767" s="9"/>
      <c r="M767" s="9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</row>
    <row r="768" spans="1:46" s="4" customFormat="1">
      <c r="A768" s="91"/>
      <c r="B768" s="9"/>
      <c r="E768" s="8"/>
      <c r="F768" s="8"/>
      <c r="G768" s="9"/>
      <c r="H768" s="9"/>
      <c r="I768" s="9"/>
      <c r="J768" s="9"/>
      <c r="K768" s="9"/>
      <c r="L768" s="9"/>
      <c r="M768" s="9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</row>
    <row r="769" spans="1:46" s="4" customFormat="1">
      <c r="A769" s="91"/>
      <c r="B769" s="9"/>
      <c r="E769" s="8"/>
      <c r="F769" s="8"/>
      <c r="G769" s="9"/>
      <c r="H769" s="9"/>
      <c r="I769" s="9"/>
      <c r="J769" s="9"/>
      <c r="K769" s="9"/>
      <c r="L769" s="9"/>
      <c r="M769" s="9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</row>
    <row r="770" spans="1:46" s="4" customFormat="1">
      <c r="A770" s="91"/>
      <c r="B770" s="9"/>
      <c r="E770" s="8"/>
      <c r="F770" s="8"/>
      <c r="G770" s="9"/>
      <c r="H770" s="9"/>
      <c r="I770" s="9"/>
      <c r="J770" s="9"/>
      <c r="K770" s="9"/>
      <c r="L770" s="9"/>
      <c r="M770" s="9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</row>
    <row r="771" spans="1:46" s="4" customFormat="1">
      <c r="A771" s="91"/>
      <c r="B771" s="9"/>
      <c r="E771" s="8"/>
      <c r="F771" s="8"/>
      <c r="G771" s="9"/>
      <c r="H771" s="9"/>
      <c r="I771" s="9"/>
      <c r="J771" s="9"/>
      <c r="K771" s="9"/>
      <c r="L771" s="9"/>
      <c r="M771" s="9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</row>
    <row r="772" spans="1:46" s="4" customFormat="1">
      <c r="A772" s="91"/>
      <c r="B772" s="9"/>
      <c r="E772" s="8"/>
      <c r="F772" s="8"/>
      <c r="G772" s="9"/>
      <c r="H772" s="9"/>
      <c r="I772" s="9"/>
      <c r="J772" s="9"/>
      <c r="K772" s="9"/>
      <c r="L772" s="9"/>
      <c r="M772" s="9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</row>
    <row r="773" spans="1:46" s="4" customFormat="1">
      <c r="A773" s="91"/>
      <c r="B773" s="9"/>
      <c r="E773" s="8"/>
      <c r="F773" s="8"/>
      <c r="G773" s="9"/>
      <c r="H773" s="9"/>
      <c r="I773" s="9"/>
      <c r="J773" s="9"/>
      <c r="K773" s="9"/>
      <c r="L773" s="9"/>
      <c r="M773" s="9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</row>
    <row r="774" spans="1:46" s="4" customFormat="1">
      <c r="A774" s="91"/>
      <c r="B774" s="9"/>
      <c r="E774" s="8"/>
      <c r="F774" s="8"/>
      <c r="G774" s="9"/>
      <c r="H774" s="9"/>
      <c r="I774" s="9"/>
      <c r="J774" s="9"/>
      <c r="K774" s="9"/>
      <c r="L774" s="9"/>
      <c r="M774" s="9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</row>
    <row r="775" spans="1:46" s="4" customFormat="1">
      <c r="A775" s="91"/>
      <c r="B775" s="9"/>
      <c r="E775" s="8"/>
      <c r="F775" s="8"/>
      <c r="G775" s="9"/>
      <c r="H775" s="9"/>
      <c r="I775" s="9"/>
      <c r="J775" s="9"/>
      <c r="K775" s="9"/>
      <c r="L775" s="9"/>
      <c r="M775" s="9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</row>
    <row r="776" spans="1:46" s="4" customFormat="1">
      <c r="A776" s="91"/>
      <c r="B776" s="9"/>
      <c r="E776" s="8"/>
      <c r="F776" s="8"/>
      <c r="G776" s="9"/>
      <c r="H776" s="9"/>
      <c r="I776" s="9"/>
      <c r="J776" s="9"/>
      <c r="K776" s="9"/>
      <c r="L776" s="9"/>
      <c r="M776" s="9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</row>
    <row r="777" spans="1:46" s="4" customFormat="1">
      <c r="A777" s="91"/>
      <c r="B777" s="9"/>
      <c r="E777" s="8"/>
      <c r="F777" s="8"/>
      <c r="G777" s="9"/>
      <c r="H777" s="9"/>
      <c r="I777" s="9"/>
      <c r="J777" s="9"/>
      <c r="K777" s="9"/>
      <c r="L777" s="9"/>
      <c r="M777" s="9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</row>
    <row r="778" spans="1:46" s="4" customFormat="1">
      <c r="A778" s="91"/>
      <c r="B778" s="9"/>
      <c r="E778" s="8"/>
      <c r="F778" s="8"/>
      <c r="G778" s="9"/>
      <c r="H778" s="9"/>
      <c r="I778" s="9"/>
      <c r="J778" s="9"/>
      <c r="K778" s="9"/>
      <c r="L778" s="9"/>
      <c r="M778" s="9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</row>
    <row r="779" spans="1:46" s="4" customFormat="1">
      <c r="A779" s="91"/>
      <c r="B779" s="9"/>
      <c r="E779" s="8"/>
      <c r="F779" s="8"/>
      <c r="G779" s="9"/>
      <c r="H779" s="9"/>
      <c r="I779" s="9"/>
      <c r="J779" s="9"/>
      <c r="K779" s="9"/>
      <c r="L779" s="9"/>
      <c r="M779" s="9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</row>
    <row r="780" spans="1:46" s="4" customFormat="1">
      <c r="A780" s="91"/>
      <c r="B780" s="9"/>
      <c r="E780" s="8"/>
      <c r="F780" s="8"/>
      <c r="G780" s="9"/>
      <c r="H780" s="9"/>
      <c r="I780" s="9"/>
      <c r="J780" s="9"/>
      <c r="K780" s="9"/>
      <c r="L780" s="9"/>
      <c r="M780" s="9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</row>
    <row r="781" spans="1:46" s="4" customFormat="1">
      <c r="A781" s="91"/>
      <c r="B781" s="9"/>
      <c r="E781" s="8"/>
      <c r="F781" s="8"/>
      <c r="G781" s="9"/>
      <c r="H781" s="9"/>
      <c r="I781" s="9"/>
      <c r="J781" s="9"/>
      <c r="K781" s="9"/>
      <c r="L781" s="9"/>
      <c r="M781" s="9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</row>
    <row r="782" spans="1:46" s="4" customFormat="1">
      <c r="A782" s="91"/>
      <c r="B782" s="9"/>
      <c r="E782" s="8"/>
      <c r="F782" s="8"/>
      <c r="G782" s="9"/>
      <c r="H782" s="9"/>
      <c r="I782" s="9"/>
      <c r="J782" s="9"/>
      <c r="K782" s="9"/>
      <c r="L782" s="9"/>
      <c r="M782" s="9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</row>
    <row r="783" spans="1:46" s="4" customFormat="1">
      <c r="A783" s="91"/>
      <c r="B783" s="9"/>
      <c r="E783" s="8"/>
      <c r="F783" s="8"/>
      <c r="G783" s="9"/>
      <c r="H783" s="9"/>
      <c r="I783" s="9"/>
      <c r="J783" s="9"/>
      <c r="K783" s="9"/>
      <c r="L783" s="9"/>
      <c r="M783" s="9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</row>
    <row r="784" spans="1:46" s="4" customFormat="1">
      <c r="A784" s="91"/>
      <c r="B784" s="9"/>
      <c r="E784" s="8"/>
      <c r="F784" s="8"/>
      <c r="G784" s="9"/>
      <c r="H784" s="9"/>
      <c r="I784" s="9"/>
      <c r="J784" s="9"/>
      <c r="K784" s="9"/>
      <c r="L784" s="9"/>
      <c r="M784" s="9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</row>
    <row r="785" spans="1:46" s="4" customFormat="1">
      <c r="A785" s="91"/>
      <c r="B785" s="9"/>
      <c r="E785" s="8"/>
      <c r="F785" s="8"/>
      <c r="G785" s="9"/>
      <c r="H785" s="9"/>
      <c r="I785" s="9"/>
      <c r="J785" s="9"/>
      <c r="K785" s="9"/>
      <c r="L785" s="9"/>
      <c r="M785" s="9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</row>
    <row r="786" spans="1:46" s="4" customFormat="1">
      <c r="A786" s="91"/>
      <c r="B786" s="9"/>
      <c r="E786" s="8"/>
      <c r="F786" s="8"/>
      <c r="G786" s="9"/>
      <c r="H786" s="9"/>
      <c r="I786" s="9"/>
      <c r="J786" s="9"/>
      <c r="K786" s="9"/>
      <c r="L786" s="9"/>
      <c r="M786" s="9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</row>
    <row r="787" spans="1:46" s="4" customFormat="1">
      <c r="A787" s="91"/>
      <c r="B787" s="9"/>
      <c r="E787" s="8"/>
      <c r="F787" s="8"/>
      <c r="G787" s="9"/>
      <c r="H787" s="9"/>
      <c r="I787" s="9"/>
      <c r="J787" s="9"/>
      <c r="K787" s="9"/>
      <c r="L787" s="9"/>
      <c r="M787" s="9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</row>
    <row r="788" spans="1:46" s="4" customFormat="1">
      <c r="A788" s="91"/>
      <c r="B788" s="9"/>
      <c r="E788" s="8"/>
      <c r="F788" s="8"/>
      <c r="G788" s="9"/>
      <c r="H788" s="9"/>
      <c r="I788" s="9"/>
      <c r="J788" s="9"/>
      <c r="K788" s="9"/>
      <c r="L788" s="9"/>
      <c r="M788" s="9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</row>
    <row r="789" spans="1:46" s="4" customFormat="1">
      <c r="A789" s="91"/>
      <c r="B789" s="9"/>
      <c r="E789" s="8"/>
      <c r="F789" s="8"/>
      <c r="G789" s="9"/>
      <c r="H789" s="9"/>
      <c r="I789" s="9"/>
      <c r="J789" s="9"/>
      <c r="K789" s="9"/>
      <c r="L789" s="9"/>
      <c r="M789" s="9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</row>
    <row r="790" spans="1:46" s="4" customFormat="1">
      <c r="A790" s="91"/>
      <c r="B790" s="9"/>
      <c r="E790" s="8"/>
      <c r="F790" s="8"/>
      <c r="G790" s="9"/>
      <c r="H790" s="9"/>
      <c r="I790" s="9"/>
      <c r="J790" s="9"/>
      <c r="K790" s="9"/>
      <c r="L790" s="9"/>
      <c r="M790" s="9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</row>
    <row r="791" spans="1:46" s="4" customFormat="1">
      <c r="A791" s="91"/>
      <c r="B791" s="9"/>
      <c r="E791" s="8"/>
      <c r="F791" s="8"/>
      <c r="G791" s="9"/>
      <c r="H791" s="9"/>
      <c r="I791" s="9"/>
      <c r="J791" s="9"/>
      <c r="K791" s="9"/>
      <c r="L791" s="9"/>
      <c r="M791" s="9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</row>
    <row r="792" spans="1:46" s="4" customFormat="1">
      <c r="A792" s="91"/>
      <c r="B792" s="9"/>
      <c r="E792" s="8"/>
      <c r="F792" s="8"/>
      <c r="G792" s="9"/>
      <c r="H792" s="9"/>
      <c r="I792" s="9"/>
      <c r="J792" s="9"/>
      <c r="K792" s="9"/>
      <c r="L792" s="9"/>
      <c r="M792" s="9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</row>
    <row r="793" spans="1:46" s="4" customFormat="1">
      <c r="A793" s="91"/>
      <c r="B793" s="9"/>
      <c r="E793" s="8"/>
      <c r="F793" s="8"/>
      <c r="G793" s="9"/>
      <c r="H793" s="9"/>
      <c r="I793" s="9"/>
      <c r="J793" s="9"/>
      <c r="K793" s="9"/>
      <c r="L793" s="9"/>
      <c r="M793" s="9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</row>
    <row r="794" spans="1:46" s="4" customFormat="1">
      <c r="A794" s="91"/>
      <c r="B794" s="9"/>
      <c r="E794" s="8"/>
      <c r="F794" s="8"/>
      <c r="G794" s="9"/>
      <c r="H794" s="9"/>
      <c r="I794" s="9"/>
      <c r="J794" s="9"/>
      <c r="K794" s="9"/>
      <c r="L794" s="9"/>
      <c r="M794" s="9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</row>
    <row r="795" spans="1:46" s="4" customFormat="1">
      <c r="A795" s="91"/>
      <c r="B795" s="9"/>
      <c r="E795" s="8"/>
      <c r="F795" s="8"/>
      <c r="G795" s="9"/>
      <c r="H795" s="9"/>
      <c r="I795" s="9"/>
      <c r="J795" s="9"/>
      <c r="K795" s="9"/>
      <c r="L795" s="9"/>
      <c r="M795" s="9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</row>
    <row r="796" spans="1:46" s="4" customFormat="1">
      <c r="A796" s="91"/>
      <c r="B796" s="9"/>
      <c r="E796" s="8"/>
      <c r="F796" s="8"/>
      <c r="G796" s="9"/>
      <c r="H796" s="9"/>
      <c r="I796" s="9"/>
      <c r="J796" s="9"/>
      <c r="K796" s="9"/>
      <c r="L796" s="9"/>
      <c r="M796" s="9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</row>
    <row r="797" spans="1:46" s="4" customFormat="1">
      <c r="A797" s="91"/>
      <c r="B797" s="9"/>
      <c r="E797" s="8"/>
      <c r="F797" s="8"/>
      <c r="G797" s="9"/>
      <c r="H797" s="9"/>
      <c r="I797" s="9"/>
      <c r="J797" s="9"/>
      <c r="K797" s="9"/>
      <c r="L797" s="9"/>
      <c r="M797" s="9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</row>
    <row r="798" spans="1:46" s="4" customFormat="1">
      <c r="A798" s="91"/>
      <c r="B798" s="9"/>
      <c r="E798" s="8"/>
      <c r="F798" s="8"/>
      <c r="G798" s="9"/>
      <c r="H798" s="9"/>
      <c r="I798" s="9"/>
      <c r="J798" s="9"/>
      <c r="K798" s="9"/>
      <c r="L798" s="9"/>
      <c r="M798" s="9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</row>
    <row r="799" spans="1:46" s="4" customFormat="1">
      <c r="A799" s="91"/>
      <c r="B799" s="9"/>
      <c r="E799" s="8"/>
      <c r="F799" s="8"/>
      <c r="G799" s="9"/>
      <c r="H799" s="9"/>
      <c r="I799" s="9"/>
      <c r="J799" s="9"/>
      <c r="K799" s="9"/>
      <c r="L799" s="9"/>
      <c r="M799" s="9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</row>
    <row r="800" spans="1:46" s="4" customFormat="1">
      <c r="A800" s="91"/>
      <c r="B800" s="9"/>
      <c r="E800" s="8"/>
      <c r="F800" s="8"/>
      <c r="G800" s="9"/>
      <c r="H800" s="9"/>
      <c r="I800" s="9"/>
      <c r="J800" s="9"/>
      <c r="K800" s="9"/>
      <c r="L800" s="9"/>
      <c r="M800" s="9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</row>
    <row r="801" spans="1:46" s="4" customFormat="1">
      <c r="A801" s="91"/>
      <c r="B801" s="9"/>
      <c r="E801" s="8"/>
      <c r="F801" s="8"/>
      <c r="G801" s="9"/>
      <c r="H801" s="9"/>
      <c r="I801" s="9"/>
      <c r="J801" s="9"/>
      <c r="K801" s="9"/>
      <c r="L801" s="9"/>
      <c r="M801" s="9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</row>
    <row r="802" spans="1:46" s="4" customFormat="1">
      <c r="A802" s="91"/>
      <c r="B802" s="9"/>
      <c r="E802" s="8"/>
      <c r="F802" s="8"/>
      <c r="G802" s="9"/>
      <c r="H802" s="9"/>
      <c r="I802" s="9"/>
      <c r="J802" s="9"/>
      <c r="K802" s="9"/>
      <c r="L802" s="9"/>
      <c r="M802" s="9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</row>
    <row r="803" spans="1:46" s="4" customFormat="1">
      <c r="A803" s="91"/>
      <c r="B803" s="9"/>
      <c r="E803" s="8"/>
      <c r="F803" s="8"/>
      <c r="G803" s="9"/>
      <c r="H803" s="9"/>
      <c r="I803" s="9"/>
      <c r="J803" s="9"/>
      <c r="K803" s="9"/>
      <c r="L803" s="9"/>
      <c r="M803" s="9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</row>
    <row r="804" spans="1:46" s="4" customFormat="1">
      <c r="A804" s="91"/>
      <c r="B804" s="9"/>
      <c r="E804" s="8"/>
      <c r="F804" s="8"/>
      <c r="G804" s="9"/>
      <c r="H804" s="9"/>
      <c r="I804" s="9"/>
      <c r="J804" s="9"/>
      <c r="K804" s="9"/>
      <c r="L804" s="9"/>
      <c r="M804" s="9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</row>
    <row r="805" spans="1:46" s="4" customFormat="1">
      <c r="A805" s="91"/>
      <c r="B805" s="9"/>
      <c r="E805" s="8"/>
      <c r="F805" s="8"/>
      <c r="G805" s="9"/>
      <c r="H805" s="9"/>
      <c r="I805" s="9"/>
      <c r="J805" s="9"/>
      <c r="K805" s="9"/>
      <c r="L805" s="9"/>
      <c r="M805" s="9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</row>
    <row r="806" spans="1:46" s="4" customFormat="1">
      <c r="A806" s="91"/>
      <c r="B806" s="9"/>
      <c r="E806" s="8"/>
      <c r="F806" s="8"/>
      <c r="G806" s="9"/>
      <c r="H806" s="9"/>
      <c r="I806" s="9"/>
      <c r="J806" s="9"/>
      <c r="K806" s="9"/>
      <c r="L806" s="9"/>
      <c r="M806" s="9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</row>
    <row r="807" spans="1:46" s="4" customFormat="1">
      <c r="A807" s="91"/>
      <c r="B807" s="9"/>
      <c r="E807" s="8"/>
      <c r="F807" s="8"/>
      <c r="G807" s="9"/>
      <c r="H807" s="9"/>
      <c r="I807" s="9"/>
      <c r="J807" s="9"/>
      <c r="K807" s="9"/>
      <c r="L807" s="9"/>
      <c r="M807" s="9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</row>
    <row r="808" spans="1:46" s="4" customFormat="1">
      <c r="A808" s="91"/>
      <c r="B808" s="9"/>
      <c r="E808" s="8"/>
      <c r="F808" s="8"/>
      <c r="G808" s="9"/>
      <c r="H808" s="9"/>
      <c r="I808" s="9"/>
      <c r="J808" s="9"/>
      <c r="K808" s="9"/>
      <c r="L808" s="9"/>
      <c r="M808" s="9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</row>
    <row r="809" spans="1:46" s="4" customFormat="1">
      <c r="A809" s="91"/>
      <c r="B809" s="9"/>
      <c r="E809" s="8"/>
      <c r="F809" s="8"/>
      <c r="G809" s="9"/>
      <c r="H809" s="9"/>
      <c r="I809" s="9"/>
      <c r="J809" s="9"/>
      <c r="K809" s="9"/>
      <c r="L809" s="9"/>
      <c r="M809" s="9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</row>
    <row r="810" spans="1:46" s="4" customFormat="1">
      <c r="A810" s="91"/>
      <c r="B810" s="9"/>
      <c r="E810" s="8"/>
      <c r="F810" s="8"/>
      <c r="G810" s="9"/>
      <c r="H810" s="9"/>
      <c r="I810" s="9"/>
      <c r="J810" s="9"/>
      <c r="K810" s="9"/>
      <c r="L810" s="9"/>
      <c r="M810" s="9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</row>
  </sheetData>
  <autoFilter ref="A2:BO113"/>
  <mergeCells count="23">
    <mergeCell ref="A6:A10"/>
    <mergeCell ref="A11:A15"/>
    <mergeCell ref="A16:A21"/>
    <mergeCell ref="A22:A24"/>
    <mergeCell ref="A26:A30"/>
    <mergeCell ref="A31:A35"/>
    <mergeCell ref="A36:A44"/>
    <mergeCell ref="A45:A47"/>
    <mergeCell ref="A49:A53"/>
    <mergeCell ref="A54:A58"/>
    <mergeCell ref="A59:A67"/>
    <mergeCell ref="A68:A70"/>
    <mergeCell ref="A72:A75"/>
    <mergeCell ref="A76:A78"/>
    <mergeCell ref="A79:A80"/>
    <mergeCell ref="A104:A107"/>
    <mergeCell ref="A108:A110"/>
    <mergeCell ref="A111:A113"/>
    <mergeCell ref="A81:A84"/>
    <mergeCell ref="A85:A90"/>
    <mergeCell ref="A92:A95"/>
    <mergeCell ref="A96:A99"/>
    <mergeCell ref="A100:A103"/>
  </mergeCells>
  <phoneticPr fontId="17" type="noConversion"/>
  <conditionalFormatting sqref="N3:O3">
    <cfRule type="colorScale" priority="64">
      <colorScale>
        <cfvo type="min"/>
        <cfvo type="max"/>
        <color theme="3" tint="0.39985351115451523"/>
        <color theme="0"/>
      </colorScale>
    </cfRule>
    <cfRule type="colorScale" priority="65">
      <colorScale>
        <cfvo type="min"/>
        <cfvo type="max"/>
        <color theme="4" tint="-0.249977111117893"/>
        <color theme="0"/>
      </colorScale>
    </cfRule>
    <cfRule type="colorScale" priority="66">
      <colorScale>
        <cfvo type="min"/>
        <cfvo type="max"/>
        <color rgb="FFF8696B"/>
        <color rgb="FFFCFCFF"/>
      </colorScale>
    </cfRule>
    <cfRule type="colorScale" priority="67">
      <colorScale>
        <cfvo type="min"/>
        <cfvo type="max"/>
        <color theme="3" tint="0.39985351115451523"/>
        <color theme="0"/>
      </colorScale>
    </cfRule>
    <cfRule type="colorScale" priority="68">
      <colorScale>
        <cfvo type="min"/>
        <cfvo type="max"/>
        <color theme="3" tint="0.39985351115451523"/>
        <color theme="0"/>
      </colorScale>
    </cfRule>
    <cfRule type="colorScale" priority="69">
      <colorScale>
        <cfvo type="min"/>
        <cfvo type="max"/>
        <color rgb="FFFF7128"/>
        <color rgb="FFFFEF9C"/>
      </colorScale>
    </cfRule>
    <cfRule type="colorScale" priority="70">
      <colorScale>
        <cfvo type="min"/>
        <cfvo type="max"/>
        <color rgb="FFF8696B"/>
        <color rgb="FFFCFCFF"/>
      </colorScale>
    </cfRule>
  </conditionalFormatting>
  <conditionalFormatting sqref="N4:O4">
    <cfRule type="colorScale" priority="57">
      <colorScale>
        <cfvo type="min"/>
        <cfvo type="max"/>
        <color theme="3" tint="0.39985351115451523"/>
        <color theme="0"/>
      </colorScale>
    </cfRule>
    <cfRule type="colorScale" priority="58">
      <colorScale>
        <cfvo type="min"/>
        <cfvo type="max"/>
        <color theme="4" tint="-0.249977111117893"/>
        <color theme="0"/>
      </colorScale>
    </cfRule>
    <cfRule type="colorScale" priority="59">
      <colorScale>
        <cfvo type="min"/>
        <cfvo type="max"/>
        <color rgb="FFF8696B"/>
        <color rgb="FFFCFCFF"/>
      </colorScale>
    </cfRule>
    <cfRule type="colorScale" priority="60">
      <colorScale>
        <cfvo type="min"/>
        <cfvo type="max"/>
        <color theme="3" tint="0.39985351115451523"/>
        <color theme="0"/>
      </colorScale>
    </cfRule>
    <cfRule type="colorScale" priority="61">
      <colorScale>
        <cfvo type="min"/>
        <cfvo type="max"/>
        <color theme="3" tint="0.39985351115451523"/>
        <color theme="0"/>
      </colorScale>
    </cfRule>
    <cfRule type="colorScale" priority="62">
      <colorScale>
        <cfvo type="min"/>
        <cfvo type="max"/>
        <color rgb="FFFF7128"/>
        <color rgb="FFFFEF9C"/>
      </colorScale>
    </cfRule>
    <cfRule type="colorScale" priority="63">
      <colorScale>
        <cfvo type="min"/>
        <cfvo type="max"/>
        <color rgb="FFF8696B"/>
        <color rgb="FFFCFCFF"/>
      </colorScale>
    </cfRule>
  </conditionalFormatting>
  <conditionalFormatting sqref="N65">
    <cfRule type="colorScale" priority="22">
      <colorScale>
        <cfvo type="min"/>
        <cfvo type="max"/>
        <color theme="3" tint="0.39985351115451523"/>
        <color theme="0"/>
      </colorScale>
    </cfRule>
    <cfRule type="colorScale" priority="23">
      <colorScale>
        <cfvo type="min"/>
        <cfvo type="max"/>
        <color theme="4" tint="-0.249977111117893"/>
        <color theme="0"/>
      </colorScale>
    </cfRule>
    <cfRule type="colorScale" priority="24">
      <colorScale>
        <cfvo type="min"/>
        <cfvo type="max"/>
        <color rgb="FFF8696B"/>
        <color rgb="FFFCFCFF"/>
      </colorScale>
    </cfRule>
    <cfRule type="colorScale" priority="25">
      <colorScale>
        <cfvo type="min"/>
        <cfvo type="max"/>
        <color theme="3" tint="0.39985351115451523"/>
        <color theme="0"/>
      </colorScale>
    </cfRule>
    <cfRule type="colorScale" priority="26">
      <colorScale>
        <cfvo type="min"/>
        <cfvo type="max"/>
        <color theme="3" tint="0.39985351115451523"/>
        <color theme="0"/>
      </colorScale>
    </cfRule>
    <cfRule type="colorScale" priority="27">
      <colorScale>
        <cfvo type="min"/>
        <cfvo type="max"/>
        <color rgb="FFFF7128"/>
        <color rgb="FFFFEF9C"/>
      </colorScale>
    </cfRule>
    <cfRule type="colorScale" priority="28">
      <colorScale>
        <cfvo type="min"/>
        <cfvo type="max"/>
        <color rgb="FFF8696B"/>
        <color rgb="FFFCFCFF"/>
      </colorScale>
    </cfRule>
  </conditionalFormatting>
  <conditionalFormatting sqref="N6:N24">
    <cfRule type="colorScale" priority="36">
      <colorScale>
        <cfvo type="min"/>
        <cfvo type="max"/>
        <color theme="3" tint="0.39985351115451523"/>
        <color theme="0"/>
      </colorScale>
    </cfRule>
    <cfRule type="colorScale" priority="37">
      <colorScale>
        <cfvo type="min"/>
        <cfvo type="max"/>
        <color theme="4" tint="-0.249977111117893"/>
        <color theme="0"/>
      </colorScale>
    </cfRule>
    <cfRule type="colorScale" priority="38">
      <colorScale>
        <cfvo type="min"/>
        <cfvo type="max"/>
        <color rgb="FFF8696B"/>
        <color rgb="FFFCFCFF"/>
      </colorScale>
    </cfRule>
    <cfRule type="colorScale" priority="39">
      <colorScale>
        <cfvo type="min"/>
        <cfvo type="max"/>
        <color theme="3" tint="0.39985351115451523"/>
        <color theme="0"/>
      </colorScale>
    </cfRule>
    <cfRule type="colorScale" priority="40">
      <colorScale>
        <cfvo type="min"/>
        <cfvo type="max"/>
        <color theme="3" tint="0.39985351115451523"/>
        <color theme="0"/>
      </colorScale>
    </cfRule>
    <cfRule type="colorScale" priority="41">
      <colorScale>
        <cfvo type="min"/>
        <cfvo type="max"/>
        <color rgb="FFFF7128"/>
        <color rgb="FFFFEF9C"/>
      </colorScale>
    </cfRule>
    <cfRule type="colorScale" priority="42">
      <colorScale>
        <cfvo type="min"/>
        <cfvo type="max"/>
        <color rgb="FFF8696B"/>
        <color rgb="FFFCFCFF"/>
      </colorScale>
    </cfRule>
  </conditionalFormatting>
  <conditionalFormatting sqref="N42:N44">
    <cfRule type="colorScale" priority="29">
      <colorScale>
        <cfvo type="min"/>
        <cfvo type="max"/>
        <color theme="3" tint="0.39985351115451523"/>
        <color theme="0"/>
      </colorScale>
    </cfRule>
    <cfRule type="colorScale" priority="30">
      <colorScale>
        <cfvo type="min"/>
        <cfvo type="max"/>
        <color theme="4" tint="-0.249977111117893"/>
        <color theme="0"/>
      </colorScale>
    </cfRule>
    <cfRule type="colorScale" priority="31">
      <colorScale>
        <cfvo type="min"/>
        <cfvo type="max"/>
        <color rgb="FFF8696B"/>
        <color rgb="FFFCFCFF"/>
      </colorScale>
    </cfRule>
    <cfRule type="colorScale" priority="32">
      <colorScale>
        <cfvo type="min"/>
        <cfvo type="max"/>
        <color theme="3" tint="0.39985351115451523"/>
        <color theme="0"/>
      </colorScale>
    </cfRule>
    <cfRule type="colorScale" priority="33">
      <colorScale>
        <cfvo type="min"/>
        <cfvo type="max"/>
        <color theme="3" tint="0.39985351115451523"/>
        <color theme="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F8696B"/>
        <color rgb="FFFCFCFF"/>
      </colorScale>
    </cfRule>
  </conditionalFormatting>
  <conditionalFormatting sqref="N66:N67">
    <cfRule type="colorScale" priority="15">
      <colorScale>
        <cfvo type="min"/>
        <cfvo type="max"/>
        <color theme="3" tint="0.39985351115451523"/>
        <color theme="0"/>
      </colorScale>
    </cfRule>
    <cfRule type="colorScale" priority="16">
      <colorScale>
        <cfvo type="min"/>
        <cfvo type="max"/>
        <color theme="4" tint="-0.249977111117893"/>
        <color theme="0"/>
      </colorScale>
    </cfRule>
    <cfRule type="colorScale" priority="17">
      <colorScale>
        <cfvo type="min"/>
        <cfvo type="max"/>
        <color rgb="FFF8696B"/>
        <color rgb="FFFCFCFF"/>
      </colorScale>
    </cfRule>
    <cfRule type="colorScale" priority="18">
      <colorScale>
        <cfvo type="min"/>
        <cfvo type="max"/>
        <color theme="3" tint="0.39985351115451523"/>
        <color theme="0"/>
      </colorScale>
    </cfRule>
    <cfRule type="colorScale" priority="19">
      <colorScale>
        <cfvo type="min"/>
        <cfvo type="max"/>
        <color theme="3" tint="0.39985351115451523"/>
        <color theme="0"/>
      </colorScale>
    </cfRule>
    <cfRule type="colorScale" priority="20">
      <colorScale>
        <cfvo type="min"/>
        <cfvo type="max"/>
        <color rgb="FFFF7128"/>
        <color rgb="FFFFEF9C"/>
      </colorScale>
    </cfRule>
    <cfRule type="colorScale" priority="21">
      <colorScale>
        <cfvo type="min"/>
        <cfvo type="max"/>
        <color rgb="FFF8696B"/>
        <color rgb="FFFCFCFF"/>
      </colorScale>
    </cfRule>
  </conditionalFormatting>
  <conditionalFormatting sqref="N72:N113">
    <cfRule type="colorScale" priority="43">
      <colorScale>
        <cfvo type="min"/>
        <cfvo type="max"/>
        <color theme="3" tint="0.39985351115451523"/>
        <color theme="0"/>
      </colorScale>
    </cfRule>
    <cfRule type="colorScale" priority="44">
      <colorScale>
        <cfvo type="min"/>
        <cfvo type="max"/>
        <color theme="4" tint="-0.249977111117893"/>
        <color theme="0"/>
      </colorScale>
    </cfRule>
    <cfRule type="colorScale" priority="45">
      <colorScale>
        <cfvo type="min"/>
        <cfvo type="max"/>
        <color rgb="FFF8696B"/>
        <color rgb="FFFCFCFF"/>
      </colorScale>
    </cfRule>
    <cfRule type="colorScale" priority="46">
      <colorScale>
        <cfvo type="min"/>
        <cfvo type="max"/>
        <color theme="3" tint="0.39985351115451523"/>
        <color theme="0"/>
      </colorScale>
    </cfRule>
    <cfRule type="colorScale" priority="47">
      <colorScale>
        <cfvo type="min"/>
        <cfvo type="max"/>
        <color theme="3" tint="0.39985351115451523"/>
        <color theme="0"/>
      </colorScale>
    </cfRule>
    <cfRule type="colorScale" priority="48">
      <colorScale>
        <cfvo type="min"/>
        <cfvo type="max"/>
        <color rgb="FFFF7128"/>
        <color rgb="FFFFEF9C"/>
      </colorScale>
    </cfRule>
    <cfRule type="colorScale" priority="49">
      <colorScale>
        <cfvo type="min"/>
        <cfvo type="max"/>
        <color rgb="FFF8696B"/>
        <color rgb="FFFCFCFF"/>
      </colorScale>
    </cfRule>
  </conditionalFormatting>
  <conditionalFormatting sqref="N45:N47 O43 N25:O41">
    <cfRule type="colorScale" priority="71">
      <colorScale>
        <cfvo type="min"/>
        <cfvo type="max"/>
        <color theme="3" tint="0.39985351115451523"/>
        <color theme="0"/>
      </colorScale>
    </cfRule>
    <cfRule type="colorScale" priority="72">
      <colorScale>
        <cfvo type="min"/>
        <cfvo type="max"/>
        <color theme="4" tint="-0.249977111117893"/>
        <color theme="0"/>
      </colorScale>
    </cfRule>
    <cfRule type="colorScale" priority="73">
      <colorScale>
        <cfvo type="min"/>
        <cfvo type="max"/>
        <color rgb="FFF8696B"/>
        <color rgb="FFFCFCFF"/>
      </colorScale>
    </cfRule>
    <cfRule type="colorScale" priority="74">
      <colorScale>
        <cfvo type="min"/>
        <cfvo type="max"/>
        <color theme="3" tint="0.39985351115451523"/>
        <color theme="0"/>
      </colorScale>
    </cfRule>
    <cfRule type="colorScale" priority="75">
      <colorScale>
        <cfvo type="min"/>
        <cfvo type="max"/>
        <color theme="3" tint="0.39985351115451523"/>
        <color theme="0"/>
      </colorScale>
    </cfRule>
    <cfRule type="colorScale" priority="76">
      <colorScale>
        <cfvo type="min"/>
        <cfvo type="max"/>
        <color rgb="FFFF7128"/>
        <color rgb="FFFFEF9C"/>
      </colorScale>
    </cfRule>
    <cfRule type="colorScale" priority="77">
      <colorScale>
        <cfvo type="min"/>
        <cfvo type="max"/>
        <color rgb="FFF8696B"/>
        <color rgb="FFFCFCFF"/>
      </colorScale>
    </cfRule>
  </conditionalFormatting>
  <conditionalFormatting sqref="N68:N70 N49:N64">
    <cfRule type="colorScale" priority="50">
      <colorScale>
        <cfvo type="min"/>
        <cfvo type="max"/>
        <color theme="3" tint="0.39985351115451523"/>
        <color theme="0"/>
      </colorScale>
    </cfRule>
    <cfRule type="colorScale" priority="51">
      <colorScale>
        <cfvo type="min"/>
        <cfvo type="max"/>
        <color theme="4" tint="-0.249977111117893"/>
        <color theme="0"/>
      </colorScale>
    </cfRule>
    <cfRule type="colorScale" priority="52">
      <colorScale>
        <cfvo type="min"/>
        <cfvo type="max"/>
        <color rgb="FFF8696B"/>
        <color rgb="FFFCFCFF"/>
      </colorScale>
    </cfRule>
    <cfRule type="colorScale" priority="53">
      <colorScale>
        <cfvo type="min"/>
        <cfvo type="max"/>
        <color theme="3" tint="0.39985351115451523"/>
        <color theme="0"/>
      </colorScale>
    </cfRule>
    <cfRule type="colorScale" priority="54">
      <colorScale>
        <cfvo type="min"/>
        <cfvo type="max"/>
        <color theme="3" tint="0.39985351115451523"/>
        <color theme="0"/>
      </colorScale>
    </cfRule>
    <cfRule type="colorScale" priority="55">
      <colorScale>
        <cfvo type="min"/>
        <cfvo type="max"/>
        <color rgb="FFFF7128"/>
        <color rgb="FFFFEF9C"/>
      </colorScale>
    </cfRule>
    <cfRule type="colorScale" priority="56">
      <colorScale>
        <cfvo type="min"/>
        <cfvo type="max"/>
        <color rgb="FFF8696B"/>
        <color rgb="FFFCFCFF"/>
      </colorScale>
    </cfRule>
  </conditionalFormatting>
  <conditionalFormatting sqref="N5">
    <cfRule type="colorScale" priority="8">
      <colorScale>
        <cfvo type="min"/>
        <cfvo type="max"/>
        <color theme="3" tint="0.39985351115451523"/>
        <color theme="0"/>
      </colorScale>
    </cfRule>
    <cfRule type="colorScale" priority="9">
      <colorScale>
        <cfvo type="min"/>
        <cfvo type="max"/>
        <color theme="4" tint="-0.249977111117893"/>
        <color theme="0"/>
      </colorScale>
    </cfRule>
    <cfRule type="colorScale" priority="10">
      <colorScale>
        <cfvo type="min"/>
        <cfvo type="max"/>
        <color rgb="FFF8696B"/>
        <color rgb="FFFCFCFF"/>
      </colorScale>
    </cfRule>
    <cfRule type="colorScale" priority="11">
      <colorScale>
        <cfvo type="min"/>
        <cfvo type="max"/>
        <color theme="3" tint="0.39985351115451523"/>
        <color theme="0"/>
      </colorScale>
    </cfRule>
    <cfRule type="colorScale" priority="12">
      <colorScale>
        <cfvo type="min"/>
        <cfvo type="max"/>
        <color theme="3" tint="0.39985351115451523"/>
        <color theme="0"/>
      </colorScale>
    </cfRule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max"/>
        <color rgb="FFF8696B"/>
        <color rgb="FFFCFCFF"/>
      </colorScale>
    </cfRule>
  </conditionalFormatting>
  <conditionalFormatting sqref="N48">
    <cfRule type="colorScale" priority="1">
      <colorScale>
        <cfvo type="min"/>
        <cfvo type="max"/>
        <color theme="3" tint="0.39985351115451523"/>
        <color theme="0"/>
      </colorScale>
    </cfRule>
    <cfRule type="colorScale" priority="2">
      <colorScale>
        <cfvo type="min"/>
        <cfvo type="max"/>
        <color theme="4" tint="-0.249977111117893"/>
        <color theme="0"/>
      </colorScale>
    </cfRule>
    <cfRule type="colorScale" priority="3">
      <colorScale>
        <cfvo type="min"/>
        <cfvo type="max"/>
        <color rgb="FFF8696B"/>
        <color rgb="FFFCFCFF"/>
      </colorScale>
    </cfRule>
    <cfRule type="colorScale" priority="4">
      <colorScale>
        <cfvo type="min"/>
        <cfvo type="max"/>
        <color theme="3" tint="0.39985351115451523"/>
        <color theme="0"/>
      </colorScale>
    </cfRule>
    <cfRule type="colorScale" priority="5">
      <colorScale>
        <cfvo type="min"/>
        <cfvo type="max"/>
        <color theme="3" tint="0.39985351115451523"/>
        <color theme="0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max"/>
        <color rgb="FFF8696B"/>
        <color rgb="FFFCFCFF"/>
      </colorScale>
    </cfRule>
  </conditionalFormatting>
  <dataValidations count="2">
    <dataValidation type="decimal" allowBlank="1" showInputMessage="1" showErrorMessage="1" sqref="K3">
      <formula1>0</formula1>
      <formula2>90</formula2>
    </dataValidation>
    <dataValidation type="decimal" allowBlank="1" showInputMessage="1" showErrorMessage="1" sqref="K6:K24 K26:K47 K49:K70 K72:K113">
      <formula1>0</formula1>
      <formula2>0.9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[1]filter!#REF!</xm:f>
          </x14:formula1>
          <xm:sqref>C6:C24 C26:C47 C49:C70 C72:C113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filter</vt:lpstr>
      <vt:lpstr>众筹中原WBS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terry</cp:lastModifiedBy>
  <dcterms:created xsi:type="dcterms:W3CDTF">2018-03-18T15:05:00Z</dcterms:created>
  <dcterms:modified xsi:type="dcterms:W3CDTF">2018-07-09T03:04:30Z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WorkbookGuid">
    <vt:lpwstr>6f915f5f-ccd5-44ac-a3e4-9be233ca79a3</vt:lpwstr>
  </property>
</Properties>
</file>