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/Dev/Noho/8 View Ave/"/>
    </mc:Choice>
  </mc:AlternateContent>
  <xr:revisionPtr revIDLastSave="0" documentId="13_ncr:1_{B6163F40-CA51-9843-9F29-7747A2155915}" xr6:coauthVersionLast="47" xr6:coauthVersionMax="47" xr10:uidLastSave="{00000000-0000-0000-0000-000000000000}"/>
  <bookViews>
    <workbookView xWindow="4460" yWindow="1340" windowWidth="25320" windowHeight="12520" xr2:uid="{C1FB6AE6-6796-3044-8B24-CA96EBAEC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4" i="1"/>
  <c r="N5" i="1"/>
  <c r="N6" i="1"/>
  <c r="N7" i="1"/>
  <c r="N8" i="1"/>
  <c r="N9" i="1"/>
  <c r="N3" i="1"/>
  <c r="M10" i="1"/>
  <c r="M4" i="1"/>
  <c r="M5" i="1"/>
  <c r="M6" i="1"/>
  <c r="M7" i="1"/>
  <c r="M8" i="1"/>
  <c r="M9" i="1"/>
  <c r="M3" i="1"/>
  <c r="J10" i="1"/>
  <c r="I10" i="1"/>
  <c r="I4" i="1"/>
  <c r="J4" i="1"/>
  <c r="I5" i="1"/>
  <c r="J5" i="1"/>
  <c r="I6" i="1"/>
  <c r="J6" i="1"/>
  <c r="I7" i="1"/>
  <c r="J7" i="1"/>
  <c r="I8" i="1"/>
  <c r="J8" i="1"/>
  <c r="I9" i="1"/>
  <c r="J9" i="1"/>
  <c r="J3" i="1"/>
  <c r="I3" i="1"/>
  <c r="F10" i="1"/>
  <c r="B41" i="1"/>
  <c r="B37" i="1"/>
  <c r="B29" i="1"/>
  <c r="B23" i="1"/>
  <c r="B13" i="1"/>
</calcChain>
</file>

<file path=xl/sharedStrings.xml><?xml version="1.0" encoding="utf-8"?>
<sst xmlns="http://schemas.openxmlformats.org/spreadsheetml/2006/main" count="41" uniqueCount="36">
  <si>
    <t>Northeast - 1 tree</t>
  </si>
  <si>
    <t>Northern stand - 8 trees</t>
  </si>
  <si>
    <t>Eight trees</t>
  </si>
  <si>
    <t>Four trees</t>
  </si>
  <si>
    <t>Six trees</t>
  </si>
  <si>
    <t>SW two trees</t>
  </si>
  <si>
    <t>Trees removed</t>
  </si>
  <si>
    <t>Replacement trees</t>
  </si>
  <si>
    <t>Amelanchier Laevis</t>
  </si>
  <si>
    <t>Alleghany serviceberry</t>
  </si>
  <si>
    <t>Species</t>
  </si>
  <si>
    <t>Common name</t>
  </si>
  <si>
    <t>Quantity</t>
  </si>
  <si>
    <t>Min caliper</t>
  </si>
  <si>
    <t>Max caliper</t>
  </si>
  <si>
    <t>Muscle wood</t>
  </si>
  <si>
    <t>Cornus Florida</t>
  </si>
  <si>
    <t>Flowering Dogwood</t>
  </si>
  <si>
    <t>Nyssa Sylvatica</t>
  </si>
  <si>
    <t>American Sycamore</t>
  </si>
  <si>
    <t>Black Tupelo</t>
  </si>
  <si>
    <t>Platanus Occidentalis</t>
  </si>
  <si>
    <t>Picea Mariana</t>
  </si>
  <si>
    <t>Black Spruce</t>
  </si>
  <si>
    <t>Quercus Alba</t>
  </si>
  <si>
    <t>White Oak</t>
  </si>
  <si>
    <t>Carpinus Caroliniana</t>
  </si>
  <si>
    <t>Total</t>
  </si>
  <si>
    <t>Min total caliper</t>
  </si>
  <si>
    <t>Max total caliper</t>
  </si>
  <si>
    <t>Canopy tree?</t>
  </si>
  <si>
    <t>N</t>
  </si>
  <si>
    <t>Max height (ft)</t>
  </si>
  <si>
    <t>Y</t>
  </si>
  <si>
    <t>Canopy max caliper</t>
  </si>
  <si>
    <t>Non-canopy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</si>
</sst>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4F6D-4B75-ED44-B535-E57A547B4367}">
  <dimension ref="A1:N41"/>
  <sheetViews>
    <sheetView tabSelected="1" topLeftCell="B1" zoomScale="120" zoomScaleNormal="120" workbookViewId="0">
      <selection activeCell="M28" sqref="M28"/>
    </sheetView>
  </sheetViews>
  <sheetFormatPr baseColWidth="10" defaultRowHeight="16" x14ac:dyDescent="0.2"/>
  <cols>
    <col min="4" max="4" width="19" bestFit="1" customWidth="1"/>
    <col min="5" max="5" width="19.33203125" bestFit="1" customWidth="1"/>
    <col min="6" max="6" width="8.1640625" bestFit="1" customWidth="1"/>
    <col min="7" max="7" width="10.1640625" bestFit="1" customWidth="1"/>
    <col min="8" max="8" width="10.5" bestFit="1" customWidth="1"/>
    <col min="13" max="13" width="17.1640625" bestFit="1" customWidth="1"/>
  </cols>
  <sheetData>
    <row r="1" spans="1:14" x14ac:dyDescent="0.2">
      <c r="A1" t="s">
        <v>6</v>
      </c>
      <c r="D1" t="s">
        <v>7</v>
      </c>
    </row>
    <row r="2" spans="1:14" x14ac:dyDescent="0.2">
      <c r="A2" s="1" t="s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28</v>
      </c>
      <c r="J2" t="s">
        <v>29</v>
      </c>
      <c r="K2" t="s">
        <v>30</v>
      </c>
      <c r="L2" t="s">
        <v>32</v>
      </c>
      <c r="M2" t="s">
        <v>34</v>
      </c>
      <c r="N2" t="s">
        <v>35</v>
      </c>
    </row>
    <row r="3" spans="1:14" x14ac:dyDescent="0.2">
      <c r="A3" s="1">
        <v>34</v>
      </c>
      <c r="D3" t="s">
        <v>8</v>
      </c>
      <c r="E3" t="s">
        <v>9</v>
      </c>
      <c r="F3">
        <v>13</v>
      </c>
      <c r="G3">
        <v>2</v>
      </c>
      <c r="H3">
        <v>2</v>
      </c>
      <c r="I3">
        <f>F3*G3</f>
        <v>26</v>
      </c>
      <c r="J3">
        <f>F3*H3</f>
        <v>26</v>
      </c>
      <c r="K3" t="s">
        <v>31</v>
      </c>
      <c r="L3">
        <v>30</v>
      </c>
      <c r="M3">
        <f>IF(K3="Y", J3, 0)</f>
        <v>0</v>
      </c>
      <c r="N3">
        <f>IF(K3="N", J3, 0)</f>
        <v>26</v>
      </c>
    </row>
    <row r="4" spans="1:14" x14ac:dyDescent="0.2">
      <c r="D4" t="s">
        <v>26</v>
      </c>
      <c r="E4" t="s">
        <v>15</v>
      </c>
      <c r="F4">
        <v>3</v>
      </c>
      <c r="G4">
        <v>2</v>
      </c>
      <c r="H4">
        <v>2.5</v>
      </c>
      <c r="I4">
        <f t="shared" ref="I4:I9" si="0">F4*G4</f>
        <v>6</v>
      </c>
      <c r="J4">
        <f t="shared" ref="J4:J9" si="1">F4*H4</f>
        <v>7.5</v>
      </c>
      <c r="K4" t="s">
        <v>31</v>
      </c>
      <c r="L4">
        <v>35</v>
      </c>
      <c r="M4">
        <f t="shared" ref="M4:M9" si="2">IF(K4="Y", J4, 0)</f>
        <v>0</v>
      </c>
      <c r="N4">
        <f t="shared" ref="N4:N9" si="3">IF(K4="N", J4, 0)</f>
        <v>7.5</v>
      </c>
    </row>
    <row r="5" spans="1:14" x14ac:dyDescent="0.2">
      <c r="A5" s="1" t="s">
        <v>1</v>
      </c>
      <c r="D5" t="s">
        <v>16</v>
      </c>
      <c r="E5" t="s">
        <v>17</v>
      </c>
      <c r="F5">
        <v>3</v>
      </c>
      <c r="G5">
        <v>2</v>
      </c>
      <c r="H5">
        <v>2.5</v>
      </c>
      <c r="I5">
        <f t="shared" si="0"/>
        <v>6</v>
      </c>
      <c r="J5">
        <f t="shared" si="1"/>
        <v>7.5</v>
      </c>
      <c r="K5" t="s">
        <v>31</v>
      </c>
      <c r="L5">
        <v>33</v>
      </c>
      <c r="M5">
        <f t="shared" si="2"/>
        <v>0</v>
      </c>
      <c r="N5">
        <f t="shared" si="3"/>
        <v>7.5</v>
      </c>
    </row>
    <row r="6" spans="1:14" x14ac:dyDescent="0.2">
      <c r="A6" s="1">
        <v>32</v>
      </c>
      <c r="D6" t="s">
        <v>18</v>
      </c>
      <c r="E6" t="s">
        <v>20</v>
      </c>
      <c r="F6">
        <v>2</v>
      </c>
      <c r="G6">
        <v>3</v>
      </c>
      <c r="H6">
        <v>3</v>
      </c>
      <c r="I6">
        <f t="shared" si="0"/>
        <v>6</v>
      </c>
      <c r="J6">
        <f t="shared" si="1"/>
        <v>6</v>
      </c>
      <c r="K6" t="s">
        <v>33</v>
      </c>
      <c r="L6">
        <v>82</v>
      </c>
      <c r="M6">
        <f t="shared" si="2"/>
        <v>6</v>
      </c>
      <c r="N6">
        <f t="shared" si="3"/>
        <v>0</v>
      </c>
    </row>
    <row r="7" spans="1:14" x14ac:dyDescent="0.2">
      <c r="A7" s="1">
        <v>22</v>
      </c>
      <c r="D7" t="s">
        <v>21</v>
      </c>
      <c r="E7" t="s">
        <v>19</v>
      </c>
      <c r="F7">
        <v>1</v>
      </c>
      <c r="G7">
        <v>3</v>
      </c>
      <c r="H7">
        <v>3</v>
      </c>
      <c r="I7">
        <f t="shared" si="0"/>
        <v>3</v>
      </c>
      <c r="J7">
        <f t="shared" si="1"/>
        <v>3</v>
      </c>
      <c r="K7" t="s">
        <v>33</v>
      </c>
      <c r="L7">
        <v>131</v>
      </c>
      <c r="M7">
        <f t="shared" si="2"/>
        <v>3</v>
      </c>
      <c r="N7">
        <f t="shared" si="3"/>
        <v>0</v>
      </c>
    </row>
    <row r="8" spans="1:14" x14ac:dyDescent="0.2">
      <c r="A8" s="1">
        <v>22</v>
      </c>
      <c r="D8" t="s">
        <v>22</v>
      </c>
      <c r="E8" t="s">
        <v>23</v>
      </c>
      <c r="F8">
        <v>25</v>
      </c>
      <c r="G8">
        <v>2</v>
      </c>
      <c r="H8">
        <v>2.5</v>
      </c>
      <c r="I8">
        <f t="shared" si="0"/>
        <v>50</v>
      </c>
      <c r="J8">
        <f t="shared" si="1"/>
        <v>62.5</v>
      </c>
      <c r="K8" t="s">
        <v>33</v>
      </c>
      <c r="L8">
        <v>50</v>
      </c>
      <c r="M8">
        <f t="shared" si="2"/>
        <v>62.5</v>
      </c>
      <c r="N8">
        <f t="shared" si="3"/>
        <v>0</v>
      </c>
    </row>
    <row r="9" spans="1:14" x14ac:dyDescent="0.2">
      <c r="A9" s="1">
        <v>23</v>
      </c>
      <c r="D9" t="s">
        <v>24</v>
      </c>
      <c r="E9" t="s">
        <v>25</v>
      </c>
      <c r="F9">
        <v>1</v>
      </c>
      <c r="G9">
        <v>3</v>
      </c>
      <c r="H9">
        <v>3</v>
      </c>
      <c r="I9">
        <f t="shared" si="0"/>
        <v>3</v>
      </c>
      <c r="J9">
        <f t="shared" si="1"/>
        <v>3</v>
      </c>
      <c r="K9" t="s">
        <v>33</v>
      </c>
      <c r="L9">
        <v>100</v>
      </c>
      <c r="M9">
        <f t="shared" si="2"/>
        <v>3</v>
      </c>
      <c r="N9">
        <f t="shared" si="3"/>
        <v>0</v>
      </c>
    </row>
    <row r="10" spans="1:14" x14ac:dyDescent="0.2">
      <c r="A10" s="1">
        <v>31</v>
      </c>
      <c r="D10" t="s">
        <v>27</v>
      </c>
      <c r="F10">
        <f>SUM(F3:F9)</f>
        <v>48</v>
      </c>
      <c r="I10">
        <f>SUM(I3:I9)</f>
        <v>100</v>
      </c>
      <c r="J10">
        <f>SUM(J3:J9)</f>
        <v>115.5</v>
      </c>
      <c r="M10">
        <f>SUM(M3:M9)</f>
        <v>74.5</v>
      </c>
      <c r="N10">
        <f>SUM(N3:N9)</f>
        <v>41</v>
      </c>
    </row>
    <row r="11" spans="1:14" x14ac:dyDescent="0.2">
      <c r="A11" s="1">
        <v>23</v>
      </c>
    </row>
    <row r="12" spans="1:14" x14ac:dyDescent="0.2">
      <c r="A12" s="1">
        <v>20</v>
      </c>
    </row>
    <row r="13" spans="1:14" x14ac:dyDescent="0.2">
      <c r="A13" s="1">
        <v>38</v>
      </c>
      <c r="B13">
        <f>SUM(A6:A13)</f>
        <v>211</v>
      </c>
    </row>
    <row r="15" spans="1:14" x14ac:dyDescent="0.2">
      <c r="A15" s="1" t="s">
        <v>2</v>
      </c>
    </row>
    <row r="16" spans="1:14" x14ac:dyDescent="0.2">
      <c r="A16" s="1">
        <v>47</v>
      </c>
    </row>
    <row r="17" spans="1:2" x14ac:dyDescent="0.2">
      <c r="A17" s="1">
        <v>29</v>
      </c>
    </row>
    <row r="18" spans="1:2" x14ac:dyDescent="0.2">
      <c r="A18" s="1">
        <v>23</v>
      </c>
    </row>
    <row r="19" spans="1:2" x14ac:dyDescent="0.2">
      <c r="A19" s="1">
        <v>20</v>
      </c>
    </row>
    <row r="20" spans="1:2" x14ac:dyDescent="0.2">
      <c r="A20" s="1">
        <v>29</v>
      </c>
    </row>
    <row r="21" spans="1:2" x14ac:dyDescent="0.2">
      <c r="A21" s="1">
        <v>30</v>
      </c>
    </row>
    <row r="22" spans="1:2" x14ac:dyDescent="0.2">
      <c r="A22" s="1">
        <v>21</v>
      </c>
    </row>
    <row r="23" spans="1:2" x14ac:dyDescent="0.2">
      <c r="A23" s="1">
        <v>20</v>
      </c>
      <c r="B23">
        <f>SUM(A16:A23)</f>
        <v>219</v>
      </c>
    </row>
    <row r="25" spans="1:2" x14ac:dyDescent="0.2">
      <c r="A25" s="1" t="s">
        <v>3</v>
      </c>
    </row>
    <row r="26" spans="1:2" x14ac:dyDescent="0.2">
      <c r="A26" s="1">
        <v>23</v>
      </c>
    </row>
    <row r="27" spans="1:2" x14ac:dyDescent="0.2">
      <c r="A27" s="1">
        <v>31</v>
      </c>
    </row>
    <row r="28" spans="1:2" x14ac:dyDescent="0.2">
      <c r="A28" s="1">
        <v>20</v>
      </c>
    </row>
    <row r="29" spans="1:2" x14ac:dyDescent="0.2">
      <c r="A29" s="1">
        <v>30</v>
      </c>
      <c r="B29">
        <f>SUM(A26:A29)</f>
        <v>104</v>
      </c>
    </row>
    <row r="31" spans="1:2" x14ac:dyDescent="0.2">
      <c r="A31" s="1" t="s">
        <v>4</v>
      </c>
    </row>
    <row r="32" spans="1:2" x14ac:dyDescent="0.2">
      <c r="A32" s="1">
        <v>20</v>
      </c>
    </row>
    <row r="33" spans="1:2" x14ac:dyDescent="0.2">
      <c r="A33" s="1">
        <v>26</v>
      </c>
    </row>
    <row r="34" spans="1:2" x14ac:dyDescent="0.2">
      <c r="A34" s="1">
        <v>35</v>
      </c>
    </row>
    <row r="35" spans="1:2" x14ac:dyDescent="0.2">
      <c r="A35" s="1">
        <v>21</v>
      </c>
    </row>
    <row r="36" spans="1:2" x14ac:dyDescent="0.2">
      <c r="A36" s="1">
        <v>22</v>
      </c>
    </row>
    <row r="37" spans="1:2" x14ac:dyDescent="0.2">
      <c r="A37" s="1">
        <v>21</v>
      </c>
      <c r="B37">
        <f>SUM(A32:A37)</f>
        <v>145</v>
      </c>
    </row>
    <row r="39" spans="1:2" x14ac:dyDescent="0.2">
      <c r="A39" s="1" t="s">
        <v>5</v>
      </c>
    </row>
    <row r="40" spans="1:2" x14ac:dyDescent="0.2">
      <c r="A40" s="1">
        <v>28</v>
      </c>
    </row>
    <row r="41" spans="1:2" x14ac:dyDescent="0.2">
      <c r="A41" s="1">
        <v>36</v>
      </c>
      <c r="B41">
        <f>SUM(A40:A41)</f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Johnson</dc:creator>
  <cp:lastModifiedBy>Kent Johnson</cp:lastModifiedBy>
  <dcterms:created xsi:type="dcterms:W3CDTF">2024-07-17T21:00:09Z</dcterms:created>
  <dcterms:modified xsi:type="dcterms:W3CDTF">2024-07-23T15:48:51Z</dcterms:modified>
</cp:coreProperties>
</file>