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t/Dev/Noho/8 View Ave/"/>
    </mc:Choice>
  </mc:AlternateContent>
  <xr:revisionPtr revIDLastSave="0" documentId="13_ncr:1_{2B648124-C3E0-C346-B5F4-BCB61DEA6540}" xr6:coauthVersionLast="47" xr6:coauthVersionMax="47" xr10:uidLastSave="{00000000-0000-0000-0000-000000000000}"/>
  <bookViews>
    <workbookView xWindow="25840" yWindow="3400" windowWidth="21920" windowHeight="18900" xr2:uid="{C1FB6AE6-6796-3044-8B24-CA96EBAEC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P4" i="1"/>
  <c r="P5" i="1"/>
  <c r="P6" i="1"/>
  <c r="P7" i="1"/>
  <c r="P8" i="1"/>
  <c r="P9" i="1"/>
  <c r="P10" i="1"/>
  <c r="P11" i="1"/>
  <c r="P12" i="1"/>
  <c r="P13" i="1"/>
  <c r="P3" i="1"/>
  <c r="N15" i="1"/>
  <c r="N14" i="1"/>
  <c r="N4" i="1"/>
  <c r="N5" i="1"/>
  <c r="N6" i="1"/>
  <c r="N7" i="1"/>
  <c r="N8" i="1"/>
  <c r="N9" i="1"/>
  <c r="N10" i="1"/>
  <c r="N11" i="1"/>
  <c r="N12" i="1"/>
  <c r="N13" i="1"/>
  <c r="N3" i="1"/>
  <c r="K9" i="1"/>
  <c r="J9" i="1"/>
  <c r="J6" i="1"/>
  <c r="K6" i="1"/>
  <c r="J7" i="1"/>
  <c r="K7" i="1"/>
  <c r="K13" i="1"/>
  <c r="J13" i="1"/>
  <c r="G14" i="1"/>
  <c r="C4" i="1"/>
  <c r="C8" i="1"/>
  <c r="C10" i="1"/>
  <c r="C11" i="1"/>
  <c r="C12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6" i="1"/>
  <c r="C37" i="1"/>
  <c r="C38" i="1"/>
  <c r="C39" i="1"/>
  <c r="C40" i="1"/>
  <c r="C41" i="1"/>
  <c r="C42" i="1"/>
  <c r="C44" i="1"/>
  <c r="C45" i="1"/>
  <c r="C3" i="1"/>
  <c r="J4" i="1"/>
  <c r="K4" i="1"/>
  <c r="J5" i="1"/>
  <c r="K5" i="1"/>
  <c r="J8" i="1"/>
  <c r="K8" i="1"/>
  <c r="J10" i="1"/>
  <c r="K10" i="1"/>
  <c r="J11" i="1"/>
  <c r="K11" i="1"/>
  <c r="J12" i="1"/>
  <c r="K12" i="1"/>
  <c r="K3" i="1"/>
  <c r="J3" i="1"/>
  <c r="B45" i="1"/>
  <c r="B41" i="1"/>
  <c r="B33" i="1"/>
  <c r="B27" i="1"/>
  <c r="B17" i="1"/>
  <c r="K14" i="1" l="1"/>
  <c r="O14" i="1"/>
  <c r="J14" i="1"/>
  <c r="B46" i="1"/>
  <c r="C46" i="1"/>
  <c r="P14" i="1"/>
</calcChain>
</file>

<file path=xl/sharedStrings.xml><?xml version="1.0" encoding="utf-8"?>
<sst xmlns="http://schemas.openxmlformats.org/spreadsheetml/2006/main" count="55" uniqueCount="46">
  <si>
    <t>Northeast - 1 tree</t>
  </si>
  <si>
    <t>Northern stand - 8 trees</t>
  </si>
  <si>
    <t>Eight trees</t>
  </si>
  <si>
    <t>Four trees</t>
  </si>
  <si>
    <t>Six trees</t>
  </si>
  <si>
    <t>Trees removed</t>
  </si>
  <si>
    <t>Replacement trees</t>
  </si>
  <si>
    <t>Amelanchier Laevis</t>
  </si>
  <si>
    <t>Alleghany serviceberry</t>
  </si>
  <si>
    <t>Species</t>
  </si>
  <si>
    <t>Common name</t>
  </si>
  <si>
    <t>Quantity</t>
  </si>
  <si>
    <t>Min caliper</t>
  </si>
  <si>
    <t>Max caliper</t>
  </si>
  <si>
    <t>Muscle wood</t>
  </si>
  <si>
    <t>Cornus Florida</t>
  </si>
  <si>
    <t>Flowering Dogwood</t>
  </si>
  <si>
    <t>Nyssa Sylvatica</t>
  </si>
  <si>
    <t>American Sycamore</t>
  </si>
  <si>
    <t>Black Tupelo</t>
  </si>
  <si>
    <t>Platanus Occidentalis</t>
  </si>
  <si>
    <t>Picea Mariana</t>
  </si>
  <si>
    <t>Black Spruce</t>
  </si>
  <si>
    <t>Quercus Alba</t>
  </si>
  <si>
    <t>White Oak</t>
  </si>
  <si>
    <t>Carpinus Caroliniana</t>
  </si>
  <si>
    <t>Total</t>
  </si>
  <si>
    <t>Min total caliper</t>
  </si>
  <si>
    <t>Max total caliper</t>
  </si>
  <si>
    <t>Canopy tree?</t>
  </si>
  <si>
    <t>N</t>
  </si>
  <si>
    <t>Max height (ft)</t>
  </si>
  <si>
    <t>Y</t>
  </si>
  <si>
    <t>Canopy max caliper</t>
  </si>
  <si>
    <t>Non-canopy</t>
  </si>
  <si>
    <t>With exceptional bonus</t>
  </si>
  <si>
    <t>Chionanthus Virginicus</t>
  </si>
  <si>
    <t>Fringetree</t>
  </si>
  <si>
    <t>Cladastrus Kentukea</t>
  </si>
  <si>
    <t>Yellowwood</t>
  </si>
  <si>
    <t>Quercus Bicolor</t>
  </si>
  <si>
    <t>Swamp White Oak</t>
  </si>
  <si>
    <t>Oxydendron Arboreum</t>
  </si>
  <si>
    <t>Sourwood</t>
  </si>
  <si>
    <t>Canopy count</t>
  </si>
  <si>
    <t>Non-canopy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</si>
</sst>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4F6D-4B75-ED44-B535-E57A547B4367}">
  <dimension ref="A1:P46"/>
  <sheetViews>
    <sheetView tabSelected="1" topLeftCell="E1" zoomScale="120" zoomScaleNormal="120" workbookViewId="0">
      <selection activeCell="O3" sqref="O3:O13"/>
    </sheetView>
  </sheetViews>
  <sheetFormatPr baseColWidth="10" defaultRowHeight="16" x14ac:dyDescent="0.2"/>
  <cols>
    <col min="5" max="5" width="19" bestFit="1" customWidth="1"/>
    <col min="6" max="6" width="19.33203125" bestFit="1" customWidth="1"/>
    <col min="7" max="7" width="8.1640625" bestFit="1" customWidth="1"/>
    <col min="8" max="8" width="10.1640625" bestFit="1" customWidth="1"/>
    <col min="9" max="9" width="10.5" bestFit="1" customWidth="1"/>
    <col min="13" max="13" width="12.33203125" customWidth="1"/>
    <col min="15" max="15" width="17.1640625" bestFit="1" customWidth="1"/>
  </cols>
  <sheetData>
    <row r="1" spans="1:16" x14ac:dyDescent="0.2">
      <c r="A1" t="s">
        <v>5</v>
      </c>
      <c r="C1" t="s">
        <v>35</v>
      </c>
      <c r="E1" t="s">
        <v>6</v>
      </c>
    </row>
    <row r="2" spans="1:16" x14ac:dyDescent="0.2">
      <c r="A2" s="1" t="s">
        <v>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27</v>
      </c>
      <c r="K2" t="s">
        <v>28</v>
      </c>
      <c r="L2" t="s">
        <v>29</v>
      </c>
      <c r="M2" t="s">
        <v>31</v>
      </c>
      <c r="N2" t="s">
        <v>44</v>
      </c>
      <c r="O2" t="s">
        <v>33</v>
      </c>
      <c r="P2" t="s">
        <v>34</v>
      </c>
    </row>
    <row r="3" spans="1:16" x14ac:dyDescent="0.2">
      <c r="A3" s="1">
        <v>34</v>
      </c>
      <c r="B3">
        <v>34</v>
      </c>
      <c r="C3">
        <f>IF(A3&gt;=30, A3*1.5, A3)</f>
        <v>51</v>
      </c>
      <c r="E3" t="s">
        <v>7</v>
      </c>
      <c r="F3" t="s">
        <v>8</v>
      </c>
      <c r="G3">
        <v>14</v>
      </c>
      <c r="H3">
        <v>2</v>
      </c>
      <c r="I3">
        <v>2</v>
      </c>
      <c r="J3">
        <f>G3*H3</f>
        <v>28</v>
      </c>
      <c r="K3">
        <f>G3*I3</f>
        <v>28</v>
      </c>
      <c r="L3" t="s">
        <v>30</v>
      </c>
      <c r="M3">
        <v>30</v>
      </c>
      <c r="N3">
        <f>IF(L3="Y", G3, 0)</f>
        <v>0</v>
      </c>
      <c r="O3">
        <f>IF(L3="Y", J3, 0)</f>
        <v>0</v>
      </c>
      <c r="P3">
        <f>IF(L3="N", J3, 0)</f>
        <v>28</v>
      </c>
    </row>
    <row r="4" spans="1:16" x14ac:dyDescent="0.2">
      <c r="C4">
        <f t="shared" ref="C4:C45" si="0">IF(A4&gt;=30, A4*1.5, A4)</f>
        <v>0</v>
      </c>
      <c r="E4" t="s">
        <v>25</v>
      </c>
      <c r="F4" t="s">
        <v>14</v>
      </c>
      <c r="G4">
        <v>4</v>
      </c>
      <c r="H4">
        <v>2</v>
      </c>
      <c r="I4">
        <v>2.5</v>
      </c>
      <c r="J4">
        <f t="shared" ref="J4:J13" si="1">G4*H4</f>
        <v>8</v>
      </c>
      <c r="K4">
        <f t="shared" ref="K4:K13" si="2">G4*I4</f>
        <v>10</v>
      </c>
      <c r="L4" t="s">
        <v>30</v>
      </c>
      <c r="M4">
        <v>35</v>
      </c>
      <c r="N4">
        <f t="shared" ref="N4:N13" si="3">IF(L4="Y", G4, 0)</f>
        <v>0</v>
      </c>
      <c r="O4">
        <f t="shared" ref="O4:O13" si="4">IF(L4="Y", J4, 0)</f>
        <v>0</v>
      </c>
      <c r="P4">
        <f t="shared" ref="P4:P13" si="5">IF(L4="N", J4, 0)</f>
        <v>8</v>
      </c>
    </row>
    <row r="5" spans="1:16" x14ac:dyDescent="0.2">
      <c r="A5" s="1" t="s">
        <v>1</v>
      </c>
      <c r="E5" t="s">
        <v>15</v>
      </c>
      <c r="F5" t="s">
        <v>16</v>
      </c>
      <c r="G5">
        <v>7</v>
      </c>
      <c r="H5">
        <v>2</v>
      </c>
      <c r="I5">
        <v>2.5</v>
      </c>
      <c r="J5">
        <f t="shared" si="1"/>
        <v>14</v>
      </c>
      <c r="K5">
        <f t="shared" si="2"/>
        <v>17.5</v>
      </c>
      <c r="L5" t="s">
        <v>30</v>
      </c>
      <c r="M5">
        <v>33</v>
      </c>
      <c r="N5">
        <f t="shared" si="3"/>
        <v>0</v>
      </c>
      <c r="O5">
        <f t="shared" si="4"/>
        <v>0</v>
      </c>
      <c r="P5">
        <f t="shared" si="5"/>
        <v>14</v>
      </c>
    </row>
    <row r="6" spans="1:16" x14ac:dyDescent="0.2">
      <c r="A6" s="1"/>
      <c r="E6" t="s">
        <v>38</v>
      </c>
      <c r="F6" t="s">
        <v>39</v>
      </c>
      <c r="G6">
        <v>6</v>
      </c>
      <c r="H6">
        <v>2</v>
      </c>
      <c r="I6">
        <v>2.5</v>
      </c>
      <c r="J6">
        <f t="shared" ref="J6:J7" si="6">G6*H6</f>
        <v>12</v>
      </c>
      <c r="K6">
        <f t="shared" ref="K6:K7" si="7">G6*I6</f>
        <v>15</v>
      </c>
      <c r="L6" t="s">
        <v>32</v>
      </c>
      <c r="M6">
        <v>45</v>
      </c>
      <c r="N6">
        <f t="shared" si="3"/>
        <v>6</v>
      </c>
      <c r="O6">
        <f t="shared" si="4"/>
        <v>12</v>
      </c>
      <c r="P6">
        <f t="shared" si="5"/>
        <v>0</v>
      </c>
    </row>
    <row r="7" spans="1:16" x14ac:dyDescent="0.2">
      <c r="A7" s="1"/>
      <c r="E7" t="s">
        <v>36</v>
      </c>
      <c r="F7" t="s">
        <v>37</v>
      </c>
      <c r="G7">
        <v>5</v>
      </c>
      <c r="H7">
        <v>2</v>
      </c>
      <c r="I7">
        <v>2.5</v>
      </c>
      <c r="J7">
        <f t="shared" si="6"/>
        <v>10</v>
      </c>
      <c r="K7">
        <f t="shared" si="7"/>
        <v>12.5</v>
      </c>
      <c r="L7" t="s">
        <v>30</v>
      </c>
      <c r="M7">
        <v>30</v>
      </c>
      <c r="N7">
        <f t="shared" si="3"/>
        <v>0</v>
      </c>
      <c r="O7">
        <f t="shared" si="4"/>
        <v>0</v>
      </c>
      <c r="P7">
        <f t="shared" si="5"/>
        <v>10</v>
      </c>
    </row>
    <row r="8" spans="1:16" x14ac:dyDescent="0.2">
      <c r="A8" s="1">
        <v>32</v>
      </c>
      <c r="C8">
        <f t="shared" si="0"/>
        <v>48</v>
      </c>
      <c r="E8" t="s">
        <v>17</v>
      </c>
      <c r="F8" t="s">
        <v>19</v>
      </c>
      <c r="G8">
        <v>4</v>
      </c>
      <c r="H8">
        <v>3</v>
      </c>
      <c r="I8">
        <v>3</v>
      </c>
      <c r="J8">
        <f t="shared" si="1"/>
        <v>12</v>
      </c>
      <c r="K8">
        <f t="shared" si="2"/>
        <v>12</v>
      </c>
      <c r="L8" t="s">
        <v>32</v>
      </c>
      <c r="M8">
        <v>82</v>
      </c>
      <c r="N8">
        <f t="shared" si="3"/>
        <v>4</v>
      </c>
      <c r="O8">
        <f t="shared" si="4"/>
        <v>12</v>
      </c>
      <c r="P8">
        <f t="shared" si="5"/>
        <v>0</v>
      </c>
    </row>
    <row r="9" spans="1:16" x14ac:dyDescent="0.2">
      <c r="A9" s="1"/>
      <c r="E9" t="s">
        <v>42</v>
      </c>
      <c r="F9" t="s">
        <v>43</v>
      </c>
      <c r="G9">
        <v>5</v>
      </c>
      <c r="H9">
        <v>2</v>
      </c>
      <c r="I9">
        <v>2.5</v>
      </c>
      <c r="J9">
        <f t="shared" si="1"/>
        <v>10</v>
      </c>
      <c r="K9">
        <f t="shared" si="2"/>
        <v>12.5</v>
      </c>
      <c r="L9" t="s">
        <v>30</v>
      </c>
      <c r="M9">
        <v>30</v>
      </c>
      <c r="N9">
        <f t="shared" si="3"/>
        <v>0</v>
      </c>
      <c r="O9">
        <f t="shared" si="4"/>
        <v>0</v>
      </c>
      <c r="P9">
        <f t="shared" si="5"/>
        <v>10</v>
      </c>
    </row>
    <row r="10" spans="1:16" x14ac:dyDescent="0.2">
      <c r="A10" s="1">
        <v>22</v>
      </c>
      <c r="C10">
        <f t="shared" si="0"/>
        <v>22</v>
      </c>
      <c r="E10" t="s">
        <v>20</v>
      </c>
      <c r="F10" t="s">
        <v>18</v>
      </c>
      <c r="G10">
        <v>2</v>
      </c>
      <c r="H10">
        <v>3</v>
      </c>
      <c r="I10">
        <v>3</v>
      </c>
      <c r="J10">
        <f t="shared" si="1"/>
        <v>6</v>
      </c>
      <c r="K10">
        <f t="shared" si="2"/>
        <v>6</v>
      </c>
      <c r="L10" t="s">
        <v>32</v>
      </c>
      <c r="M10">
        <v>131</v>
      </c>
      <c r="N10">
        <f t="shared" si="3"/>
        <v>2</v>
      </c>
      <c r="O10">
        <f t="shared" si="4"/>
        <v>6</v>
      </c>
      <c r="P10">
        <f t="shared" si="5"/>
        <v>0</v>
      </c>
    </row>
    <row r="11" spans="1:16" x14ac:dyDescent="0.2">
      <c r="A11" s="1">
        <v>22</v>
      </c>
      <c r="C11">
        <f t="shared" si="0"/>
        <v>22</v>
      </c>
      <c r="E11" t="s">
        <v>21</v>
      </c>
      <c r="F11" t="s">
        <v>22</v>
      </c>
      <c r="G11">
        <v>25</v>
      </c>
      <c r="H11">
        <v>2</v>
      </c>
      <c r="I11">
        <v>2.5</v>
      </c>
      <c r="J11">
        <f t="shared" si="1"/>
        <v>50</v>
      </c>
      <c r="K11">
        <f t="shared" si="2"/>
        <v>62.5</v>
      </c>
      <c r="L11" t="s">
        <v>32</v>
      </c>
      <c r="M11">
        <v>50</v>
      </c>
      <c r="N11">
        <f t="shared" si="3"/>
        <v>25</v>
      </c>
      <c r="O11">
        <f t="shared" si="4"/>
        <v>50</v>
      </c>
      <c r="P11">
        <f t="shared" si="5"/>
        <v>0</v>
      </c>
    </row>
    <row r="12" spans="1:16" x14ac:dyDescent="0.2">
      <c r="A12" s="1">
        <v>23</v>
      </c>
      <c r="C12">
        <f t="shared" si="0"/>
        <v>23</v>
      </c>
      <c r="E12" t="s">
        <v>23</v>
      </c>
      <c r="F12" t="s">
        <v>24</v>
      </c>
      <c r="G12">
        <v>4</v>
      </c>
      <c r="H12">
        <v>3</v>
      </c>
      <c r="I12">
        <v>3</v>
      </c>
      <c r="J12">
        <f t="shared" si="1"/>
        <v>12</v>
      </c>
      <c r="K12">
        <f t="shared" si="2"/>
        <v>12</v>
      </c>
      <c r="L12" t="s">
        <v>32</v>
      </c>
      <c r="M12">
        <v>100</v>
      </c>
      <c r="N12">
        <f t="shared" si="3"/>
        <v>4</v>
      </c>
      <c r="O12">
        <f t="shared" si="4"/>
        <v>12</v>
      </c>
      <c r="P12">
        <f t="shared" si="5"/>
        <v>0</v>
      </c>
    </row>
    <row r="13" spans="1:16" x14ac:dyDescent="0.2">
      <c r="A13" s="1"/>
      <c r="E13" t="s">
        <v>40</v>
      </c>
      <c r="F13" t="s">
        <v>41</v>
      </c>
      <c r="G13">
        <v>3</v>
      </c>
      <c r="H13">
        <v>3</v>
      </c>
      <c r="I13">
        <v>3</v>
      </c>
      <c r="J13">
        <f t="shared" si="1"/>
        <v>9</v>
      </c>
      <c r="K13">
        <f t="shared" si="2"/>
        <v>9</v>
      </c>
      <c r="L13" t="s">
        <v>32</v>
      </c>
      <c r="M13">
        <v>60</v>
      </c>
      <c r="N13">
        <f t="shared" si="3"/>
        <v>3</v>
      </c>
      <c r="O13">
        <f t="shared" si="4"/>
        <v>9</v>
      </c>
      <c r="P13">
        <f t="shared" si="5"/>
        <v>0</v>
      </c>
    </row>
    <row r="14" spans="1:16" x14ac:dyDescent="0.2">
      <c r="A14" s="1">
        <v>31</v>
      </c>
      <c r="C14">
        <f t="shared" si="0"/>
        <v>46.5</v>
      </c>
      <c r="E14" t="s">
        <v>26</v>
      </c>
      <c r="G14">
        <f>SUM(G3:G13)</f>
        <v>79</v>
      </c>
      <c r="J14">
        <f>SUM(J3:J13)</f>
        <v>171</v>
      </c>
      <c r="K14">
        <f>SUM(K3:K13)</f>
        <v>197</v>
      </c>
      <c r="N14">
        <f>SUM(N3:N13)</f>
        <v>44</v>
      </c>
      <c r="O14">
        <f>SUM(O3:O13)</f>
        <v>101</v>
      </c>
      <c r="P14">
        <f>SUM(P3:P13)</f>
        <v>70</v>
      </c>
    </row>
    <row r="15" spans="1:16" x14ac:dyDescent="0.2">
      <c r="A15" s="1">
        <v>23</v>
      </c>
      <c r="C15">
        <f t="shared" si="0"/>
        <v>23</v>
      </c>
      <c r="M15" t="s">
        <v>45</v>
      </c>
      <c r="N15">
        <f>G14-N14</f>
        <v>35</v>
      </c>
    </row>
    <row r="16" spans="1:16" x14ac:dyDescent="0.2">
      <c r="A16" s="1">
        <v>20</v>
      </c>
      <c r="C16">
        <f t="shared" si="0"/>
        <v>20</v>
      </c>
    </row>
    <row r="17" spans="1:3" x14ac:dyDescent="0.2">
      <c r="A17" s="1">
        <v>38</v>
      </c>
      <c r="B17">
        <f>SUM(A8:A17)</f>
        <v>211</v>
      </c>
      <c r="C17">
        <f t="shared" si="0"/>
        <v>57</v>
      </c>
    </row>
    <row r="18" spans="1:3" x14ac:dyDescent="0.2">
      <c r="C18">
        <f t="shared" si="0"/>
        <v>0</v>
      </c>
    </row>
    <row r="19" spans="1:3" x14ac:dyDescent="0.2">
      <c r="A19" s="1" t="s">
        <v>2</v>
      </c>
    </row>
    <row r="20" spans="1:3" x14ac:dyDescent="0.2">
      <c r="A20" s="1">
        <v>47</v>
      </c>
      <c r="C20">
        <f t="shared" si="0"/>
        <v>70.5</v>
      </c>
    </row>
    <row r="21" spans="1:3" x14ac:dyDescent="0.2">
      <c r="A21" s="1">
        <v>29</v>
      </c>
      <c r="C21">
        <f t="shared" si="0"/>
        <v>29</v>
      </c>
    </row>
    <row r="22" spans="1:3" x14ac:dyDescent="0.2">
      <c r="A22" s="1">
        <v>23</v>
      </c>
      <c r="C22">
        <f t="shared" si="0"/>
        <v>23</v>
      </c>
    </row>
    <row r="23" spans="1:3" x14ac:dyDescent="0.2">
      <c r="A23" s="1">
        <v>20</v>
      </c>
      <c r="C23">
        <f t="shared" si="0"/>
        <v>20</v>
      </c>
    </row>
    <row r="24" spans="1:3" x14ac:dyDescent="0.2">
      <c r="A24" s="1">
        <v>29</v>
      </c>
      <c r="C24">
        <f t="shared" si="0"/>
        <v>29</v>
      </c>
    </row>
    <row r="25" spans="1:3" x14ac:dyDescent="0.2">
      <c r="A25" s="1">
        <v>30</v>
      </c>
      <c r="C25">
        <f t="shared" si="0"/>
        <v>45</v>
      </c>
    </row>
    <row r="26" spans="1:3" x14ac:dyDescent="0.2">
      <c r="A26" s="1">
        <v>21</v>
      </c>
      <c r="C26">
        <f t="shared" si="0"/>
        <v>21</v>
      </c>
    </row>
    <row r="27" spans="1:3" x14ac:dyDescent="0.2">
      <c r="A27" s="1">
        <v>20</v>
      </c>
      <c r="B27">
        <f>SUM(A20:A27)</f>
        <v>219</v>
      </c>
      <c r="C27">
        <f t="shared" si="0"/>
        <v>20</v>
      </c>
    </row>
    <row r="28" spans="1:3" x14ac:dyDescent="0.2">
      <c r="C28">
        <f t="shared" si="0"/>
        <v>0</v>
      </c>
    </row>
    <row r="29" spans="1:3" x14ac:dyDescent="0.2">
      <c r="A29" s="1" t="s">
        <v>3</v>
      </c>
    </row>
    <row r="30" spans="1:3" x14ac:dyDescent="0.2">
      <c r="A30" s="1">
        <v>23</v>
      </c>
      <c r="C30">
        <f t="shared" si="0"/>
        <v>23</v>
      </c>
    </row>
    <row r="31" spans="1:3" x14ac:dyDescent="0.2">
      <c r="A31" s="1">
        <v>31</v>
      </c>
      <c r="C31">
        <f t="shared" si="0"/>
        <v>46.5</v>
      </c>
    </row>
    <row r="32" spans="1:3" x14ac:dyDescent="0.2">
      <c r="A32" s="1">
        <v>20</v>
      </c>
      <c r="C32">
        <f t="shared" si="0"/>
        <v>20</v>
      </c>
    </row>
    <row r="33" spans="1:3" x14ac:dyDescent="0.2">
      <c r="A33" s="1">
        <v>30</v>
      </c>
      <c r="B33">
        <f>SUM(A30:A33)</f>
        <v>104</v>
      </c>
      <c r="C33">
        <f t="shared" si="0"/>
        <v>45</v>
      </c>
    </row>
    <row r="34" spans="1:3" x14ac:dyDescent="0.2">
      <c r="C34">
        <f t="shared" si="0"/>
        <v>0</v>
      </c>
    </row>
    <row r="35" spans="1:3" x14ac:dyDescent="0.2">
      <c r="A35" s="1" t="s">
        <v>4</v>
      </c>
    </row>
    <row r="36" spans="1:3" x14ac:dyDescent="0.2">
      <c r="A36" s="1">
        <v>20</v>
      </c>
      <c r="C36">
        <f t="shared" si="0"/>
        <v>20</v>
      </c>
    </row>
    <row r="37" spans="1:3" x14ac:dyDescent="0.2">
      <c r="A37" s="1">
        <v>26</v>
      </c>
      <c r="C37">
        <f t="shared" si="0"/>
        <v>26</v>
      </c>
    </row>
    <row r="38" spans="1:3" x14ac:dyDescent="0.2">
      <c r="A38" s="1">
        <v>35</v>
      </c>
      <c r="C38">
        <f t="shared" si="0"/>
        <v>52.5</v>
      </c>
    </row>
    <row r="39" spans="1:3" x14ac:dyDescent="0.2">
      <c r="A39" s="1">
        <v>21</v>
      </c>
      <c r="C39">
        <f t="shared" si="0"/>
        <v>21</v>
      </c>
    </row>
    <row r="40" spans="1:3" x14ac:dyDescent="0.2">
      <c r="A40" s="1">
        <v>22</v>
      </c>
      <c r="C40">
        <f t="shared" si="0"/>
        <v>22</v>
      </c>
    </row>
    <row r="41" spans="1:3" x14ac:dyDescent="0.2">
      <c r="A41" s="1">
        <v>21</v>
      </c>
      <c r="B41">
        <f>SUM(A36:A41)</f>
        <v>145</v>
      </c>
      <c r="C41">
        <f t="shared" si="0"/>
        <v>21</v>
      </c>
    </row>
    <row r="42" spans="1:3" x14ac:dyDescent="0.2">
      <c r="C42">
        <f t="shared" si="0"/>
        <v>0</v>
      </c>
    </row>
    <row r="43" spans="1:3" x14ac:dyDescent="0.2">
      <c r="A43" s="1"/>
    </row>
    <row r="44" spans="1:3" x14ac:dyDescent="0.2">
      <c r="A44" s="1"/>
      <c r="C44">
        <f t="shared" si="0"/>
        <v>0</v>
      </c>
    </row>
    <row r="45" spans="1:3" x14ac:dyDescent="0.2">
      <c r="A45" s="1"/>
      <c r="B45">
        <f>SUM(A44:A45)</f>
        <v>0</v>
      </c>
      <c r="C45">
        <f t="shared" si="0"/>
        <v>0</v>
      </c>
    </row>
    <row r="46" spans="1:3" x14ac:dyDescent="0.2">
      <c r="B46">
        <f>SUM(B3:B45)</f>
        <v>713</v>
      </c>
      <c r="C46">
        <f>SUM(C3:C45)</f>
        <v>867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Johnson</dc:creator>
  <cp:lastModifiedBy>Kent Johnson</cp:lastModifiedBy>
  <dcterms:created xsi:type="dcterms:W3CDTF">2024-07-17T21:00:09Z</dcterms:created>
  <dcterms:modified xsi:type="dcterms:W3CDTF">2024-08-08T19:35:25Z</dcterms:modified>
</cp:coreProperties>
</file>