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t/Dev/Noho/8 View Ave/"/>
    </mc:Choice>
  </mc:AlternateContent>
  <xr:revisionPtr revIDLastSave="0" documentId="13_ncr:1_{F617BF69-F886-DA45-8A1B-DF2601914612}" xr6:coauthVersionLast="47" xr6:coauthVersionMax="47" xr10:uidLastSave="{00000000-0000-0000-0000-000000000000}"/>
  <bookViews>
    <workbookView xWindow="4080" yWindow="1340" windowWidth="25320" windowHeight="12520" xr2:uid="{C1FB6AE6-6796-3044-8B24-CA96EBAEC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2" i="1"/>
  <c r="C33" i="1"/>
  <c r="C34" i="1"/>
  <c r="C35" i="1"/>
  <c r="C36" i="1"/>
  <c r="C37" i="1"/>
  <c r="C38" i="1"/>
  <c r="C40" i="1"/>
  <c r="C41" i="1"/>
  <c r="C3" i="1"/>
  <c r="B42" i="1"/>
  <c r="O6" i="1"/>
  <c r="O7" i="1"/>
  <c r="O8" i="1"/>
  <c r="O9" i="1"/>
  <c r="N4" i="1"/>
  <c r="N5" i="1"/>
  <c r="N9" i="1"/>
  <c r="N3" i="1"/>
  <c r="J4" i="1"/>
  <c r="K4" i="1"/>
  <c r="O4" i="1" s="1"/>
  <c r="J5" i="1"/>
  <c r="K5" i="1"/>
  <c r="O5" i="1" s="1"/>
  <c r="J6" i="1"/>
  <c r="K6" i="1"/>
  <c r="N6" i="1" s="1"/>
  <c r="J7" i="1"/>
  <c r="K7" i="1"/>
  <c r="N7" i="1" s="1"/>
  <c r="J8" i="1"/>
  <c r="K8" i="1"/>
  <c r="N8" i="1" s="1"/>
  <c r="J9" i="1"/>
  <c r="K9" i="1"/>
  <c r="K3" i="1"/>
  <c r="J3" i="1"/>
  <c r="J10" i="1" s="1"/>
  <c r="G10" i="1"/>
  <c r="B41" i="1"/>
  <c r="B37" i="1"/>
  <c r="B29" i="1"/>
  <c r="B23" i="1"/>
  <c r="B13" i="1"/>
  <c r="K10" i="1" l="1"/>
  <c r="N10" i="1"/>
  <c r="O3" i="1"/>
  <c r="O10" i="1" s="1"/>
</calcChain>
</file>

<file path=xl/sharedStrings.xml><?xml version="1.0" encoding="utf-8"?>
<sst xmlns="http://schemas.openxmlformats.org/spreadsheetml/2006/main" count="42" uniqueCount="37">
  <si>
    <t>Northeast - 1 tree</t>
  </si>
  <si>
    <t>Northern stand - 8 trees</t>
  </si>
  <si>
    <t>Eight trees</t>
  </si>
  <si>
    <t>Four trees</t>
  </si>
  <si>
    <t>Six trees</t>
  </si>
  <si>
    <t>SW two trees</t>
  </si>
  <si>
    <t>Trees removed</t>
  </si>
  <si>
    <t>Replacement trees</t>
  </si>
  <si>
    <t>Amelanchier Laevis</t>
  </si>
  <si>
    <t>Alleghany serviceberry</t>
  </si>
  <si>
    <t>Species</t>
  </si>
  <si>
    <t>Common name</t>
  </si>
  <si>
    <t>Quantity</t>
  </si>
  <si>
    <t>Min caliper</t>
  </si>
  <si>
    <t>Max caliper</t>
  </si>
  <si>
    <t>Muscle wood</t>
  </si>
  <si>
    <t>Cornus Florida</t>
  </si>
  <si>
    <t>Flowering Dogwood</t>
  </si>
  <si>
    <t>Nyssa Sylvatica</t>
  </si>
  <si>
    <t>American Sycamore</t>
  </si>
  <si>
    <t>Black Tupelo</t>
  </si>
  <si>
    <t>Platanus Occidentalis</t>
  </si>
  <si>
    <t>Picea Mariana</t>
  </si>
  <si>
    <t>Black Spruce</t>
  </si>
  <si>
    <t>Quercus Alba</t>
  </si>
  <si>
    <t>White Oak</t>
  </si>
  <si>
    <t>Carpinus Caroliniana</t>
  </si>
  <si>
    <t>Total</t>
  </si>
  <si>
    <t>Min total caliper</t>
  </si>
  <si>
    <t>Max total caliper</t>
  </si>
  <si>
    <t>Canopy tree?</t>
  </si>
  <si>
    <t>N</t>
  </si>
  <si>
    <t>Max height (ft)</t>
  </si>
  <si>
    <t>Y</t>
  </si>
  <si>
    <t>Canopy max caliper</t>
  </si>
  <si>
    <t>Non-canopy</t>
  </si>
  <si>
    <t>With exceptional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</si>
</sst>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4F6D-4B75-ED44-B535-E57A547B4367}">
  <dimension ref="A1:O42"/>
  <sheetViews>
    <sheetView tabSelected="1" topLeftCell="A30" zoomScale="120" zoomScaleNormal="120" workbookViewId="0">
      <selection activeCell="C5" sqref="C5"/>
    </sheetView>
  </sheetViews>
  <sheetFormatPr baseColWidth="10" defaultRowHeight="16" x14ac:dyDescent="0.2"/>
  <cols>
    <col min="5" max="5" width="19" bestFit="1" customWidth="1"/>
    <col min="6" max="6" width="19.33203125" bestFit="1" customWidth="1"/>
    <col min="7" max="7" width="8.1640625" bestFit="1" customWidth="1"/>
    <col min="8" max="8" width="10.1640625" bestFit="1" customWidth="1"/>
    <col min="9" max="9" width="10.5" bestFit="1" customWidth="1"/>
    <col min="14" max="14" width="17.1640625" bestFit="1" customWidth="1"/>
  </cols>
  <sheetData>
    <row r="1" spans="1:15" x14ac:dyDescent="0.2">
      <c r="A1" t="s">
        <v>6</v>
      </c>
      <c r="C1" t="s">
        <v>36</v>
      </c>
      <c r="E1" t="s">
        <v>7</v>
      </c>
    </row>
    <row r="2" spans="1:15" x14ac:dyDescent="0.2">
      <c r="A2" s="1" t="s">
        <v>0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28</v>
      </c>
      <c r="K2" t="s">
        <v>29</v>
      </c>
      <c r="L2" t="s">
        <v>30</v>
      </c>
      <c r="M2" t="s">
        <v>32</v>
      </c>
      <c r="N2" t="s">
        <v>34</v>
      </c>
      <c r="O2" t="s">
        <v>35</v>
      </c>
    </row>
    <row r="3" spans="1:15" x14ac:dyDescent="0.2">
      <c r="A3" s="1">
        <v>34</v>
      </c>
      <c r="B3">
        <v>34</v>
      </c>
      <c r="C3">
        <f>IF(A3&gt;=30, A3*1.5, A3)</f>
        <v>51</v>
      </c>
      <c r="E3" t="s">
        <v>8</v>
      </c>
      <c r="F3" t="s">
        <v>9</v>
      </c>
      <c r="G3">
        <v>13</v>
      </c>
      <c r="H3">
        <v>2</v>
      </c>
      <c r="I3">
        <v>2</v>
      </c>
      <c r="J3">
        <f>G3*H3</f>
        <v>26</v>
      </c>
      <c r="K3">
        <f>G3*I3</f>
        <v>26</v>
      </c>
      <c r="L3" t="s">
        <v>31</v>
      </c>
      <c r="M3">
        <v>30</v>
      </c>
      <c r="N3">
        <f>IF(L3="Y", K3, 0)</f>
        <v>0</v>
      </c>
      <c r="O3">
        <f>IF(L3="N", K3, 0)</f>
        <v>26</v>
      </c>
    </row>
    <row r="4" spans="1:15" x14ac:dyDescent="0.2">
      <c r="C4">
        <f t="shared" ref="C4:C41" si="0">IF(A4&gt;=30, A4*1.5, A4)</f>
        <v>0</v>
      </c>
      <c r="E4" t="s">
        <v>26</v>
      </c>
      <c r="F4" t="s">
        <v>15</v>
      </c>
      <c r="G4">
        <v>3</v>
      </c>
      <c r="H4">
        <v>2</v>
      </c>
      <c r="I4">
        <v>2.5</v>
      </c>
      <c r="J4">
        <f t="shared" ref="J4:J9" si="1">G4*H4</f>
        <v>6</v>
      </c>
      <c r="K4">
        <f t="shared" ref="K4:K9" si="2">G4*I4</f>
        <v>7.5</v>
      </c>
      <c r="L4" t="s">
        <v>31</v>
      </c>
      <c r="M4">
        <v>35</v>
      </c>
      <c r="N4">
        <f t="shared" ref="N4:N9" si="3">IF(L4="Y", K4, 0)</f>
        <v>0</v>
      </c>
      <c r="O4">
        <f t="shared" ref="O4:O9" si="4">IF(L4="N", K4, 0)</f>
        <v>7.5</v>
      </c>
    </row>
    <row r="5" spans="1:15" x14ac:dyDescent="0.2">
      <c r="A5" s="1" t="s">
        <v>1</v>
      </c>
      <c r="E5" t="s">
        <v>16</v>
      </c>
      <c r="F5" t="s">
        <v>17</v>
      </c>
      <c r="G5">
        <v>3</v>
      </c>
      <c r="H5">
        <v>2</v>
      </c>
      <c r="I5">
        <v>2.5</v>
      </c>
      <c r="J5">
        <f t="shared" si="1"/>
        <v>6</v>
      </c>
      <c r="K5">
        <f t="shared" si="2"/>
        <v>7.5</v>
      </c>
      <c r="L5" t="s">
        <v>31</v>
      </c>
      <c r="M5">
        <v>33</v>
      </c>
      <c r="N5">
        <f t="shared" si="3"/>
        <v>0</v>
      </c>
      <c r="O5">
        <f t="shared" si="4"/>
        <v>7.5</v>
      </c>
    </row>
    <row r="6" spans="1:15" x14ac:dyDescent="0.2">
      <c r="A6" s="1">
        <v>32</v>
      </c>
      <c r="C6">
        <f t="shared" si="0"/>
        <v>48</v>
      </c>
      <c r="E6" t="s">
        <v>18</v>
      </c>
      <c r="F6" t="s">
        <v>20</v>
      </c>
      <c r="G6">
        <v>2</v>
      </c>
      <c r="H6">
        <v>3</v>
      </c>
      <c r="I6">
        <v>3</v>
      </c>
      <c r="J6">
        <f t="shared" si="1"/>
        <v>6</v>
      </c>
      <c r="K6">
        <f t="shared" si="2"/>
        <v>6</v>
      </c>
      <c r="L6" t="s">
        <v>33</v>
      </c>
      <c r="M6">
        <v>82</v>
      </c>
      <c r="N6">
        <f t="shared" si="3"/>
        <v>6</v>
      </c>
      <c r="O6">
        <f t="shared" si="4"/>
        <v>0</v>
      </c>
    </row>
    <row r="7" spans="1:15" x14ac:dyDescent="0.2">
      <c r="A7" s="1">
        <v>22</v>
      </c>
      <c r="C7">
        <f t="shared" si="0"/>
        <v>22</v>
      </c>
      <c r="E7" t="s">
        <v>21</v>
      </c>
      <c r="F7" t="s">
        <v>19</v>
      </c>
      <c r="G7">
        <v>1</v>
      </c>
      <c r="H7">
        <v>3</v>
      </c>
      <c r="I7">
        <v>3</v>
      </c>
      <c r="J7">
        <f t="shared" si="1"/>
        <v>3</v>
      </c>
      <c r="K7">
        <f t="shared" si="2"/>
        <v>3</v>
      </c>
      <c r="L7" t="s">
        <v>33</v>
      </c>
      <c r="M7">
        <v>131</v>
      </c>
      <c r="N7">
        <f t="shared" si="3"/>
        <v>3</v>
      </c>
      <c r="O7">
        <f t="shared" si="4"/>
        <v>0</v>
      </c>
    </row>
    <row r="8" spans="1:15" x14ac:dyDescent="0.2">
      <c r="A8" s="1">
        <v>22</v>
      </c>
      <c r="C8">
        <f t="shared" si="0"/>
        <v>22</v>
      </c>
      <c r="E8" t="s">
        <v>22</v>
      </c>
      <c r="F8" t="s">
        <v>23</v>
      </c>
      <c r="G8">
        <v>25</v>
      </c>
      <c r="H8">
        <v>2</v>
      </c>
      <c r="I8">
        <v>2.5</v>
      </c>
      <c r="J8">
        <f t="shared" si="1"/>
        <v>50</v>
      </c>
      <c r="K8">
        <f t="shared" si="2"/>
        <v>62.5</v>
      </c>
      <c r="L8" t="s">
        <v>33</v>
      </c>
      <c r="M8">
        <v>50</v>
      </c>
      <c r="N8">
        <f t="shared" si="3"/>
        <v>62.5</v>
      </c>
      <c r="O8">
        <f t="shared" si="4"/>
        <v>0</v>
      </c>
    </row>
    <row r="9" spans="1:15" x14ac:dyDescent="0.2">
      <c r="A9" s="1">
        <v>23</v>
      </c>
      <c r="C9">
        <f t="shared" si="0"/>
        <v>23</v>
      </c>
      <c r="E9" t="s">
        <v>24</v>
      </c>
      <c r="F9" t="s">
        <v>25</v>
      </c>
      <c r="G9">
        <v>1</v>
      </c>
      <c r="H9">
        <v>3</v>
      </c>
      <c r="I9">
        <v>3</v>
      </c>
      <c r="J9">
        <f t="shared" si="1"/>
        <v>3</v>
      </c>
      <c r="K9">
        <f t="shared" si="2"/>
        <v>3</v>
      </c>
      <c r="L9" t="s">
        <v>33</v>
      </c>
      <c r="M9">
        <v>100</v>
      </c>
      <c r="N9">
        <f t="shared" si="3"/>
        <v>3</v>
      </c>
      <c r="O9">
        <f t="shared" si="4"/>
        <v>0</v>
      </c>
    </row>
    <row r="10" spans="1:15" x14ac:dyDescent="0.2">
      <c r="A10" s="1">
        <v>31</v>
      </c>
      <c r="C10">
        <f t="shared" si="0"/>
        <v>46.5</v>
      </c>
      <c r="E10" t="s">
        <v>27</v>
      </c>
      <c r="G10">
        <f>SUM(G3:G9)</f>
        <v>48</v>
      </c>
      <c r="J10">
        <f>SUM(J3:J9)</f>
        <v>100</v>
      </c>
      <c r="K10">
        <f>SUM(K3:K9)</f>
        <v>115.5</v>
      </c>
      <c r="N10">
        <f>SUM(N3:N9)</f>
        <v>74.5</v>
      </c>
      <c r="O10">
        <f>SUM(O3:O9)</f>
        <v>41</v>
      </c>
    </row>
    <row r="11" spans="1:15" x14ac:dyDescent="0.2">
      <c r="A11" s="1">
        <v>23</v>
      </c>
      <c r="C11">
        <f t="shared" si="0"/>
        <v>23</v>
      </c>
    </row>
    <row r="12" spans="1:15" x14ac:dyDescent="0.2">
      <c r="A12" s="1">
        <v>20</v>
      </c>
      <c r="C12">
        <f t="shared" si="0"/>
        <v>20</v>
      </c>
    </row>
    <row r="13" spans="1:15" x14ac:dyDescent="0.2">
      <c r="A13" s="1">
        <v>38</v>
      </c>
      <c r="B13">
        <f>SUM(A6:A13)</f>
        <v>211</v>
      </c>
      <c r="C13">
        <f t="shared" si="0"/>
        <v>57</v>
      </c>
    </row>
    <row r="14" spans="1:15" x14ac:dyDescent="0.2">
      <c r="C14">
        <f t="shared" si="0"/>
        <v>0</v>
      </c>
    </row>
    <row r="15" spans="1:15" x14ac:dyDescent="0.2">
      <c r="A15" s="1" t="s">
        <v>2</v>
      </c>
    </row>
    <row r="16" spans="1:15" x14ac:dyDescent="0.2">
      <c r="A16" s="1">
        <v>47</v>
      </c>
      <c r="C16">
        <f t="shared" si="0"/>
        <v>70.5</v>
      </c>
    </row>
    <row r="17" spans="1:3" x14ac:dyDescent="0.2">
      <c r="A17" s="1">
        <v>29</v>
      </c>
      <c r="C17">
        <f t="shared" si="0"/>
        <v>29</v>
      </c>
    </row>
    <row r="18" spans="1:3" x14ac:dyDescent="0.2">
      <c r="A18" s="1">
        <v>23</v>
      </c>
      <c r="C18">
        <f t="shared" si="0"/>
        <v>23</v>
      </c>
    </row>
    <row r="19" spans="1:3" x14ac:dyDescent="0.2">
      <c r="A19" s="1">
        <v>20</v>
      </c>
      <c r="C19">
        <f t="shared" si="0"/>
        <v>20</v>
      </c>
    </row>
    <row r="20" spans="1:3" x14ac:dyDescent="0.2">
      <c r="A20" s="1">
        <v>29</v>
      </c>
      <c r="C20">
        <f t="shared" si="0"/>
        <v>29</v>
      </c>
    </row>
    <row r="21" spans="1:3" x14ac:dyDescent="0.2">
      <c r="A21" s="1">
        <v>30</v>
      </c>
      <c r="C21">
        <f t="shared" si="0"/>
        <v>45</v>
      </c>
    </row>
    <row r="22" spans="1:3" x14ac:dyDescent="0.2">
      <c r="A22" s="1">
        <v>21</v>
      </c>
      <c r="C22">
        <f t="shared" si="0"/>
        <v>21</v>
      </c>
    </row>
    <row r="23" spans="1:3" x14ac:dyDescent="0.2">
      <c r="A23" s="1">
        <v>20</v>
      </c>
      <c r="B23">
        <f>SUM(A16:A23)</f>
        <v>219</v>
      </c>
      <c r="C23">
        <f t="shared" si="0"/>
        <v>20</v>
      </c>
    </row>
    <row r="24" spans="1:3" x14ac:dyDescent="0.2">
      <c r="C24">
        <f t="shared" si="0"/>
        <v>0</v>
      </c>
    </row>
    <row r="25" spans="1:3" x14ac:dyDescent="0.2">
      <c r="A25" s="1" t="s">
        <v>3</v>
      </c>
    </row>
    <row r="26" spans="1:3" x14ac:dyDescent="0.2">
      <c r="A26" s="1">
        <v>23</v>
      </c>
      <c r="C26">
        <f t="shared" si="0"/>
        <v>23</v>
      </c>
    </row>
    <row r="27" spans="1:3" x14ac:dyDescent="0.2">
      <c r="A27" s="1">
        <v>31</v>
      </c>
      <c r="C27">
        <f t="shared" si="0"/>
        <v>46.5</v>
      </c>
    </row>
    <row r="28" spans="1:3" x14ac:dyDescent="0.2">
      <c r="A28" s="1">
        <v>20</v>
      </c>
      <c r="C28">
        <f t="shared" si="0"/>
        <v>20</v>
      </c>
    </row>
    <row r="29" spans="1:3" x14ac:dyDescent="0.2">
      <c r="A29" s="1">
        <v>30</v>
      </c>
      <c r="B29">
        <f>SUM(A26:A29)</f>
        <v>104</v>
      </c>
      <c r="C29">
        <f t="shared" si="0"/>
        <v>45</v>
      </c>
    </row>
    <row r="30" spans="1:3" x14ac:dyDescent="0.2">
      <c r="C30">
        <f t="shared" si="0"/>
        <v>0</v>
      </c>
    </row>
    <row r="31" spans="1:3" x14ac:dyDescent="0.2">
      <c r="A31" s="1" t="s">
        <v>4</v>
      </c>
    </row>
    <row r="32" spans="1:3" x14ac:dyDescent="0.2">
      <c r="A32" s="1">
        <v>20</v>
      </c>
      <c r="C32">
        <f t="shared" si="0"/>
        <v>20</v>
      </c>
    </row>
    <row r="33" spans="1:3" x14ac:dyDescent="0.2">
      <c r="A33" s="1">
        <v>26</v>
      </c>
      <c r="C33">
        <f t="shared" si="0"/>
        <v>26</v>
      </c>
    </row>
    <row r="34" spans="1:3" x14ac:dyDescent="0.2">
      <c r="A34" s="1">
        <v>35</v>
      </c>
      <c r="C34">
        <f t="shared" si="0"/>
        <v>52.5</v>
      </c>
    </row>
    <row r="35" spans="1:3" x14ac:dyDescent="0.2">
      <c r="A35" s="1">
        <v>21</v>
      </c>
      <c r="C35">
        <f t="shared" si="0"/>
        <v>21</v>
      </c>
    </row>
    <row r="36" spans="1:3" x14ac:dyDescent="0.2">
      <c r="A36" s="1">
        <v>22</v>
      </c>
      <c r="C36">
        <f t="shared" si="0"/>
        <v>22</v>
      </c>
    </row>
    <row r="37" spans="1:3" x14ac:dyDescent="0.2">
      <c r="A37" s="1">
        <v>21</v>
      </c>
      <c r="B37">
        <f>SUM(A32:A37)</f>
        <v>145</v>
      </c>
      <c r="C37">
        <f t="shared" si="0"/>
        <v>21</v>
      </c>
    </row>
    <row r="38" spans="1:3" x14ac:dyDescent="0.2">
      <c r="C38">
        <f t="shared" si="0"/>
        <v>0</v>
      </c>
    </row>
    <row r="39" spans="1:3" x14ac:dyDescent="0.2">
      <c r="A39" s="1" t="s">
        <v>5</v>
      </c>
    </row>
    <row r="40" spans="1:3" x14ac:dyDescent="0.2">
      <c r="A40" s="1">
        <v>28</v>
      </c>
      <c r="C40">
        <f t="shared" si="0"/>
        <v>28</v>
      </c>
    </row>
    <row r="41" spans="1:3" x14ac:dyDescent="0.2">
      <c r="A41" s="1">
        <v>36</v>
      </c>
      <c r="B41">
        <f>SUM(A40:A41)</f>
        <v>64</v>
      </c>
      <c r="C41">
        <f t="shared" si="0"/>
        <v>54</v>
      </c>
    </row>
    <row r="42" spans="1:3" x14ac:dyDescent="0.2">
      <c r="B42">
        <f>SUM(B3:B41)</f>
        <v>777</v>
      </c>
      <c r="C42">
        <f>SUM(C3:C41)</f>
        <v>949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Johnson</dc:creator>
  <cp:lastModifiedBy>Kent Johnson</cp:lastModifiedBy>
  <dcterms:created xsi:type="dcterms:W3CDTF">2024-07-17T21:00:09Z</dcterms:created>
  <dcterms:modified xsi:type="dcterms:W3CDTF">2024-08-06T10:33:05Z</dcterms:modified>
</cp:coreProperties>
</file>