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ổng hợp" sheetId="1" r:id="rId4"/>
    <sheet state="visible" name="Tình trạng phòng trong tháng" sheetId="2" r:id="rId5"/>
    <sheet state="visible" name="CS1-Văn phòng-Trung" sheetId="3" r:id="rId6"/>
    <sheet state="visible" name="CS1-101-Phúc" sheetId="4" r:id="rId7"/>
    <sheet state="visible" name="CS1-102-Thảo" sheetId="5" r:id="rId8"/>
    <sheet state="visible" name="CS1-201-trống" sheetId="6" r:id="rId9"/>
    <sheet state="visible" name="CS2-Văn phòng-Hùng" sheetId="7" r:id="rId10"/>
    <sheet state="visible" name="CS2-001-Tuấn" sheetId="8" r:id="rId11"/>
    <sheet state="visible" name="CS2-101-Phát" sheetId="9" r:id="rId12"/>
    <sheet state="visible" name="CS2-102-Trang" sheetId="10" r:id="rId13"/>
    <sheet state="visible" name="CS2-103-Huy" sheetId="11" r:id="rId14"/>
    <sheet state="visible" name="CS2-201-Quỳnh" sheetId="12" r:id="rId15"/>
    <sheet state="visible" name="CS2-202-Phương" sheetId="13" r:id="rId16"/>
    <sheet state="visible" name="CS2-203-Trống" sheetId="14" r:id="rId17"/>
    <sheet state="visible" name="CS2-301-Hoà" sheetId="15" r:id="rId18"/>
    <sheet state="visible" name="CS2-302-Ý" sheetId="16" r:id="rId19"/>
    <sheet state="visible" name="CS2-401-Trống" sheetId="17" r:id="rId20"/>
    <sheet state="visible" name="CS2-402-Sony" sheetId="18" r:id="rId21"/>
    <sheet state="visible" name="CS2-501-Uyên" sheetId="19" r:id="rId22"/>
    <sheet state="visible" name="CS3-Văn phòng-Giang" sheetId="20" r:id="rId23"/>
    <sheet state="visible" name="CS3-001-Giang" sheetId="21" r:id="rId24"/>
    <sheet state="visible" name="CS3-101-Hằng" sheetId="22" r:id="rId25"/>
    <sheet state="visible" name="CS3-102-Trống" sheetId="23" r:id="rId26"/>
    <sheet state="visible" name="CS3-201-Đăng" sheetId="24" r:id="rId27"/>
    <sheet state="visible" name="CS3-202-Trống" sheetId="25" r:id="rId28"/>
    <sheet state="visible" name="CS3-301-Châu" sheetId="26" r:id="rId29"/>
    <sheet state="visible" name="CS3-302-Trống" sheetId="27" r:id="rId30"/>
    <sheet state="visible" name="CS3-401-Quyên" sheetId="28" r:id="rId31"/>
    <sheet state="visible" name="CS3-402-Trống" sheetId="29" r:id="rId32"/>
  </sheets>
  <definedNames/>
  <calcPr/>
  <extLst>
    <ext uri="GoogleSheetsCustomDataVersion2">
      <go:sheetsCustomData xmlns:go="http://customooxmlschemas.google.com/" r:id="rId33" roundtripDataChecksum="BCy9YNbjDPV8G4RolqH9jURo35vJgR8ot3Oyn+IkvSQ="/>
    </ext>
  </extLst>
</workbook>
</file>

<file path=xl/sharedStrings.xml><?xml version="1.0" encoding="utf-8"?>
<sst xmlns="http://schemas.openxmlformats.org/spreadsheetml/2006/main" count="719" uniqueCount="214">
  <si>
    <t>Danh sách khách thuê phòng Doris</t>
  </si>
  <si>
    <t>Cơ sở 1</t>
  </si>
  <si>
    <t>T21-04</t>
  </si>
  <si>
    <t>Vị trí</t>
  </si>
  <si>
    <t>Room no</t>
  </si>
  <si>
    <t>Name</t>
  </si>
  <si>
    <t>Deposit</t>
  </si>
  <si>
    <t>Price/month</t>
  </si>
  <si>
    <t xml:space="preserve">contract </t>
  </si>
  <si>
    <t>Arrival</t>
  </si>
  <si>
    <t>Contact</t>
  </si>
  <si>
    <t>Trệt</t>
  </si>
  <si>
    <t>Văn phòng</t>
  </si>
  <si>
    <t>Bạch Thành Trung</t>
  </si>
  <si>
    <t>Hợp đồng 02 năm</t>
  </si>
  <si>
    <t xml:space="preserve"> 01/09/24</t>
  </si>
  <si>
    <t>0913585559</t>
  </si>
  <si>
    <t>Tầng 1</t>
  </si>
  <si>
    <t>Studio (101)</t>
  </si>
  <si>
    <t>Phúc</t>
  </si>
  <si>
    <t>Hợp đồng 01  năm</t>
  </si>
  <si>
    <t>01/10/24</t>
  </si>
  <si>
    <t>0775982098</t>
  </si>
  <si>
    <t>1PN (102)</t>
  </si>
  <si>
    <t>Thảo</t>
  </si>
  <si>
    <t>0903002358</t>
  </si>
  <si>
    <t>Tầng 2</t>
  </si>
  <si>
    <t>2PN</t>
  </si>
  <si>
    <t xml:space="preserve">Trống </t>
  </si>
  <si>
    <t>Cơ sở 2</t>
  </si>
  <si>
    <t>T07-10</t>
  </si>
  <si>
    <t>Lê Việt Hùng</t>
  </si>
  <si>
    <t>Hợp đồng 03 năm</t>
  </si>
  <si>
    <t>01/02/25</t>
  </si>
  <si>
    <t>0936419941</t>
  </si>
  <si>
    <r>
      <rPr>
        <rFont val="Times New Roman"/>
        <color theme="1"/>
        <sz val="12.0"/>
      </rPr>
      <t xml:space="preserve">1 PN </t>
    </r>
    <r>
      <rPr>
        <rFont val="Times New Roman"/>
        <b/>
        <color theme="1"/>
        <sz val="12.0"/>
      </rPr>
      <t>(001)</t>
    </r>
  </si>
  <si>
    <t>Trần Duy Tuấn</t>
  </si>
  <si>
    <t>01/03/25</t>
  </si>
  <si>
    <t>0908918108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</si>
  <si>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(101)</t>
    </r>
  </si>
  <si>
    <t xml:space="preserve">Thành Phát </t>
  </si>
  <si>
    <t>16/09/24</t>
  </si>
  <si>
    <t>0937850159</t>
  </si>
  <si>
    <r>
      <rPr>
        <rFont val="Times New Roman"/>
        <color theme="1"/>
        <sz val="12.0"/>
      </rPr>
      <t xml:space="preserve">Studio </t>
    </r>
    <r>
      <rPr>
        <rFont val="Times New Roman"/>
        <b/>
        <color theme="1"/>
        <sz val="12.0"/>
      </rPr>
      <t>(102)</t>
    </r>
  </si>
  <si>
    <t>Võ Châu Phương Trang</t>
  </si>
  <si>
    <t>01/12/24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</si>
  <si>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(103)</t>
    </r>
  </si>
  <si>
    <t>Nguyễn Anh Huy</t>
  </si>
  <si>
    <t>01/09/24</t>
  </si>
  <si>
    <t>0878366452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</si>
  <si>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(201)</t>
    </r>
  </si>
  <si>
    <t>Thuỳ Dương</t>
  </si>
  <si>
    <t>0359015319</t>
  </si>
  <si>
    <r>
      <rPr>
        <rFont val="Times New Roman"/>
        <color theme="1"/>
        <sz val="12.0"/>
      </rPr>
      <t xml:space="preserve">Studio </t>
    </r>
    <r>
      <rPr>
        <rFont val="Times New Roman"/>
        <b/>
        <color theme="1"/>
        <sz val="12.0"/>
      </rPr>
      <t>(202)</t>
    </r>
  </si>
  <si>
    <t>Quỳnh Phương</t>
  </si>
  <si>
    <t>0366713624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</si>
  <si>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(203)</t>
    </r>
  </si>
  <si>
    <t>Trống</t>
  </si>
  <si>
    <t>Tầng 3</t>
  </si>
  <si>
    <r>
      <rPr>
        <rFont val="Times New Roman"/>
        <color theme="1"/>
        <sz val="12.0"/>
      </rPr>
      <t>1PN</t>
    </r>
    <r>
      <rPr>
        <rFont val="Times New Roman"/>
        <b/>
        <color theme="1"/>
        <sz val="12.0"/>
      </rPr>
      <t xml:space="preserve"> (301)</t>
    </r>
  </si>
  <si>
    <t>Thanh Hoà</t>
  </si>
  <si>
    <t>04/09/24</t>
  </si>
  <si>
    <t>0902777319</t>
  </si>
  <si>
    <r>
      <rPr>
        <rFont val="Times New Roman"/>
        <color theme="1"/>
        <sz val="12.0"/>
      </rPr>
      <t xml:space="preserve">1PN </t>
    </r>
    <r>
      <rPr>
        <rFont val="Times New Roman"/>
        <b/>
        <color theme="1"/>
        <sz val="12.0"/>
      </rPr>
      <t>(302)</t>
    </r>
  </si>
  <si>
    <t>Nguyễn Thị Như Ý</t>
  </si>
  <si>
    <t>25/02/25</t>
  </si>
  <si>
    <t>Tầng 4</t>
  </si>
  <si>
    <r>
      <rPr>
        <rFont val="Times New Roman"/>
        <color theme="1"/>
        <sz val="12.0"/>
      </rPr>
      <t xml:space="preserve">Studio </t>
    </r>
    <r>
      <rPr>
        <rFont val="Times New Roman"/>
        <b/>
        <color theme="1"/>
        <sz val="12.0"/>
      </rPr>
      <t>(401)</t>
    </r>
  </si>
  <si>
    <r>
      <rPr>
        <rFont val="Times New Roman"/>
        <color theme="1"/>
        <sz val="12.0"/>
      </rPr>
      <t xml:space="preserve">1PN </t>
    </r>
    <r>
      <rPr>
        <rFont val="Times New Roman"/>
        <b/>
        <color theme="1"/>
        <sz val="12.0"/>
      </rPr>
      <t>(402)</t>
    </r>
  </si>
  <si>
    <t>So Ny</t>
  </si>
  <si>
    <t>0908572144</t>
  </si>
  <si>
    <t>Tầng 5</t>
  </si>
  <si>
    <r>
      <rPr>
        <rFont val="Times New Roman"/>
        <color theme="1"/>
        <sz val="12.0"/>
      </rPr>
      <t xml:space="preserve">Studio </t>
    </r>
    <r>
      <rPr>
        <rFont val="Times New Roman"/>
        <b/>
        <color theme="1"/>
        <sz val="12.0"/>
      </rPr>
      <t>(501)</t>
    </r>
  </si>
  <si>
    <t>Tú Uyên</t>
  </si>
  <si>
    <t>03/11/24</t>
  </si>
  <si>
    <t>0902352160</t>
  </si>
  <si>
    <t>Cơ sở 3</t>
  </si>
  <si>
    <t>40 Lakeview</t>
  </si>
  <si>
    <t>Mặt Bằng</t>
  </si>
  <si>
    <t>Phạm Thiên Giang</t>
  </si>
  <si>
    <t>Hợp đồng 2  năm</t>
  </si>
  <si>
    <t>10/01/25</t>
  </si>
  <si>
    <t>0795416250</t>
  </si>
  <si>
    <t>Tầng trệt</t>
  </si>
  <si>
    <r>
      <rPr>
        <rFont val="Times New Roman"/>
        <color theme="1"/>
        <sz val="12.0"/>
      </rPr>
      <t xml:space="preserve"> Studio </t>
    </r>
    <r>
      <rPr>
        <rFont val="Times New Roman"/>
        <b/>
        <color theme="1"/>
        <sz val="12.0"/>
      </rPr>
      <t>(001)</t>
    </r>
  </si>
  <si>
    <r>
      <rPr>
        <rFont val="Times New Roman"/>
        <color theme="1"/>
        <sz val="12.0"/>
      </rPr>
      <t xml:space="preserve">1 PN </t>
    </r>
    <r>
      <rPr>
        <rFont val="Times New Roman"/>
        <b/>
        <color theme="1"/>
        <sz val="12.0"/>
      </rPr>
      <t>(101)</t>
    </r>
  </si>
  <si>
    <t>Nguyễn Thái Hằng</t>
  </si>
  <si>
    <t>Hợp đồng 1  năm</t>
  </si>
  <si>
    <t>15/02/25</t>
  </si>
  <si>
    <t>0906885772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</si>
  <si>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(102)</t>
    </r>
  </si>
  <si>
    <r>
      <rPr>
        <rFont val="Times New Roman"/>
        <color theme="1"/>
        <sz val="12.0"/>
      </rPr>
      <t xml:space="preserve">1 PN </t>
    </r>
    <r>
      <rPr>
        <rFont val="Times New Roman"/>
        <b/>
        <color theme="1"/>
        <sz val="12.0"/>
      </rPr>
      <t>(201)</t>
    </r>
  </si>
  <si>
    <t>Châu Hải Đăng</t>
  </si>
  <si>
    <t>24/02/25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</si>
  <si>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(202)</t>
    </r>
  </si>
  <si>
    <r>
      <rPr>
        <rFont val="Times New Roman"/>
        <color theme="1"/>
        <sz val="12.0"/>
      </rPr>
      <t xml:space="preserve">1 PN </t>
    </r>
    <r>
      <rPr>
        <rFont val="Times New Roman"/>
        <b/>
        <color theme="1"/>
        <sz val="12.0"/>
      </rPr>
      <t>(301)</t>
    </r>
  </si>
  <si>
    <t>Thanh Châu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</si>
  <si>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(302)</t>
    </r>
  </si>
  <si>
    <t>Nguyễn Xuân Sang</t>
  </si>
  <si>
    <t>06/03/25</t>
  </si>
  <si>
    <t>0935857801</t>
  </si>
  <si>
    <r>
      <rPr>
        <rFont val="Times New Roman"/>
        <color theme="1"/>
        <sz val="12.0"/>
      </rPr>
      <t xml:space="preserve">1 PN </t>
    </r>
    <r>
      <rPr>
        <rFont val="Times New Roman"/>
        <b/>
        <color theme="1"/>
        <sz val="12.0"/>
      </rPr>
      <t>(401)</t>
    </r>
  </si>
  <si>
    <t>Lê Nguyễn Diệu Quyên</t>
  </si>
  <si>
    <r>
      <rPr>
        <rFont val="Times New Roman"/>
        <color theme="1"/>
        <sz val="12.0"/>
      </rPr>
      <t>Studio</t>
    </r>
    <r>
      <rPr>
        <rFont val="Times New Roman"/>
        <b/>
        <color theme="1"/>
        <sz val="12.0"/>
      </rPr>
      <t xml:space="preserve"> (402)</t>
    </r>
  </si>
  <si>
    <t>Tổng</t>
  </si>
  <si>
    <t>OCP</t>
  </si>
  <si>
    <t>%OCP</t>
  </si>
  <si>
    <t>Thống kê thanh toán phòng</t>
  </si>
  <si>
    <t>Cơ sở</t>
  </si>
  <si>
    <t>Số phòng</t>
  </si>
  <si>
    <t>Tổng bill</t>
  </si>
  <si>
    <t>Đã thanh toán</t>
  </si>
  <si>
    <t>Chưa thanh toán</t>
  </si>
  <si>
    <t>001</t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</si>
  <si>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</si>
  <si>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BIÊN LAI THU TIỀN PHÒNG THÁNG 0…</t>
  </si>
  <si>
    <t>Tên khách hàng</t>
  </si>
  <si>
    <t>Mr/Ms: Thành Trung</t>
  </si>
  <si>
    <t>Ghi chú</t>
  </si>
  <si>
    <t>Mã phòng</t>
  </si>
  <si>
    <t>Số người</t>
  </si>
  <si>
    <t>Giá phòng</t>
  </si>
  <si>
    <t>Giá điện</t>
  </si>
  <si>
    <t>Số</t>
  </si>
  <si>
    <t>Giá nước</t>
  </si>
  <si>
    <t>Miễn phí</t>
  </si>
  <si>
    <t>Wifi</t>
  </si>
  <si>
    <t>Số điện cũ</t>
  </si>
  <si>
    <t>Số điện mới</t>
  </si>
  <si>
    <t>Bill điện tháng</t>
  </si>
  <si>
    <t>Tổng tiền phòng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</si>
  <si>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</si>
  <si>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t>Vietcombank Đỗ Quang Huy
3222328888</t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</si>
  <si>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</si>
  <si>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Phúc</t>
  </si>
  <si>
    <t>/người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</si>
  <si>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</si>
  <si>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</si>
  <si>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Thảo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</si>
  <si>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</si>
  <si>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</si>
  <si>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…..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</si>
  <si>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</si>
  <si>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</si>
  <si>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Mr/Ms:Hùng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</si>
  <si>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</si>
  <si>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</si>
  <si>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Tuấn</t>
  </si>
  <si>
    <t>Tháng 01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</si>
  <si>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</si>
  <si>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</si>
  <si>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Phát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</si>
  <si>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</si>
  <si>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</si>
  <si>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Trang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</si>
  <si>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</si>
  <si>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</si>
  <si>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</si>
  <si>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</si>
  <si>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Quỳnh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</si>
  <si>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</si>
  <si>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</si>
  <si>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Phương</t>
  </si>
  <si>
    <t>/Người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</si>
  <si>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</si>
  <si>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</si>
  <si>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 xml:space="preserve">Mr/Ms: 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</si>
  <si>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</si>
  <si>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</si>
  <si>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Hoà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</si>
  <si>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</si>
  <si>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</si>
  <si>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</si>
  <si>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</si>
  <si>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</si>
  <si>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</si>
  <si>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So Ny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</si>
  <si>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</si>
  <si>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</si>
  <si>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Tú Uyên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</si>
  <si>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</si>
  <si>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</si>
  <si>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BIÊN LAI THU TIỀN PHÒNG THÁNG 03</t>
  </si>
  <si>
    <t>Mr/Ms: Giang</t>
  </si>
  <si>
    <t>/m3</t>
  </si>
  <si>
    <t>Số nước cũ</t>
  </si>
  <si>
    <t>Số nước mới</t>
  </si>
  <si>
    <t>Bill nước tháng</t>
  </si>
  <si>
    <t xml:space="preserve">Cọc lần 2 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</si>
  <si>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</si>
  <si>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</si>
  <si>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/phòng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</si>
  <si>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</si>
  <si>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</si>
  <si>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Hằng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</si>
  <si>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</si>
  <si>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</si>
  <si>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….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</si>
  <si>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</si>
  <si>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</si>
  <si>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Đăng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</si>
  <si>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</si>
  <si>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</si>
  <si>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</si>
  <si>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</si>
  <si>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 Châu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</si>
  <si>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</si>
  <si>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</si>
  <si>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Note:Không cần ghi ND. 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</si>
  <si>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</si>
  <si>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t>Mr/Ms:Quyên</t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</si>
  <si>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</si>
  <si>
    <r>
      <rPr>
        <rFont val="Times New Roman"/>
        <b/>
        <i/>
        <color rgb="FF644014"/>
        <sz val="12.0"/>
      </rPr>
      <t xml:space="preserve">                                        </t>
    </r>
    <r>
      <rPr>
        <rFont val="ArimaMadurai-Regular"/>
        <b/>
        <i val="0"/>
        <color rgb="FF644014"/>
        <sz val="14.0"/>
      </rPr>
      <t>Căn hộ Doris Apartment</t>
    </r>
    <r>
      <rPr>
        <rFont val="Times New Roman"/>
        <i/>
        <color rgb="FF644014"/>
        <sz val="12.0"/>
      </rPr>
      <t xml:space="preserve">
✦ Chi nhánh 1: T21_04 Vinhomes Grand Park, TP. TĐ
✦ Chi nhánh 2: T10_07 Vinhomes Grand Park, TP. TĐ
✦ Chi nhánh 3: Số 40, đường song hành, KĐT. Lakeview, An Phú, TP.TĐ
✦ SĐT: 094 193 0197 </t>
    </r>
  </si>
  <si>
    <r>
      <rPr>
        <rFont val="Times New Roman"/>
        <b/>
        <color rgb="FF644014"/>
        <sz val="12.0"/>
      </rPr>
      <t xml:space="preserve">Thông tin chuyển khoản
</t>
    </r>
    <r>
      <rPr>
        <rFont val="Times New Roman"/>
        <b val="0"/>
        <i/>
        <color rgb="FF644014"/>
        <sz val="12.0"/>
      </rPr>
      <t>✦ Note: Không cần ghi ND. Sau khi chuyển khoản, Quý khách vui lòng gửi bill qua Zalo.
Xin chân thành cảm ơn!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</si>
</sst>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/YYYY"/>
    <numFmt numFmtId="165" formatCode="_(* #,##0_);_(* \(#,##0\);_(* &quot;-&quot;_);_(@_)"/>
    <numFmt numFmtId="166" formatCode="_([$VND]\ * #,##0_);_([$VND]\ * \(#,##0\);_([$VND]\ * &quot;-&quot;_);_(@_)"/>
    <numFmt numFmtId="167" formatCode="_(&quot;₫&quot;* #,##0_);_(&quot;₫&quot;* \(#,##0\);_(&quot;₫&quot;* &quot;-&quot;_);_(@_)"/>
  </numFmts>
  <fonts count="19">
    <font>
      <sz val="12.0"/>
      <color theme="1"/>
      <name val="Aptos Narrow"/>
      <scheme val="minor"/>
    </font>
    <font>
      <b/>
      <sz val="20.0"/>
      <color rgb="FF644014"/>
      <name val="Times New Roman"/>
    </font>
    <font/>
    <font>
      <sz val="20.0"/>
      <color rgb="FF644014"/>
      <name val="Aptos Narrow"/>
    </font>
    <font>
      <b/>
      <sz val="16.0"/>
      <color rgb="FF644014"/>
      <name val="Times New Roman"/>
    </font>
    <font>
      <sz val="16.0"/>
      <color rgb="FF644014"/>
      <name val="Aptos Narrow"/>
    </font>
    <font>
      <b/>
      <sz val="16.0"/>
      <color rgb="FF644014"/>
      <name val="Aptos Narrow"/>
    </font>
    <font>
      <sz val="12.0"/>
      <color theme="1"/>
      <name val="Times New Roman"/>
    </font>
    <font>
      <b/>
      <sz val="12.0"/>
      <color theme="1"/>
      <name val="Times New Roman"/>
    </font>
    <font>
      <sz val="12.0"/>
      <color theme="1"/>
      <name val="Aptos Narrow"/>
    </font>
    <font>
      <sz val="12.0"/>
      <color rgb="FF644014"/>
      <name val="Aptos Narrow"/>
    </font>
    <font>
      <sz val="16.0"/>
      <color theme="1"/>
      <name val="Aptos Narrow"/>
    </font>
    <font>
      <b/>
      <sz val="16.0"/>
      <color theme="1"/>
      <name val="Times New Roman"/>
    </font>
    <font>
      <b/>
      <sz val="20.0"/>
      <color rgb="FF644014"/>
      <name val="Aptos Narrow"/>
    </font>
    <font>
      <b/>
      <sz val="14.0"/>
      <color rgb="FF644014"/>
      <name val="Times New Roman"/>
    </font>
    <font>
      <b/>
      <sz val="14.0"/>
      <color theme="1"/>
      <name val="Times New Roman"/>
    </font>
    <font>
      <i/>
      <sz val="12.0"/>
      <color rgb="FF644014"/>
      <name val="Times New Roman"/>
    </font>
    <font>
      <b/>
      <sz val="12.0"/>
      <color rgb="FF644014"/>
      <name val="Times New Roman"/>
    </font>
    <font>
      <b/>
      <i/>
      <sz val="16.0"/>
      <color rgb="FF644014"/>
      <name val="Times New Roman"/>
    </font>
  </fonts>
  <fills count="9">
    <fill>
      <patternFill patternType="none"/>
    </fill>
    <fill>
      <patternFill patternType="lightGray"/>
    </fill>
    <fill>
      <patternFill patternType="solid">
        <fgColor rgb="FFEBCB9A"/>
        <bgColor rgb="FFEBCB9A"/>
      </patternFill>
    </fill>
    <fill>
      <patternFill patternType="solid">
        <fgColor rgb="FFEFD4B6"/>
        <bgColor rgb="FFEFD4B6"/>
      </patternFill>
    </fill>
    <fill>
      <patternFill patternType="solid">
        <fgColor rgb="FFA6C9EB"/>
        <bgColor rgb="FFA6C9EB"/>
      </patternFill>
    </fill>
    <fill>
      <patternFill patternType="solid">
        <fgColor theme="0"/>
        <bgColor theme="0"/>
      </patternFill>
    </fill>
    <fill>
      <patternFill patternType="solid">
        <fgColor rgb="FFF2C8D0"/>
        <bgColor rgb="FFF2C8D0"/>
      </patternFill>
    </fill>
    <fill>
      <patternFill patternType="solid">
        <fgColor rgb="FFD9F2D0"/>
        <bgColor rgb="FFD9F2D0"/>
      </patternFill>
    </fill>
    <fill>
      <patternFill patternType="solid">
        <fgColor rgb="FFD5A6BD"/>
        <bgColor rgb="FFD5A6BD"/>
      </patternFill>
    </fill>
  </fills>
  <borders count="2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</border>
    <border>
      <left style="medium">
        <color rgb="FF000000"/>
      </lef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center"/>
    </xf>
    <xf borderId="4" fillId="3" fontId="4" numFmtId="0" xfId="0" applyAlignment="1" applyBorder="1" applyFill="1" applyFont="1">
      <alignment horizontal="center" vertical="center"/>
    </xf>
    <xf borderId="1" fillId="3" fontId="4" numFmtId="0" xfId="0" applyAlignment="1" applyBorder="1" applyFont="1">
      <alignment horizontal="center" vertical="center"/>
    </xf>
    <xf borderId="0" fillId="0" fontId="5" numFmtId="0" xfId="0" applyAlignment="1" applyFont="1">
      <alignment vertical="center"/>
    </xf>
    <xf borderId="4" fillId="0" fontId="4" numFmtId="0" xfId="0" applyAlignment="1" applyBorder="1" applyFont="1">
      <alignment horizontal="center" vertical="center"/>
    </xf>
    <xf borderId="4" fillId="0" fontId="4" numFmtId="164" xfId="0" applyAlignment="1" applyBorder="1" applyFont="1" applyNumberFormat="1">
      <alignment horizontal="center" vertical="center"/>
    </xf>
    <xf borderId="0" fillId="0" fontId="6" numFmtId="0" xfId="0" applyAlignment="1" applyFont="1">
      <alignment horizontal="center" vertical="center"/>
    </xf>
    <xf borderId="4" fillId="0" fontId="7" numFmtId="0" xfId="0" applyAlignment="1" applyBorder="1" applyFont="1">
      <alignment horizontal="center"/>
    </xf>
    <xf borderId="4" fillId="0" fontId="8" numFmtId="0" xfId="0" applyAlignment="1" applyBorder="1" applyFont="1">
      <alignment horizontal="left"/>
    </xf>
    <xf borderId="4" fillId="0" fontId="7" numFmtId="0" xfId="0" applyBorder="1" applyFont="1"/>
    <xf borderId="4" fillId="0" fontId="7" numFmtId="3" xfId="0" applyBorder="1" applyFont="1" applyNumberFormat="1"/>
    <xf borderId="4" fillId="0" fontId="7" numFmtId="0" xfId="0" applyAlignment="1" applyBorder="1" applyFont="1">
      <alignment horizontal="right" vertical="center"/>
    </xf>
    <xf borderId="4" fillId="0" fontId="7" numFmtId="164" xfId="0" applyAlignment="1" applyBorder="1" applyFont="1" applyNumberFormat="1">
      <alignment horizontal="right"/>
    </xf>
    <xf quotePrefix="1" borderId="4" fillId="0" fontId="7" numFmtId="0" xfId="0" applyAlignment="1" applyBorder="1" applyFont="1">
      <alignment horizontal="right"/>
    </xf>
    <xf borderId="5" fillId="0" fontId="7" numFmtId="0" xfId="0" applyAlignment="1" applyBorder="1" applyFont="1">
      <alignment horizontal="center" vertical="center"/>
    </xf>
    <xf quotePrefix="1" borderId="4" fillId="0" fontId="7" numFmtId="164" xfId="0" applyAlignment="1" applyBorder="1" applyFont="1" applyNumberFormat="1">
      <alignment horizontal="right"/>
    </xf>
    <xf borderId="6" fillId="0" fontId="2" numFmtId="0" xfId="0" applyBorder="1" applyFont="1"/>
    <xf borderId="4" fillId="4" fontId="7" numFmtId="0" xfId="0" applyAlignment="1" applyBorder="1" applyFill="1" applyFont="1">
      <alignment horizontal="center"/>
    </xf>
    <xf borderId="4" fillId="4" fontId="8" numFmtId="0" xfId="0" applyAlignment="1" applyBorder="1" applyFont="1">
      <alignment horizontal="left"/>
    </xf>
    <xf borderId="4" fillId="4" fontId="7" numFmtId="0" xfId="0" applyBorder="1" applyFont="1"/>
    <xf borderId="4" fillId="4" fontId="7" numFmtId="3" xfId="0" applyBorder="1" applyFont="1" applyNumberFormat="1"/>
    <xf borderId="4" fillId="4" fontId="7" numFmtId="0" xfId="0" applyAlignment="1" applyBorder="1" applyFont="1">
      <alignment horizontal="right" vertical="center"/>
    </xf>
    <xf borderId="4" fillId="4" fontId="7" numFmtId="164" xfId="0" applyAlignment="1" applyBorder="1" applyFont="1" applyNumberFormat="1">
      <alignment horizontal="right"/>
    </xf>
    <xf borderId="4" fillId="4" fontId="7" numFmtId="0" xfId="0" applyAlignment="1" applyBorder="1" applyFont="1">
      <alignment horizontal="right"/>
    </xf>
    <xf borderId="7" fillId="5" fontId="9" numFmtId="0" xfId="0" applyAlignment="1" applyBorder="1" applyFill="1" applyFont="1">
      <alignment shrinkToFit="0" wrapText="1"/>
    </xf>
    <xf borderId="0" fillId="0" fontId="10" numFmtId="0" xfId="0" applyFont="1"/>
    <xf borderId="4" fillId="0" fontId="7" numFmtId="0" xfId="0" applyAlignment="1" applyBorder="1" applyFont="1">
      <alignment horizontal="left"/>
    </xf>
    <xf quotePrefix="1" borderId="4" fillId="5" fontId="7" numFmtId="164" xfId="0" applyAlignment="1" applyBorder="1" applyFont="1" applyNumberFormat="1">
      <alignment horizontal="right"/>
    </xf>
    <xf borderId="8" fillId="0" fontId="2" numFmtId="0" xfId="0" applyBorder="1" applyFont="1"/>
    <xf borderId="0" fillId="0" fontId="9" numFmtId="0" xfId="0" applyAlignment="1" applyFont="1">
      <alignment horizontal="right"/>
    </xf>
    <xf borderId="4" fillId="4" fontId="7" numFmtId="0" xfId="0" applyAlignment="1" applyBorder="1" applyFont="1">
      <alignment horizontal="left" vertical="center"/>
    </xf>
    <xf borderId="4" fillId="4" fontId="7" numFmtId="0" xfId="0" applyAlignment="1" applyBorder="1" applyFont="1">
      <alignment vertical="center"/>
    </xf>
    <xf borderId="4" fillId="4" fontId="7" numFmtId="3" xfId="0" applyAlignment="1" applyBorder="1" applyFont="1" applyNumberFormat="1">
      <alignment vertical="center"/>
    </xf>
    <xf borderId="0" fillId="0" fontId="11" numFmtId="0" xfId="0" applyFont="1"/>
    <xf borderId="4" fillId="0" fontId="7" numFmtId="0" xfId="0" applyAlignment="1" applyBorder="1" applyFont="1">
      <alignment horizontal="right"/>
    </xf>
    <xf borderId="4" fillId="4" fontId="7" numFmtId="0" xfId="0" applyAlignment="1" applyBorder="1" applyFont="1">
      <alignment horizontal="left"/>
    </xf>
    <xf borderId="4" fillId="0" fontId="12" numFmtId="0" xfId="0" applyAlignment="1" applyBorder="1" applyFont="1">
      <alignment horizontal="center" vertical="center"/>
    </xf>
    <xf borderId="4" fillId="0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7" numFmtId="3" xfId="0" applyAlignment="1" applyBorder="1" applyFont="1" applyNumberFormat="1">
      <alignment horizontal="right" vertical="center"/>
    </xf>
    <xf quotePrefix="1" borderId="4" fillId="0" fontId="7" numFmtId="164" xfId="0" applyAlignment="1" applyBorder="1" applyFont="1" applyNumberFormat="1">
      <alignment horizontal="right" vertical="center"/>
    </xf>
    <xf quotePrefix="1" borderId="4" fillId="0" fontId="7" numFmtId="0" xfId="0" applyAlignment="1" applyBorder="1" applyFont="1">
      <alignment horizontal="right" vertical="center"/>
    </xf>
    <xf borderId="4" fillId="0" fontId="7" numFmtId="0" xfId="0" applyAlignment="1" applyBorder="1" applyFont="1">
      <alignment horizontal="center" vertical="center"/>
    </xf>
    <xf borderId="4" fillId="0" fontId="7" numFmtId="0" xfId="0" applyAlignment="1" applyBorder="1" applyFont="1">
      <alignment horizontal="left" shrinkToFit="0" vertical="center" wrapText="1"/>
    </xf>
    <xf borderId="4" fillId="0" fontId="7" numFmtId="3" xfId="0" applyAlignment="1" applyBorder="1" applyFont="1" applyNumberFormat="1">
      <alignment vertical="center"/>
    </xf>
    <xf borderId="0" fillId="0" fontId="9" numFmtId="0" xfId="0" applyAlignment="1" applyFont="1">
      <alignment vertical="center"/>
    </xf>
    <xf borderId="4" fillId="5" fontId="7" numFmtId="164" xfId="0" applyAlignment="1" applyBorder="1" applyFont="1" applyNumberFormat="1">
      <alignment horizontal="right"/>
    </xf>
    <xf borderId="0" fillId="0" fontId="9" numFmtId="0" xfId="0" applyAlignment="1" applyFont="1">
      <alignment horizontal="center"/>
    </xf>
    <xf borderId="0" fillId="0" fontId="9" numFmtId="0" xfId="0" applyAlignment="1" applyFont="1">
      <alignment horizontal="left"/>
    </xf>
    <xf borderId="0" fillId="0" fontId="9" numFmtId="3" xfId="0" applyFont="1" applyNumberFormat="1"/>
    <xf borderId="0" fillId="0" fontId="8" numFmtId="3" xfId="0" applyFont="1" applyNumberFormat="1"/>
    <xf borderId="0" fillId="0" fontId="9" numFmtId="164" xfId="0" applyAlignment="1" applyFont="1" applyNumberFormat="1">
      <alignment horizontal="right"/>
    </xf>
    <xf borderId="4" fillId="2" fontId="3" numFmtId="0" xfId="0" applyAlignment="1" applyBorder="1" applyFont="1">
      <alignment horizontal="center"/>
    </xf>
    <xf borderId="4" fillId="3" fontId="3" numFmtId="1" xfId="0" applyAlignment="1" applyBorder="1" applyFont="1" applyNumberFormat="1">
      <alignment horizontal="center"/>
    </xf>
    <xf borderId="4" fillId="3" fontId="13" numFmtId="9" xfId="0" applyAlignment="1" applyBorder="1" applyFont="1" applyNumberFormat="1">
      <alignment horizontal="center"/>
    </xf>
    <xf borderId="1" fillId="2" fontId="4" numFmtId="0" xfId="0" applyAlignment="1" applyBorder="1" applyFont="1">
      <alignment horizontal="center" vertical="center"/>
    </xf>
    <xf borderId="0" fillId="0" fontId="7" numFmtId="0" xfId="0" applyFont="1"/>
    <xf borderId="4" fillId="3" fontId="14" numFmtId="0" xfId="0" applyAlignment="1" applyBorder="1" applyFont="1">
      <alignment horizontal="center"/>
    </xf>
    <xf borderId="4" fillId="3" fontId="14" numFmtId="165" xfId="0" applyBorder="1" applyFont="1" applyNumberFormat="1"/>
    <xf borderId="3" fillId="0" fontId="7" numFmtId="0" xfId="0" applyBorder="1" applyFont="1"/>
    <xf borderId="4" fillId="6" fontId="7" numFmtId="0" xfId="0" applyBorder="1" applyFill="1" applyFont="1"/>
    <xf borderId="5" fillId="0" fontId="14" numFmtId="0" xfId="0" applyAlignment="1" applyBorder="1" applyFont="1">
      <alignment horizontal="center" vertical="center"/>
    </xf>
    <xf borderId="4" fillId="0" fontId="14" numFmtId="0" xfId="0" applyAlignment="1" applyBorder="1" applyFont="1">
      <alignment horizontal="left"/>
    </xf>
    <xf borderId="4" fillId="7" fontId="15" numFmtId="165" xfId="0" applyBorder="1" applyFill="1" applyFont="1" applyNumberFormat="1"/>
    <xf borderId="4" fillId="7" fontId="7" numFmtId="0" xfId="0" applyBorder="1" applyFont="1"/>
    <xf quotePrefix="1" borderId="4" fillId="0" fontId="14" numFmtId="0" xfId="0" applyAlignment="1" applyBorder="1" applyFont="1">
      <alignment horizontal="left"/>
    </xf>
    <xf borderId="4" fillId="8" fontId="15" numFmtId="165" xfId="0" applyBorder="1" applyFill="1" applyFont="1" applyNumberFormat="1"/>
    <xf borderId="4" fillId="2" fontId="12" numFmtId="165" xfId="0" applyBorder="1" applyFont="1" applyNumberFormat="1"/>
    <xf borderId="0" fillId="0" fontId="7" numFmtId="0" xfId="0" applyAlignment="1" applyFont="1">
      <alignment horizontal="center"/>
    </xf>
    <xf borderId="0" fillId="0" fontId="7" numFmtId="0" xfId="0" applyAlignment="1" applyFont="1">
      <alignment horizontal="left"/>
    </xf>
    <xf borderId="0" fillId="0" fontId="8" numFmtId="165" xfId="0" applyFont="1" applyNumberFormat="1"/>
    <xf borderId="0" fillId="0" fontId="7" numFmtId="0" xfId="0" applyAlignment="1" applyFont="1">
      <alignment vertical="center"/>
    </xf>
    <xf borderId="0" fillId="0" fontId="7" numFmtId="0" xfId="0" applyAlignment="1" applyFont="1">
      <alignment horizontal="center" vertical="center"/>
    </xf>
    <xf borderId="9" fillId="5" fontId="7" numFmtId="0" xfId="0" applyAlignment="1" applyBorder="1" applyFont="1">
      <alignment horizontal="center" vertical="center"/>
    </xf>
    <xf borderId="10" fillId="0" fontId="2" numFmtId="0" xfId="0" applyBorder="1" applyFont="1"/>
    <xf borderId="11" fillId="0" fontId="2" numFmtId="0" xfId="0" applyBorder="1" applyFont="1"/>
    <xf borderId="12" fillId="5" fontId="16" numFmtId="0" xfId="0" applyAlignment="1" applyBorder="1" applyFont="1">
      <alignment horizontal="left" shrinkToFit="0" vertical="center" wrapText="1"/>
    </xf>
    <xf borderId="13" fillId="0" fontId="2" numFmtId="0" xfId="0" applyBorder="1" applyFont="1"/>
    <xf borderId="14" fillId="0" fontId="2" numFmtId="0" xfId="0" applyBorder="1" applyFont="1"/>
    <xf borderId="15" fillId="2" fontId="17" numFmtId="0" xfId="0" applyAlignment="1" applyBorder="1" applyFont="1">
      <alignment horizontal="center" shrinkToFit="0" vertical="center" wrapText="1"/>
    </xf>
    <xf borderId="16" fillId="0" fontId="2" numFmtId="0" xfId="0" applyBorder="1" applyFont="1"/>
    <xf borderId="17" fillId="2" fontId="17" numFmtId="0" xfId="0" applyAlignment="1" applyBorder="1" applyFont="1">
      <alignment vertical="center"/>
    </xf>
    <xf borderId="4" fillId="2" fontId="17" numFmtId="0" xfId="0" applyAlignment="1" applyBorder="1" applyFont="1">
      <alignment horizontal="right" vertical="center"/>
    </xf>
    <xf borderId="18" fillId="2" fontId="17" numFmtId="0" xfId="0" applyAlignment="1" applyBorder="1" applyFont="1">
      <alignment horizontal="center" vertical="center"/>
    </xf>
    <xf borderId="19" fillId="3" fontId="7" numFmtId="0" xfId="0" applyAlignment="1" applyBorder="1" applyFont="1">
      <alignment vertical="center"/>
    </xf>
    <xf borderId="6" fillId="0" fontId="7" numFmtId="0" xfId="0" applyAlignment="1" applyBorder="1" applyFont="1">
      <alignment horizontal="right" vertical="center"/>
    </xf>
    <xf borderId="20" fillId="0" fontId="7" numFmtId="0" xfId="0" applyAlignment="1" applyBorder="1" applyFont="1">
      <alignment horizontal="right" vertical="center"/>
    </xf>
    <xf borderId="17" fillId="3" fontId="7" numFmtId="0" xfId="0" applyAlignment="1" applyBorder="1" applyFont="1">
      <alignment vertical="center"/>
    </xf>
    <xf borderId="18" fillId="0" fontId="7" numFmtId="0" xfId="0" applyAlignment="1" applyBorder="1" applyFont="1">
      <alignment horizontal="right" vertical="center"/>
    </xf>
    <xf borderId="18" fillId="0" fontId="7" numFmtId="165" xfId="0" applyAlignment="1" applyBorder="1" applyFont="1" applyNumberFormat="1">
      <alignment horizontal="right" vertical="center"/>
    </xf>
    <xf borderId="4" fillId="0" fontId="7" numFmtId="165" xfId="0" applyAlignment="1" applyBorder="1" applyFont="1" applyNumberFormat="1">
      <alignment vertical="center"/>
    </xf>
    <xf borderId="18" fillId="0" fontId="7" numFmtId="0" xfId="0" applyAlignment="1" applyBorder="1" applyFont="1">
      <alignment vertical="center"/>
    </xf>
    <xf borderId="17" fillId="2" fontId="7" numFmtId="0" xfId="0" applyAlignment="1" applyBorder="1" applyFont="1">
      <alignment vertical="center"/>
    </xf>
    <xf borderId="1" fillId="2" fontId="14" numFmtId="166" xfId="0" applyAlignment="1" applyBorder="1" applyFont="1" applyNumberFormat="1">
      <alignment horizontal="center" vertical="center"/>
    </xf>
    <xf borderId="5" fillId="0" fontId="17" numFmtId="0" xfId="0" applyAlignment="1" applyBorder="1" applyFont="1">
      <alignment horizontal="center" shrinkToFit="0" vertical="center" wrapText="1"/>
    </xf>
    <xf borderId="21" fillId="0" fontId="2" numFmtId="0" xfId="0" applyBorder="1" applyFont="1"/>
    <xf borderId="1" fillId="0" fontId="18" numFmtId="0" xfId="0" applyAlignment="1" applyBorder="1" applyFont="1">
      <alignment horizontal="center" shrinkToFit="0" vertical="center" wrapText="1"/>
    </xf>
    <xf borderId="22" fillId="0" fontId="17" numFmtId="0" xfId="0" applyAlignment="1" applyBorder="1" applyFont="1">
      <alignment horizontal="center" shrinkToFit="0" vertical="center" wrapText="1"/>
    </xf>
    <xf borderId="23" fillId="0" fontId="2" numFmtId="0" xfId="0" applyBorder="1" applyFont="1"/>
    <xf borderId="24" fillId="0" fontId="18" numFmtId="0" xfId="0" applyAlignment="1" applyBorder="1" applyFont="1">
      <alignment horizontal="center" shrinkToFit="0" vertical="center" wrapText="1"/>
    </xf>
    <xf borderId="25" fillId="0" fontId="2" numFmtId="0" xfId="0" applyBorder="1" applyFont="1"/>
    <xf borderId="26" fillId="0" fontId="7" numFmtId="0" xfId="0" applyAlignment="1" applyBorder="1" applyFont="1">
      <alignment horizontal="center" vertical="center"/>
    </xf>
    <xf borderId="27" fillId="0" fontId="2" numFmtId="0" xfId="0" applyBorder="1" applyFont="1"/>
    <xf borderId="28" fillId="0" fontId="2" numFmtId="0" xfId="0" applyBorder="1" applyFont="1"/>
    <xf borderId="22" fillId="0" fontId="16" numFmtId="0" xfId="0" applyAlignment="1" applyBorder="1" applyFont="1">
      <alignment horizontal="left" shrinkToFit="0" vertical="center" wrapText="1"/>
    </xf>
    <xf borderId="4" fillId="0" fontId="7" numFmtId="165" xfId="0" applyAlignment="1" applyBorder="1" applyFont="1" applyNumberFormat="1">
      <alignment horizontal="right" vertical="center"/>
    </xf>
    <xf borderId="0" fillId="0" fontId="7" numFmtId="165" xfId="0" applyAlignment="1" applyFont="1" applyNumberFormat="1">
      <alignment vertical="center"/>
    </xf>
    <xf borderId="1" fillId="2" fontId="14" numFmtId="167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customschemas.google.com/relationships/workbookmetadata" Target="metadata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E4F5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20.33"/>
    <col customWidth="1" min="3" max="3" width="23.0"/>
    <col customWidth="1" min="4" max="4" width="18.67"/>
    <col customWidth="1" min="5" max="5" width="25.44"/>
    <col customWidth="1" min="6" max="6" width="21.67"/>
    <col customWidth="1" min="7" max="7" width="14.44"/>
    <col customWidth="1" min="8" max="8" width="16.33"/>
    <col customWidth="1" min="9" max="9" width="25.33"/>
    <col customWidth="1" min="10" max="26" width="10.56"/>
  </cols>
  <sheetData>
    <row r="1" ht="45.0" customHeight="1">
      <c r="A1" s="1" t="s">
        <v>0</v>
      </c>
      <c r="B1" s="2"/>
      <c r="C1" s="2"/>
      <c r="D1" s="2"/>
      <c r="E1" s="2"/>
      <c r="F1" s="2"/>
      <c r="G1" s="2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8.5" customHeight="1">
      <c r="A2" s="5" t="s">
        <v>1</v>
      </c>
      <c r="B2" s="6" t="s">
        <v>2</v>
      </c>
      <c r="C2" s="2"/>
      <c r="D2" s="2"/>
      <c r="E2" s="2"/>
      <c r="F2" s="2"/>
      <c r="G2" s="2"/>
      <c r="H2" s="3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6.5" customHeight="1">
      <c r="A3" s="8" t="s">
        <v>3</v>
      </c>
      <c r="B3" s="8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9" t="s">
        <v>9</v>
      </c>
      <c r="H3" s="8" t="s">
        <v>10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5.75" customHeight="1">
      <c r="A4" s="11" t="s">
        <v>11</v>
      </c>
      <c r="B4" s="12" t="s">
        <v>12</v>
      </c>
      <c r="C4" s="13" t="s">
        <v>13</v>
      </c>
      <c r="D4" s="14">
        <f>E4*2</f>
        <v>13000000</v>
      </c>
      <c r="E4" s="14">
        <v>6500000.0</v>
      </c>
      <c r="F4" s="15" t="s">
        <v>14</v>
      </c>
      <c r="G4" s="16" t="s">
        <v>15</v>
      </c>
      <c r="H4" s="17" t="s">
        <v>16</v>
      </c>
    </row>
    <row r="5" ht="18.75" customHeight="1">
      <c r="A5" s="18" t="s">
        <v>17</v>
      </c>
      <c r="B5" s="12" t="s">
        <v>18</v>
      </c>
      <c r="C5" s="13" t="s">
        <v>19</v>
      </c>
      <c r="D5" s="14">
        <v>1.3E7</v>
      </c>
      <c r="E5" s="14">
        <v>6500000.0</v>
      </c>
      <c r="F5" s="15" t="s">
        <v>20</v>
      </c>
      <c r="G5" s="19" t="s">
        <v>21</v>
      </c>
      <c r="H5" s="17" t="s">
        <v>22</v>
      </c>
    </row>
    <row r="6" ht="15.75" customHeight="1">
      <c r="A6" s="20"/>
      <c r="B6" s="12" t="s">
        <v>23</v>
      </c>
      <c r="C6" s="13" t="s">
        <v>24</v>
      </c>
      <c r="D6" s="14">
        <v>1.5E7</v>
      </c>
      <c r="E6" s="14">
        <v>7500000.0</v>
      </c>
      <c r="F6" s="15" t="s">
        <v>20</v>
      </c>
      <c r="G6" s="19" t="s">
        <v>21</v>
      </c>
      <c r="H6" s="17" t="s">
        <v>25</v>
      </c>
    </row>
    <row r="7" ht="15.75" customHeight="1">
      <c r="A7" s="21" t="s">
        <v>26</v>
      </c>
      <c r="B7" s="22" t="s">
        <v>27</v>
      </c>
      <c r="C7" s="23"/>
      <c r="D7" s="24"/>
      <c r="E7" s="24"/>
      <c r="F7" s="25" t="s">
        <v>28</v>
      </c>
      <c r="G7" s="26"/>
      <c r="H7" s="27"/>
      <c r="I7" s="28"/>
    </row>
    <row r="8" ht="15.75" customHeight="1">
      <c r="A8" s="5" t="s">
        <v>29</v>
      </c>
      <c r="B8" s="6" t="s">
        <v>30</v>
      </c>
      <c r="C8" s="2"/>
      <c r="D8" s="2"/>
      <c r="E8" s="2"/>
      <c r="F8" s="2"/>
      <c r="G8" s="2"/>
      <c r="H8" s="3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5.75" customHeight="1">
      <c r="A9" s="8" t="s">
        <v>3</v>
      </c>
      <c r="B9" s="8" t="s">
        <v>4</v>
      </c>
      <c r="C9" s="8" t="s">
        <v>5</v>
      </c>
      <c r="D9" s="8" t="s">
        <v>6</v>
      </c>
      <c r="E9" s="8" t="s">
        <v>7</v>
      </c>
      <c r="F9" s="8" t="s">
        <v>8</v>
      </c>
      <c r="G9" s="9" t="s">
        <v>9</v>
      </c>
      <c r="H9" s="8" t="s">
        <v>10</v>
      </c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5.75" customHeight="1">
      <c r="A10" s="18" t="s">
        <v>11</v>
      </c>
      <c r="B10" s="12" t="s">
        <v>12</v>
      </c>
      <c r="C10" s="13" t="s">
        <v>31</v>
      </c>
      <c r="D10" s="14">
        <f>E10*2</f>
        <v>12400000</v>
      </c>
      <c r="E10" s="14">
        <v>6200000.0</v>
      </c>
      <c r="F10" s="15" t="s">
        <v>32</v>
      </c>
      <c r="G10" s="19" t="s">
        <v>33</v>
      </c>
      <c r="H10" s="17" t="s">
        <v>34</v>
      </c>
    </row>
    <row r="11" ht="15.75" customHeight="1">
      <c r="A11" s="20"/>
      <c r="B11" s="30" t="s">
        <v>35</v>
      </c>
      <c r="C11" s="13" t="s">
        <v>36</v>
      </c>
      <c r="D11" s="14">
        <f>8000000*2</f>
        <v>16000000</v>
      </c>
      <c r="E11" s="14">
        <v>8000000.0</v>
      </c>
      <c r="F11" s="15" t="s">
        <v>20</v>
      </c>
      <c r="G11" s="31" t="s">
        <v>37</v>
      </c>
      <c r="H11" s="17" t="s">
        <v>38</v>
      </c>
    </row>
    <row r="12" ht="15.75" customHeight="1">
      <c r="A12" s="18" t="s">
        <v>17</v>
      </c>
      <c r="B12" s="30" t="s">
        <v>39</v>
      </c>
      <c r="C12" s="13" t="s">
        <v>40</v>
      </c>
      <c r="D12" s="14">
        <v>5500000.0</v>
      </c>
      <c r="E12" s="14">
        <v>5500000.0</v>
      </c>
      <c r="F12" s="15" t="s">
        <v>20</v>
      </c>
      <c r="G12" s="31" t="s">
        <v>41</v>
      </c>
      <c r="H12" s="17" t="s">
        <v>42</v>
      </c>
    </row>
    <row r="13" ht="15.75" customHeight="1">
      <c r="A13" s="32"/>
      <c r="B13" s="30" t="s">
        <v>43</v>
      </c>
      <c r="C13" s="13" t="s">
        <v>44</v>
      </c>
      <c r="D13" s="14">
        <v>1.3E7</v>
      </c>
      <c r="E13" s="14">
        <v>6500000.0</v>
      </c>
      <c r="F13" s="15" t="s">
        <v>20</v>
      </c>
      <c r="G13" s="19" t="s">
        <v>45</v>
      </c>
      <c r="H13" s="33"/>
    </row>
    <row r="14" ht="15.75" customHeight="1">
      <c r="A14" s="20"/>
      <c r="B14" s="30" t="s">
        <v>46</v>
      </c>
      <c r="C14" s="13" t="s">
        <v>47</v>
      </c>
      <c r="D14" s="14">
        <v>1.24E7</v>
      </c>
      <c r="E14" s="14">
        <v>6200000.0</v>
      </c>
      <c r="F14" s="15" t="s">
        <v>20</v>
      </c>
      <c r="G14" s="19" t="s">
        <v>48</v>
      </c>
      <c r="H14" s="17" t="s">
        <v>49</v>
      </c>
    </row>
    <row r="15" ht="15.75" customHeight="1">
      <c r="A15" s="18" t="s">
        <v>26</v>
      </c>
      <c r="B15" s="30" t="s">
        <v>50</v>
      </c>
      <c r="C15" s="13" t="s">
        <v>51</v>
      </c>
      <c r="D15" s="14">
        <v>1.2E7</v>
      </c>
      <c r="E15" s="14">
        <v>6000000.0</v>
      </c>
      <c r="F15" s="15" t="s">
        <v>20</v>
      </c>
      <c r="G15" s="19" t="s">
        <v>48</v>
      </c>
      <c r="H15" s="17" t="s">
        <v>52</v>
      </c>
    </row>
    <row r="16" ht="15.75" customHeight="1">
      <c r="A16" s="32"/>
      <c r="B16" s="30" t="s">
        <v>53</v>
      </c>
      <c r="C16" s="13" t="s">
        <v>54</v>
      </c>
      <c r="D16" s="14">
        <v>1.3E7</v>
      </c>
      <c r="E16" s="14">
        <v>6500000.0</v>
      </c>
      <c r="F16" s="15" t="s">
        <v>20</v>
      </c>
      <c r="G16" s="19" t="s">
        <v>48</v>
      </c>
      <c r="H16" s="17" t="s">
        <v>55</v>
      </c>
    </row>
    <row r="17" ht="15.75" customHeight="1">
      <c r="A17" s="20"/>
      <c r="B17" s="34" t="s">
        <v>56</v>
      </c>
      <c r="C17" s="35"/>
      <c r="D17" s="36"/>
      <c r="E17" s="36"/>
      <c r="F17" s="25" t="s">
        <v>57</v>
      </c>
      <c r="G17" s="26"/>
      <c r="H17" s="2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15.75" customHeight="1">
      <c r="A18" s="18" t="s">
        <v>58</v>
      </c>
      <c r="B18" s="30" t="s">
        <v>59</v>
      </c>
      <c r="C18" s="13" t="s">
        <v>60</v>
      </c>
      <c r="D18" s="14">
        <v>1.4E7</v>
      </c>
      <c r="E18" s="14">
        <v>7800000.0</v>
      </c>
      <c r="F18" s="15" t="s">
        <v>20</v>
      </c>
      <c r="G18" s="31" t="s">
        <v>61</v>
      </c>
      <c r="H18" s="17" t="s">
        <v>62</v>
      </c>
    </row>
    <row r="19" ht="15.75" customHeight="1">
      <c r="A19" s="20"/>
      <c r="B19" s="30" t="s">
        <v>63</v>
      </c>
      <c r="C19" s="13" t="s">
        <v>64</v>
      </c>
      <c r="D19" s="14">
        <f>E19*2</f>
        <v>14400000</v>
      </c>
      <c r="E19" s="14">
        <v>7200000.0</v>
      </c>
      <c r="F19" s="15" t="s">
        <v>20</v>
      </c>
      <c r="G19" s="31" t="s">
        <v>65</v>
      </c>
      <c r="H19" s="38"/>
    </row>
    <row r="20" ht="15.75" customHeight="1">
      <c r="A20" s="18" t="s">
        <v>66</v>
      </c>
      <c r="B20" s="39" t="s">
        <v>67</v>
      </c>
      <c r="C20" s="23"/>
      <c r="D20" s="24"/>
      <c r="E20" s="24"/>
      <c r="F20" s="25" t="s">
        <v>57</v>
      </c>
      <c r="G20" s="26"/>
      <c r="H20" s="27"/>
    </row>
    <row r="21" ht="15.75" customHeight="1">
      <c r="A21" s="20"/>
      <c r="B21" s="30" t="s">
        <v>68</v>
      </c>
      <c r="C21" s="13" t="s">
        <v>69</v>
      </c>
      <c r="D21" s="14">
        <v>1.44E7</v>
      </c>
      <c r="E21" s="14">
        <v>7200000.0</v>
      </c>
      <c r="F21" s="15" t="s">
        <v>20</v>
      </c>
      <c r="G21" s="19" t="s">
        <v>48</v>
      </c>
      <c r="H21" s="17" t="s">
        <v>70</v>
      </c>
    </row>
    <row r="22" ht="15.75" customHeight="1">
      <c r="A22" s="11" t="s">
        <v>71</v>
      </c>
      <c r="B22" s="30" t="s">
        <v>72</v>
      </c>
      <c r="C22" s="13" t="s">
        <v>73</v>
      </c>
      <c r="D22" s="14">
        <v>1.06E7</v>
      </c>
      <c r="E22" s="14">
        <v>5300000.0</v>
      </c>
      <c r="F22" s="15" t="s">
        <v>20</v>
      </c>
      <c r="G22" s="31" t="s">
        <v>74</v>
      </c>
      <c r="H22" s="17" t="s">
        <v>75</v>
      </c>
    </row>
    <row r="23" ht="15.75" customHeight="1">
      <c r="A23" s="5" t="s">
        <v>76</v>
      </c>
      <c r="B23" s="6" t="s">
        <v>77</v>
      </c>
      <c r="C23" s="2"/>
      <c r="D23" s="2"/>
      <c r="E23" s="2"/>
      <c r="F23" s="2"/>
      <c r="G23" s="2"/>
      <c r="H23" s="3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5.75" customHeight="1">
      <c r="A24" s="8" t="s">
        <v>3</v>
      </c>
      <c r="B24" s="8" t="s">
        <v>4</v>
      </c>
      <c r="C24" s="8" t="s">
        <v>5</v>
      </c>
      <c r="D24" s="8" t="s">
        <v>6</v>
      </c>
      <c r="E24" s="8" t="s">
        <v>7</v>
      </c>
      <c r="F24" s="8" t="s">
        <v>8</v>
      </c>
      <c r="G24" s="9" t="s">
        <v>9</v>
      </c>
      <c r="H24" s="8" t="s">
        <v>10</v>
      </c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5.75" customHeight="1">
      <c r="A25" s="40"/>
      <c r="B25" s="41" t="s">
        <v>78</v>
      </c>
      <c r="C25" s="42" t="s">
        <v>79</v>
      </c>
      <c r="D25" s="43">
        <f t="shared" ref="D25:D27" si="1">E25*2</f>
        <v>30000000</v>
      </c>
      <c r="E25" s="43">
        <v>1.5E7</v>
      </c>
      <c r="F25" s="15" t="s">
        <v>80</v>
      </c>
      <c r="G25" s="44" t="s">
        <v>81</v>
      </c>
      <c r="H25" s="45" t="s">
        <v>82</v>
      </c>
    </row>
    <row r="26" ht="25.5" customHeight="1">
      <c r="A26" s="46" t="s">
        <v>83</v>
      </c>
      <c r="B26" s="47" t="s">
        <v>84</v>
      </c>
      <c r="C26" s="42" t="s">
        <v>79</v>
      </c>
      <c r="D26" s="48">
        <f t="shared" si="1"/>
        <v>14000000</v>
      </c>
      <c r="E26" s="48">
        <v>7000000.0</v>
      </c>
      <c r="F26" s="15" t="s">
        <v>80</v>
      </c>
      <c r="G26" s="44" t="s">
        <v>81</v>
      </c>
      <c r="H26" s="45" t="s">
        <v>82</v>
      </c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ht="15.75" customHeight="1">
      <c r="A27" s="18" t="s">
        <v>17</v>
      </c>
      <c r="B27" s="30" t="s">
        <v>85</v>
      </c>
      <c r="C27" s="13" t="s">
        <v>86</v>
      </c>
      <c r="D27" s="14">
        <f t="shared" si="1"/>
        <v>17000000</v>
      </c>
      <c r="E27" s="14">
        <v>8500000.0</v>
      </c>
      <c r="F27" s="15" t="s">
        <v>87</v>
      </c>
      <c r="G27" s="19" t="s">
        <v>88</v>
      </c>
      <c r="H27" s="17" t="s">
        <v>89</v>
      </c>
    </row>
    <row r="28" ht="15.75" customHeight="1">
      <c r="A28" s="20"/>
      <c r="B28" s="39" t="s">
        <v>90</v>
      </c>
      <c r="C28" s="23"/>
      <c r="D28" s="24"/>
      <c r="E28" s="24"/>
      <c r="F28" s="25" t="s">
        <v>57</v>
      </c>
      <c r="G28" s="26"/>
      <c r="H28" s="27"/>
    </row>
    <row r="29" ht="15.75" customHeight="1">
      <c r="A29" s="18" t="s">
        <v>26</v>
      </c>
      <c r="B29" s="30" t="s">
        <v>91</v>
      </c>
      <c r="C29" s="13" t="s">
        <v>92</v>
      </c>
      <c r="D29" s="14">
        <f>E29*2</f>
        <v>17000000</v>
      </c>
      <c r="E29" s="14">
        <v>8500000.0</v>
      </c>
      <c r="F29" s="15" t="s">
        <v>87</v>
      </c>
      <c r="G29" s="19" t="s">
        <v>93</v>
      </c>
      <c r="H29" s="38"/>
    </row>
    <row r="30" ht="15.75" customHeight="1">
      <c r="A30" s="20"/>
      <c r="B30" s="39" t="s">
        <v>94</v>
      </c>
      <c r="C30" s="23"/>
      <c r="D30" s="24"/>
      <c r="E30" s="24"/>
      <c r="F30" s="25" t="s">
        <v>57</v>
      </c>
      <c r="G30" s="26"/>
      <c r="H30" s="27"/>
    </row>
    <row r="31" ht="15.75" customHeight="1">
      <c r="A31" s="18" t="s">
        <v>58</v>
      </c>
      <c r="B31" s="30" t="s">
        <v>95</v>
      </c>
      <c r="C31" s="13" t="s">
        <v>96</v>
      </c>
      <c r="D31" s="14">
        <v>1.4E7</v>
      </c>
      <c r="E31" s="14">
        <v>8000000.0</v>
      </c>
      <c r="F31" s="15" t="s">
        <v>87</v>
      </c>
      <c r="G31" s="50">
        <v>45606.0</v>
      </c>
      <c r="H31" s="38"/>
    </row>
    <row r="32" ht="15.75" customHeight="1">
      <c r="A32" s="20"/>
      <c r="B32" s="30" t="s">
        <v>97</v>
      </c>
      <c r="C32" s="13" t="s">
        <v>98</v>
      </c>
      <c r="D32" s="14">
        <f>E32*2</f>
        <v>13000000</v>
      </c>
      <c r="E32" s="14">
        <v>6500000.0</v>
      </c>
      <c r="F32" s="15" t="s">
        <v>87</v>
      </c>
      <c r="G32" s="19" t="s">
        <v>99</v>
      </c>
      <c r="H32" s="17" t="s">
        <v>100</v>
      </c>
    </row>
    <row r="33" ht="15.75" customHeight="1">
      <c r="A33" s="18" t="s">
        <v>66</v>
      </c>
      <c r="B33" s="30" t="s">
        <v>101</v>
      </c>
      <c r="C33" s="13" t="s">
        <v>102</v>
      </c>
      <c r="D33" s="14">
        <f>E33*1.5</f>
        <v>12750000</v>
      </c>
      <c r="E33" s="14">
        <v>8500000.0</v>
      </c>
      <c r="F33" s="15" t="s">
        <v>87</v>
      </c>
      <c r="G33" s="19" t="s">
        <v>93</v>
      </c>
      <c r="H33" s="38"/>
    </row>
    <row r="34" ht="15.75" customHeight="1">
      <c r="A34" s="20"/>
      <c r="B34" s="39" t="s">
        <v>103</v>
      </c>
      <c r="C34" s="23"/>
      <c r="D34" s="24"/>
      <c r="E34" s="24"/>
      <c r="F34" s="25" t="s">
        <v>57</v>
      </c>
      <c r="G34" s="26"/>
      <c r="H34" s="27"/>
    </row>
    <row r="35" ht="15.75" customHeight="1">
      <c r="A35" s="51"/>
      <c r="B35" s="52"/>
      <c r="D35" s="53"/>
      <c r="E35" s="54">
        <f>SUM(E4:E7,E10:E22,E25:E34)</f>
        <v>154900000</v>
      </c>
      <c r="F35" s="33"/>
      <c r="G35" s="55"/>
      <c r="H35" s="33"/>
    </row>
    <row r="36" ht="15.75" customHeight="1">
      <c r="A36" s="56" t="s">
        <v>104</v>
      </c>
      <c r="B36" s="57">
        <f>10+13+4</f>
        <v>27</v>
      </c>
      <c r="F36" s="33"/>
      <c r="G36" s="55"/>
      <c r="H36" s="33"/>
    </row>
    <row r="37" ht="15.75" customHeight="1">
      <c r="A37" s="56" t="s">
        <v>105</v>
      </c>
      <c r="B37" s="57">
        <v>21.0</v>
      </c>
      <c r="E37" s="53"/>
      <c r="F37" s="33"/>
      <c r="G37" s="55"/>
      <c r="H37" s="33"/>
    </row>
    <row r="38" ht="15.75" customHeight="1">
      <c r="A38" s="56" t="s">
        <v>106</v>
      </c>
      <c r="B38" s="58">
        <f>B37/B36</f>
        <v>0.7777777778</v>
      </c>
      <c r="E38" s="53"/>
      <c r="F38" s="33"/>
      <c r="G38" s="55"/>
      <c r="H38" s="33"/>
    </row>
    <row r="39" ht="15.75" customHeight="1">
      <c r="A39" s="51"/>
      <c r="B39" s="52"/>
      <c r="E39" s="53"/>
      <c r="F39" s="33"/>
      <c r="G39" s="55"/>
      <c r="H39" s="33"/>
    </row>
    <row r="40" ht="15.75" customHeight="1">
      <c r="A40" s="51"/>
      <c r="B40" s="52"/>
      <c r="E40" s="53"/>
      <c r="F40" s="33"/>
      <c r="G40" s="55"/>
      <c r="H40" s="33"/>
    </row>
    <row r="41" ht="15.75" customHeight="1">
      <c r="A41" s="51"/>
      <c r="B41" s="52"/>
      <c r="F41" s="33"/>
      <c r="G41" s="55"/>
      <c r="H41" s="33"/>
    </row>
    <row r="42" ht="15.75" customHeight="1">
      <c r="A42" s="51"/>
      <c r="B42" s="52"/>
      <c r="F42" s="33"/>
      <c r="G42" s="55"/>
      <c r="H42" s="33"/>
    </row>
    <row r="43" ht="15.75" customHeight="1">
      <c r="A43" s="51"/>
      <c r="B43" s="52"/>
      <c r="F43" s="33"/>
      <c r="G43" s="55"/>
      <c r="H43" s="33"/>
    </row>
    <row r="44" ht="15.75" customHeight="1">
      <c r="A44" s="51"/>
      <c r="B44" s="52"/>
      <c r="F44" s="33"/>
      <c r="G44" s="55"/>
      <c r="H44" s="33"/>
    </row>
    <row r="45" ht="15.75" customHeight="1">
      <c r="A45" s="51"/>
      <c r="B45" s="52"/>
      <c r="F45" s="33"/>
      <c r="G45" s="55"/>
      <c r="H45" s="33"/>
    </row>
    <row r="46" ht="15.75" customHeight="1">
      <c r="A46" s="51"/>
      <c r="B46" s="52"/>
      <c r="F46" s="33"/>
      <c r="G46" s="55"/>
      <c r="H46" s="33"/>
    </row>
    <row r="47" ht="15.75" customHeight="1">
      <c r="A47" s="51"/>
      <c r="B47" s="52"/>
      <c r="F47" s="33"/>
      <c r="G47" s="55"/>
      <c r="H47" s="33"/>
    </row>
    <row r="48" ht="15.75" customHeight="1">
      <c r="A48" s="51"/>
      <c r="B48" s="52"/>
      <c r="F48" s="33"/>
      <c r="G48" s="55"/>
      <c r="H48" s="33"/>
    </row>
    <row r="49" ht="15.75" customHeight="1">
      <c r="A49" s="51"/>
      <c r="B49" s="52"/>
      <c r="F49" s="33"/>
      <c r="G49" s="55"/>
      <c r="H49" s="33"/>
    </row>
    <row r="50" ht="15.75" customHeight="1">
      <c r="A50" s="51"/>
      <c r="B50" s="52"/>
      <c r="F50" s="33"/>
      <c r="G50" s="55"/>
      <c r="H50" s="33"/>
    </row>
    <row r="51" ht="15.75" customHeight="1">
      <c r="A51" s="51"/>
      <c r="B51" s="52"/>
      <c r="F51" s="33"/>
      <c r="G51" s="55"/>
      <c r="H51" s="33"/>
    </row>
    <row r="52" ht="15.75" customHeight="1">
      <c r="A52" s="51"/>
      <c r="B52" s="52"/>
      <c r="F52" s="33"/>
      <c r="G52" s="55"/>
      <c r="H52" s="33"/>
    </row>
    <row r="53" ht="15.75" customHeight="1">
      <c r="A53" s="51"/>
      <c r="B53" s="52"/>
      <c r="F53" s="33"/>
      <c r="G53" s="55"/>
      <c r="H53" s="33"/>
    </row>
    <row r="54" ht="15.75" customHeight="1">
      <c r="A54" s="51"/>
      <c r="B54" s="52"/>
      <c r="F54" s="33"/>
      <c r="G54" s="55"/>
      <c r="H54" s="33"/>
    </row>
    <row r="55" ht="15.75" customHeight="1">
      <c r="A55" s="51"/>
      <c r="B55" s="52"/>
      <c r="F55" s="33"/>
      <c r="G55" s="55"/>
      <c r="H55" s="33"/>
    </row>
    <row r="56" ht="15.75" customHeight="1">
      <c r="A56" s="51"/>
      <c r="B56" s="52"/>
      <c r="F56" s="33"/>
      <c r="G56" s="55"/>
      <c r="H56" s="33"/>
    </row>
    <row r="57" ht="15.75" customHeight="1">
      <c r="A57" s="51"/>
      <c r="B57" s="52"/>
      <c r="F57" s="33"/>
      <c r="G57" s="55"/>
      <c r="H57" s="33"/>
    </row>
    <row r="58" ht="15.75" customHeight="1">
      <c r="A58" s="51"/>
      <c r="B58" s="52"/>
      <c r="F58" s="33"/>
      <c r="G58" s="55"/>
      <c r="H58" s="33"/>
    </row>
    <row r="59" ht="15.75" customHeight="1">
      <c r="A59" s="51"/>
      <c r="B59" s="52"/>
      <c r="F59" s="33"/>
      <c r="G59" s="55"/>
      <c r="H59" s="33"/>
    </row>
    <row r="60" ht="15.75" customHeight="1">
      <c r="A60" s="51"/>
      <c r="B60" s="52"/>
      <c r="F60" s="33"/>
      <c r="G60" s="55"/>
      <c r="H60" s="33"/>
    </row>
    <row r="61" ht="15.75" customHeight="1">
      <c r="A61" s="51"/>
      <c r="B61" s="52"/>
      <c r="F61" s="33"/>
      <c r="G61" s="55"/>
      <c r="H61" s="33"/>
    </row>
    <row r="62" ht="15.75" customHeight="1">
      <c r="A62" s="51"/>
      <c r="B62" s="52"/>
      <c r="F62" s="33"/>
      <c r="G62" s="55"/>
      <c r="H62" s="33"/>
    </row>
    <row r="63" ht="15.75" customHeight="1">
      <c r="A63" s="51"/>
      <c r="B63" s="52"/>
      <c r="F63" s="33"/>
      <c r="G63" s="55"/>
      <c r="H63" s="33"/>
    </row>
    <row r="64" ht="15.75" customHeight="1">
      <c r="A64" s="51"/>
      <c r="B64" s="52"/>
      <c r="F64" s="33"/>
      <c r="G64" s="55"/>
      <c r="H64" s="33"/>
    </row>
    <row r="65" ht="15.75" customHeight="1">
      <c r="A65" s="51"/>
      <c r="B65" s="52"/>
      <c r="F65" s="33"/>
      <c r="G65" s="55"/>
      <c r="H65" s="33"/>
    </row>
    <row r="66" ht="15.75" customHeight="1">
      <c r="A66" s="51"/>
      <c r="B66" s="52"/>
      <c r="F66" s="33"/>
      <c r="G66" s="55"/>
      <c r="H66" s="33"/>
    </row>
    <row r="67" ht="15.75" customHeight="1">
      <c r="A67" s="51"/>
      <c r="B67" s="52"/>
      <c r="F67" s="33"/>
      <c r="G67" s="55"/>
      <c r="H67" s="33"/>
    </row>
    <row r="68" ht="15.75" customHeight="1">
      <c r="A68" s="51"/>
      <c r="B68" s="52"/>
      <c r="F68" s="33"/>
      <c r="G68" s="55"/>
      <c r="H68" s="33"/>
    </row>
    <row r="69" ht="15.75" customHeight="1">
      <c r="A69" s="51"/>
      <c r="B69" s="52"/>
      <c r="F69" s="33"/>
      <c r="G69" s="55"/>
      <c r="H69" s="33"/>
    </row>
    <row r="70" ht="15.75" customHeight="1">
      <c r="A70" s="51"/>
      <c r="B70" s="52"/>
      <c r="F70" s="33"/>
      <c r="G70" s="55"/>
      <c r="H70" s="33"/>
    </row>
    <row r="71" ht="15.75" customHeight="1">
      <c r="A71" s="51"/>
      <c r="B71" s="52"/>
      <c r="F71" s="33"/>
      <c r="G71" s="55"/>
      <c r="H71" s="33"/>
    </row>
    <row r="72" ht="15.75" customHeight="1">
      <c r="A72" s="51"/>
      <c r="B72" s="52"/>
      <c r="F72" s="33"/>
      <c r="G72" s="55"/>
      <c r="H72" s="33"/>
    </row>
    <row r="73" ht="15.75" customHeight="1">
      <c r="A73" s="51"/>
      <c r="B73" s="52"/>
      <c r="F73" s="33"/>
      <c r="G73" s="55"/>
      <c r="H73" s="33"/>
    </row>
    <row r="74" ht="15.75" customHeight="1">
      <c r="A74" s="51"/>
      <c r="B74" s="52"/>
      <c r="F74" s="33"/>
      <c r="G74" s="55"/>
      <c r="H74" s="33"/>
    </row>
    <row r="75" ht="15.75" customHeight="1">
      <c r="A75" s="51"/>
      <c r="B75" s="52"/>
      <c r="F75" s="33"/>
      <c r="G75" s="55"/>
      <c r="H75" s="33"/>
    </row>
    <row r="76" ht="15.75" customHeight="1">
      <c r="A76" s="51"/>
      <c r="B76" s="52"/>
      <c r="F76" s="33"/>
      <c r="G76" s="55"/>
      <c r="H76" s="33"/>
    </row>
    <row r="77" ht="15.75" customHeight="1">
      <c r="A77" s="51"/>
      <c r="B77" s="52"/>
      <c r="F77" s="33"/>
      <c r="G77" s="55"/>
      <c r="H77" s="33"/>
    </row>
    <row r="78" ht="15.75" customHeight="1">
      <c r="A78" s="51"/>
      <c r="B78" s="52"/>
      <c r="F78" s="33"/>
      <c r="G78" s="55"/>
      <c r="H78" s="33"/>
    </row>
    <row r="79" ht="15.75" customHeight="1">
      <c r="A79" s="51"/>
      <c r="B79" s="52"/>
      <c r="F79" s="33"/>
      <c r="G79" s="55"/>
      <c r="H79" s="33"/>
    </row>
    <row r="80" ht="15.75" customHeight="1">
      <c r="A80" s="51"/>
      <c r="B80" s="52"/>
      <c r="F80" s="33"/>
      <c r="G80" s="55"/>
      <c r="H80" s="33"/>
    </row>
    <row r="81" ht="15.75" customHeight="1">
      <c r="A81" s="51"/>
      <c r="B81" s="52"/>
      <c r="F81" s="33"/>
      <c r="G81" s="55"/>
      <c r="H81" s="33"/>
    </row>
    <row r="82" ht="15.75" customHeight="1">
      <c r="A82" s="51"/>
      <c r="B82" s="52"/>
      <c r="F82" s="33"/>
      <c r="G82" s="55"/>
      <c r="H82" s="33"/>
    </row>
    <row r="83" ht="15.75" customHeight="1">
      <c r="A83" s="51"/>
      <c r="B83" s="52"/>
      <c r="F83" s="33"/>
      <c r="G83" s="55"/>
      <c r="H83" s="33"/>
    </row>
    <row r="84" ht="15.75" customHeight="1">
      <c r="A84" s="51"/>
      <c r="B84" s="52"/>
      <c r="F84" s="33"/>
      <c r="G84" s="55"/>
      <c r="H84" s="33"/>
    </row>
    <row r="85" ht="15.75" customHeight="1">
      <c r="A85" s="51"/>
      <c r="B85" s="52"/>
      <c r="F85" s="33"/>
      <c r="G85" s="55"/>
      <c r="H85" s="33"/>
    </row>
    <row r="86" ht="15.75" customHeight="1">
      <c r="A86" s="51"/>
      <c r="B86" s="52"/>
      <c r="F86" s="33"/>
      <c r="G86" s="55"/>
      <c r="H86" s="33"/>
    </row>
    <row r="87" ht="15.75" customHeight="1">
      <c r="A87" s="51"/>
      <c r="B87" s="52"/>
      <c r="F87" s="33"/>
      <c r="G87" s="55"/>
      <c r="H87" s="33"/>
    </row>
    <row r="88" ht="15.75" customHeight="1">
      <c r="A88" s="51"/>
      <c r="B88" s="52"/>
      <c r="F88" s="33"/>
      <c r="G88" s="55"/>
      <c r="H88" s="33"/>
    </row>
    <row r="89" ht="15.75" customHeight="1">
      <c r="A89" s="51"/>
      <c r="B89" s="52"/>
      <c r="F89" s="33"/>
      <c r="G89" s="55"/>
      <c r="H89" s="33"/>
    </row>
    <row r="90" ht="15.75" customHeight="1">
      <c r="A90" s="51"/>
      <c r="B90" s="52"/>
      <c r="F90" s="33"/>
      <c r="G90" s="55"/>
      <c r="H90" s="33"/>
    </row>
    <row r="91" ht="15.75" customHeight="1">
      <c r="A91" s="51"/>
      <c r="B91" s="52"/>
      <c r="F91" s="33"/>
      <c r="G91" s="55"/>
      <c r="H91" s="33"/>
    </row>
    <row r="92" ht="15.75" customHeight="1">
      <c r="A92" s="51"/>
      <c r="B92" s="52"/>
      <c r="F92" s="33"/>
      <c r="G92" s="55"/>
      <c r="H92" s="33"/>
    </row>
    <row r="93" ht="15.75" customHeight="1">
      <c r="A93" s="51"/>
      <c r="B93" s="52"/>
      <c r="F93" s="33"/>
      <c r="G93" s="55"/>
      <c r="H93" s="33"/>
    </row>
    <row r="94" ht="15.75" customHeight="1">
      <c r="A94" s="51"/>
      <c r="B94" s="52"/>
      <c r="F94" s="33"/>
      <c r="G94" s="55"/>
      <c r="H94" s="33"/>
    </row>
    <row r="95" ht="15.75" customHeight="1">
      <c r="A95" s="51"/>
      <c r="B95" s="52"/>
      <c r="F95" s="33"/>
      <c r="G95" s="55"/>
      <c r="H95" s="33"/>
    </row>
    <row r="96" ht="15.75" customHeight="1">
      <c r="A96" s="51"/>
      <c r="B96" s="52"/>
      <c r="F96" s="33"/>
      <c r="G96" s="55"/>
      <c r="H96" s="33"/>
    </row>
    <row r="97" ht="15.75" customHeight="1">
      <c r="A97" s="51"/>
      <c r="B97" s="52"/>
      <c r="F97" s="33"/>
      <c r="G97" s="55"/>
      <c r="H97" s="33"/>
    </row>
    <row r="98" ht="15.75" customHeight="1">
      <c r="A98" s="51"/>
      <c r="B98" s="52"/>
      <c r="F98" s="33"/>
      <c r="G98" s="55"/>
      <c r="H98" s="33"/>
    </row>
    <row r="99" ht="15.75" customHeight="1">
      <c r="A99" s="51"/>
      <c r="B99" s="52"/>
      <c r="F99" s="33"/>
      <c r="G99" s="55"/>
      <c r="H99" s="33"/>
    </row>
    <row r="100" ht="15.75" customHeight="1">
      <c r="A100" s="51"/>
      <c r="B100" s="52"/>
      <c r="F100" s="33"/>
      <c r="G100" s="55"/>
      <c r="H100" s="33"/>
    </row>
    <row r="101" ht="15.75" customHeight="1">
      <c r="A101" s="51"/>
      <c r="B101" s="52"/>
      <c r="F101" s="33"/>
      <c r="G101" s="55"/>
      <c r="H101" s="33"/>
    </row>
    <row r="102" ht="15.75" customHeight="1">
      <c r="A102" s="51"/>
      <c r="B102" s="52"/>
      <c r="F102" s="33"/>
      <c r="G102" s="55"/>
      <c r="H102" s="33"/>
    </row>
    <row r="103" ht="15.75" customHeight="1">
      <c r="A103" s="51"/>
      <c r="B103" s="52"/>
      <c r="F103" s="33"/>
      <c r="G103" s="55"/>
      <c r="H103" s="33"/>
    </row>
    <row r="104" ht="15.75" customHeight="1">
      <c r="A104" s="51"/>
      <c r="B104" s="52"/>
      <c r="F104" s="33"/>
      <c r="G104" s="55"/>
      <c r="H104" s="33"/>
    </row>
    <row r="105" ht="15.75" customHeight="1">
      <c r="A105" s="51"/>
      <c r="B105" s="52"/>
      <c r="F105" s="33"/>
      <c r="G105" s="55"/>
      <c r="H105" s="33"/>
    </row>
    <row r="106" ht="15.75" customHeight="1">
      <c r="A106" s="51"/>
      <c r="B106" s="52"/>
      <c r="F106" s="33"/>
      <c r="G106" s="55"/>
      <c r="H106" s="33"/>
    </row>
    <row r="107" ht="15.75" customHeight="1">
      <c r="A107" s="51"/>
      <c r="B107" s="52"/>
      <c r="F107" s="33"/>
      <c r="G107" s="55"/>
      <c r="H107" s="33"/>
    </row>
    <row r="108" ht="15.75" customHeight="1">
      <c r="A108" s="51"/>
      <c r="B108" s="52"/>
      <c r="F108" s="33"/>
      <c r="G108" s="55"/>
      <c r="H108" s="33"/>
    </row>
    <row r="109" ht="15.75" customHeight="1">
      <c r="A109" s="51"/>
      <c r="B109" s="52"/>
      <c r="F109" s="33"/>
      <c r="G109" s="55"/>
      <c r="H109" s="33"/>
    </row>
    <row r="110" ht="15.75" customHeight="1">
      <c r="A110" s="51"/>
      <c r="B110" s="52"/>
      <c r="F110" s="33"/>
      <c r="G110" s="55"/>
      <c r="H110" s="33"/>
    </row>
    <row r="111" ht="15.75" customHeight="1">
      <c r="A111" s="51"/>
      <c r="B111" s="52"/>
      <c r="F111" s="33"/>
      <c r="G111" s="55"/>
      <c r="H111" s="33"/>
    </row>
    <row r="112" ht="15.75" customHeight="1">
      <c r="A112" s="51"/>
      <c r="B112" s="52"/>
      <c r="F112" s="33"/>
      <c r="G112" s="55"/>
      <c r="H112" s="33"/>
    </row>
    <row r="113" ht="15.75" customHeight="1">
      <c r="A113" s="51"/>
      <c r="B113" s="52"/>
      <c r="F113" s="33"/>
      <c r="G113" s="55"/>
      <c r="H113" s="33"/>
    </row>
    <row r="114" ht="15.75" customHeight="1">
      <c r="A114" s="51"/>
      <c r="B114" s="52"/>
      <c r="F114" s="33"/>
      <c r="G114" s="55"/>
      <c r="H114" s="33"/>
    </row>
    <row r="115" ht="15.75" customHeight="1">
      <c r="A115" s="51"/>
      <c r="B115" s="52"/>
      <c r="F115" s="33"/>
      <c r="G115" s="55"/>
      <c r="H115" s="33"/>
    </row>
    <row r="116" ht="15.75" customHeight="1">
      <c r="A116" s="51"/>
      <c r="B116" s="52"/>
      <c r="F116" s="33"/>
      <c r="G116" s="55"/>
      <c r="H116" s="33"/>
    </row>
    <row r="117" ht="15.75" customHeight="1">
      <c r="A117" s="51"/>
      <c r="B117" s="52"/>
      <c r="F117" s="33"/>
      <c r="G117" s="55"/>
      <c r="H117" s="33"/>
    </row>
    <row r="118" ht="15.75" customHeight="1">
      <c r="A118" s="51"/>
      <c r="B118" s="52"/>
      <c r="F118" s="33"/>
      <c r="G118" s="55"/>
      <c r="H118" s="33"/>
    </row>
    <row r="119" ht="15.75" customHeight="1">
      <c r="A119" s="51"/>
      <c r="B119" s="52"/>
      <c r="F119" s="33"/>
      <c r="G119" s="55"/>
      <c r="H119" s="33"/>
    </row>
    <row r="120" ht="15.75" customHeight="1">
      <c r="A120" s="51"/>
      <c r="B120" s="52"/>
      <c r="F120" s="33"/>
      <c r="G120" s="55"/>
      <c r="H120" s="33"/>
    </row>
    <row r="121" ht="15.75" customHeight="1">
      <c r="A121" s="51"/>
      <c r="B121" s="52"/>
      <c r="F121" s="33"/>
      <c r="G121" s="55"/>
      <c r="H121" s="33"/>
    </row>
    <row r="122" ht="15.75" customHeight="1">
      <c r="A122" s="51"/>
      <c r="B122" s="52"/>
      <c r="F122" s="33"/>
      <c r="G122" s="55"/>
      <c r="H122" s="33"/>
    </row>
    <row r="123" ht="15.75" customHeight="1">
      <c r="A123" s="51"/>
      <c r="B123" s="52"/>
      <c r="F123" s="33"/>
      <c r="G123" s="55"/>
      <c r="H123" s="33"/>
    </row>
    <row r="124" ht="15.75" customHeight="1">
      <c r="A124" s="51"/>
      <c r="B124" s="52"/>
      <c r="F124" s="33"/>
      <c r="G124" s="55"/>
      <c r="H124" s="33"/>
    </row>
    <row r="125" ht="15.75" customHeight="1">
      <c r="A125" s="51"/>
      <c r="B125" s="52"/>
      <c r="F125" s="33"/>
      <c r="G125" s="55"/>
      <c r="H125" s="33"/>
    </row>
    <row r="126" ht="15.75" customHeight="1">
      <c r="A126" s="51"/>
      <c r="B126" s="52"/>
      <c r="F126" s="33"/>
      <c r="G126" s="55"/>
      <c r="H126" s="33"/>
    </row>
    <row r="127" ht="15.75" customHeight="1">
      <c r="A127" s="51"/>
      <c r="B127" s="52"/>
      <c r="F127" s="33"/>
      <c r="G127" s="55"/>
      <c r="H127" s="33"/>
    </row>
    <row r="128" ht="15.75" customHeight="1">
      <c r="A128" s="51"/>
      <c r="B128" s="52"/>
      <c r="F128" s="33"/>
      <c r="G128" s="55"/>
      <c r="H128" s="33"/>
    </row>
    <row r="129" ht="15.75" customHeight="1">
      <c r="A129" s="51"/>
      <c r="B129" s="52"/>
      <c r="F129" s="33"/>
      <c r="G129" s="55"/>
      <c r="H129" s="33"/>
    </row>
    <row r="130" ht="15.75" customHeight="1">
      <c r="A130" s="51"/>
      <c r="B130" s="52"/>
      <c r="F130" s="33"/>
      <c r="G130" s="55"/>
      <c r="H130" s="33"/>
    </row>
    <row r="131" ht="15.75" customHeight="1">
      <c r="A131" s="51"/>
      <c r="B131" s="52"/>
      <c r="F131" s="33"/>
      <c r="G131" s="55"/>
      <c r="H131" s="33"/>
    </row>
    <row r="132" ht="15.75" customHeight="1">
      <c r="A132" s="51"/>
      <c r="B132" s="52"/>
      <c r="F132" s="33"/>
      <c r="G132" s="55"/>
      <c r="H132" s="33"/>
    </row>
    <row r="133" ht="15.75" customHeight="1">
      <c r="A133" s="51"/>
      <c r="B133" s="52"/>
      <c r="F133" s="33"/>
      <c r="G133" s="55"/>
      <c r="H133" s="33"/>
    </row>
    <row r="134" ht="15.75" customHeight="1">
      <c r="A134" s="51"/>
      <c r="B134" s="52"/>
      <c r="F134" s="33"/>
      <c r="G134" s="55"/>
      <c r="H134" s="33"/>
    </row>
    <row r="135" ht="15.75" customHeight="1">
      <c r="A135" s="51"/>
      <c r="B135" s="52"/>
      <c r="F135" s="33"/>
      <c r="G135" s="55"/>
      <c r="H135" s="33"/>
    </row>
    <row r="136" ht="15.75" customHeight="1">
      <c r="A136" s="51"/>
      <c r="B136" s="52"/>
      <c r="F136" s="33"/>
      <c r="G136" s="55"/>
      <c r="H136" s="33"/>
    </row>
    <row r="137" ht="15.75" customHeight="1">
      <c r="A137" s="51"/>
      <c r="B137" s="52"/>
      <c r="F137" s="33"/>
      <c r="G137" s="55"/>
      <c r="H137" s="33"/>
    </row>
    <row r="138" ht="15.75" customHeight="1">
      <c r="A138" s="51"/>
      <c r="B138" s="52"/>
      <c r="F138" s="33"/>
      <c r="G138" s="55"/>
      <c r="H138" s="33"/>
    </row>
    <row r="139" ht="15.75" customHeight="1">
      <c r="A139" s="51"/>
      <c r="B139" s="52"/>
      <c r="F139" s="33"/>
      <c r="G139" s="55"/>
      <c r="H139" s="33"/>
    </row>
    <row r="140" ht="15.75" customHeight="1">
      <c r="A140" s="51"/>
      <c r="B140" s="52"/>
      <c r="F140" s="33"/>
      <c r="G140" s="55"/>
      <c r="H140" s="33"/>
    </row>
    <row r="141" ht="15.75" customHeight="1">
      <c r="A141" s="51"/>
      <c r="B141" s="52"/>
      <c r="F141" s="33"/>
      <c r="G141" s="55"/>
      <c r="H141" s="33"/>
    </row>
    <row r="142" ht="15.75" customHeight="1">
      <c r="A142" s="51"/>
      <c r="B142" s="52"/>
      <c r="F142" s="33"/>
      <c r="G142" s="55"/>
      <c r="H142" s="33"/>
    </row>
    <row r="143" ht="15.75" customHeight="1">
      <c r="A143" s="51"/>
      <c r="B143" s="52"/>
      <c r="F143" s="33"/>
      <c r="G143" s="55"/>
      <c r="H143" s="33"/>
    </row>
    <row r="144" ht="15.75" customHeight="1">
      <c r="A144" s="51"/>
      <c r="B144" s="52"/>
      <c r="F144" s="33"/>
      <c r="G144" s="55"/>
      <c r="H144" s="33"/>
    </row>
    <row r="145" ht="15.75" customHeight="1">
      <c r="A145" s="51"/>
      <c r="B145" s="52"/>
      <c r="F145" s="33"/>
      <c r="G145" s="55"/>
      <c r="H145" s="33"/>
    </row>
    <row r="146" ht="15.75" customHeight="1">
      <c r="A146" s="51"/>
      <c r="B146" s="52"/>
      <c r="F146" s="33"/>
      <c r="G146" s="55"/>
      <c r="H146" s="33"/>
    </row>
    <row r="147" ht="15.75" customHeight="1">
      <c r="A147" s="51"/>
      <c r="B147" s="52"/>
      <c r="F147" s="33"/>
      <c r="G147" s="55"/>
      <c r="H147" s="33"/>
    </row>
    <row r="148" ht="15.75" customHeight="1">
      <c r="A148" s="51"/>
      <c r="B148" s="52"/>
      <c r="F148" s="33"/>
      <c r="G148" s="55"/>
      <c r="H148" s="33"/>
    </row>
    <row r="149" ht="15.75" customHeight="1">
      <c r="A149" s="51"/>
      <c r="B149" s="52"/>
      <c r="F149" s="33"/>
      <c r="G149" s="55"/>
      <c r="H149" s="33"/>
    </row>
    <row r="150" ht="15.75" customHeight="1">
      <c r="A150" s="51"/>
      <c r="B150" s="52"/>
      <c r="F150" s="33"/>
      <c r="G150" s="55"/>
      <c r="H150" s="33"/>
    </row>
    <row r="151" ht="15.75" customHeight="1">
      <c r="A151" s="51"/>
      <c r="B151" s="52"/>
      <c r="F151" s="33"/>
      <c r="G151" s="55"/>
      <c r="H151" s="33"/>
    </row>
    <row r="152" ht="15.75" customHeight="1">
      <c r="A152" s="51"/>
      <c r="B152" s="52"/>
      <c r="F152" s="33"/>
      <c r="G152" s="55"/>
      <c r="H152" s="33"/>
    </row>
    <row r="153" ht="15.75" customHeight="1">
      <c r="A153" s="51"/>
      <c r="B153" s="52"/>
      <c r="F153" s="33"/>
      <c r="G153" s="55"/>
      <c r="H153" s="33"/>
    </row>
    <row r="154" ht="15.75" customHeight="1">
      <c r="A154" s="51"/>
      <c r="B154" s="52"/>
      <c r="F154" s="33"/>
      <c r="G154" s="55"/>
      <c r="H154" s="33"/>
    </row>
    <row r="155" ht="15.75" customHeight="1">
      <c r="A155" s="51"/>
      <c r="B155" s="52"/>
      <c r="F155" s="33"/>
      <c r="G155" s="55"/>
      <c r="H155" s="33"/>
    </row>
    <row r="156" ht="15.75" customHeight="1">
      <c r="A156" s="51"/>
      <c r="B156" s="52"/>
      <c r="F156" s="33"/>
      <c r="G156" s="55"/>
      <c r="H156" s="33"/>
    </row>
    <row r="157" ht="15.75" customHeight="1">
      <c r="A157" s="51"/>
      <c r="B157" s="52"/>
      <c r="F157" s="33"/>
      <c r="G157" s="55"/>
      <c r="H157" s="33"/>
    </row>
    <row r="158" ht="15.75" customHeight="1">
      <c r="A158" s="51"/>
      <c r="B158" s="52"/>
      <c r="F158" s="33"/>
      <c r="G158" s="55"/>
      <c r="H158" s="33"/>
    </row>
    <row r="159" ht="15.75" customHeight="1">
      <c r="A159" s="51"/>
      <c r="B159" s="52"/>
      <c r="F159" s="33"/>
      <c r="G159" s="55"/>
      <c r="H159" s="33"/>
    </row>
    <row r="160" ht="15.75" customHeight="1">
      <c r="A160" s="51"/>
      <c r="B160" s="52"/>
      <c r="F160" s="33"/>
      <c r="G160" s="55"/>
      <c r="H160" s="33"/>
    </row>
    <row r="161" ht="15.75" customHeight="1">
      <c r="A161" s="51"/>
      <c r="B161" s="52"/>
      <c r="F161" s="33"/>
      <c r="G161" s="55"/>
      <c r="H161" s="33"/>
    </row>
    <row r="162" ht="15.75" customHeight="1">
      <c r="A162" s="51"/>
      <c r="B162" s="52"/>
      <c r="F162" s="33"/>
      <c r="G162" s="55"/>
      <c r="H162" s="33"/>
    </row>
    <row r="163" ht="15.75" customHeight="1">
      <c r="A163" s="51"/>
      <c r="B163" s="52"/>
      <c r="F163" s="33"/>
      <c r="G163" s="55"/>
      <c r="H163" s="33"/>
    </row>
    <row r="164" ht="15.75" customHeight="1">
      <c r="A164" s="51"/>
      <c r="B164" s="52"/>
      <c r="F164" s="33"/>
      <c r="G164" s="55"/>
      <c r="H164" s="33"/>
    </row>
    <row r="165" ht="15.75" customHeight="1">
      <c r="A165" s="51"/>
      <c r="B165" s="52"/>
      <c r="F165" s="33"/>
      <c r="G165" s="55"/>
      <c r="H165" s="33"/>
    </row>
    <row r="166" ht="15.75" customHeight="1">
      <c r="A166" s="51"/>
      <c r="B166" s="52"/>
      <c r="F166" s="33"/>
      <c r="G166" s="55"/>
      <c r="H166" s="33"/>
    </row>
    <row r="167" ht="15.75" customHeight="1">
      <c r="A167" s="51"/>
      <c r="B167" s="52"/>
      <c r="F167" s="33"/>
      <c r="G167" s="55"/>
      <c r="H167" s="33"/>
    </row>
    <row r="168" ht="15.75" customHeight="1">
      <c r="A168" s="51"/>
      <c r="B168" s="52"/>
      <c r="F168" s="33"/>
      <c r="G168" s="55"/>
      <c r="H168" s="33"/>
    </row>
    <row r="169" ht="15.75" customHeight="1">
      <c r="A169" s="51"/>
      <c r="B169" s="52"/>
      <c r="F169" s="33"/>
      <c r="G169" s="55"/>
      <c r="H169" s="33"/>
    </row>
    <row r="170" ht="15.75" customHeight="1">
      <c r="A170" s="51"/>
      <c r="B170" s="52"/>
      <c r="F170" s="33"/>
      <c r="G170" s="55"/>
      <c r="H170" s="33"/>
    </row>
    <row r="171" ht="15.75" customHeight="1">
      <c r="A171" s="51"/>
      <c r="B171" s="52"/>
      <c r="F171" s="33"/>
      <c r="G171" s="55"/>
      <c r="H171" s="33"/>
    </row>
    <row r="172" ht="15.75" customHeight="1">
      <c r="A172" s="51"/>
      <c r="B172" s="52"/>
      <c r="F172" s="33"/>
      <c r="G172" s="55"/>
      <c r="H172" s="33"/>
    </row>
    <row r="173" ht="15.75" customHeight="1">
      <c r="A173" s="51"/>
      <c r="B173" s="52"/>
      <c r="F173" s="33"/>
      <c r="G173" s="55"/>
      <c r="H173" s="33"/>
    </row>
    <row r="174" ht="15.75" customHeight="1">
      <c r="A174" s="51"/>
      <c r="B174" s="52"/>
      <c r="F174" s="33"/>
      <c r="G174" s="55"/>
      <c r="H174" s="33"/>
    </row>
    <row r="175" ht="15.75" customHeight="1">
      <c r="A175" s="51"/>
      <c r="B175" s="52"/>
      <c r="F175" s="33"/>
      <c r="G175" s="55"/>
      <c r="H175" s="33"/>
    </row>
    <row r="176" ht="15.75" customHeight="1">
      <c r="A176" s="51"/>
      <c r="B176" s="52"/>
      <c r="F176" s="33"/>
      <c r="G176" s="55"/>
      <c r="H176" s="33"/>
    </row>
    <row r="177" ht="15.75" customHeight="1">
      <c r="A177" s="51"/>
      <c r="B177" s="52"/>
      <c r="F177" s="33"/>
      <c r="G177" s="55"/>
      <c r="H177" s="33"/>
    </row>
    <row r="178" ht="15.75" customHeight="1">
      <c r="A178" s="51"/>
      <c r="B178" s="52"/>
      <c r="F178" s="33"/>
      <c r="G178" s="55"/>
      <c r="H178" s="33"/>
    </row>
    <row r="179" ht="15.75" customHeight="1">
      <c r="A179" s="51"/>
      <c r="B179" s="52"/>
      <c r="F179" s="33"/>
      <c r="G179" s="55"/>
      <c r="H179" s="33"/>
    </row>
    <row r="180" ht="15.75" customHeight="1">
      <c r="A180" s="51"/>
      <c r="B180" s="52"/>
      <c r="F180" s="33"/>
      <c r="G180" s="55"/>
      <c r="H180" s="33"/>
    </row>
    <row r="181" ht="15.75" customHeight="1">
      <c r="A181" s="51"/>
      <c r="B181" s="52"/>
      <c r="F181" s="33"/>
      <c r="G181" s="55"/>
      <c r="H181" s="33"/>
    </row>
    <row r="182" ht="15.75" customHeight="1">
      <c r="A182" s="51"/>
      <c r="B182" s="52"/>
      <c r="F182" s="33"/>
      <c r="G182" s="55"/>
      <c r="H182" s="33"/>
    </row>
    <row r="183" ht="15.75" customHeight="1">
      <c r="A183" s="51"/>
      <c r="B183" s="52"/>
      <c r="F183" s="33"/>
      <c r="G183" s="55"/>
      <c r="H183" s="33"/>
    </row>
    <row r="184" ht="15.75" customHeight="1">
      <c r="A184" s="51"/>
      <c r="B184" s="52"/>
      <c r="F184" s="33"/>
      <c r="G184" s="55"/>
      <c r="H184" s="33"/>
    </row>
    <row r="185" ht="15.75" customHeight="1">
      <c r="A185" s="51"/>
      <c r="B185" s="52"/>
      <c r="F185" s="33"/>
      <c r="G185" s="55"/>
      <c r="H185" s="33"/>
    </row>
    <row r="186" ht="15.75" customHeight="1">
      <c r="A186" s="51"/>
      <c r="B186" s="52"/>
      <c r="F186" s="33"/>
      <c r="G186" s="55"/>
      <c r="H186" s="33"/>
    </row>
    <row r="187" ht="15.75" customHeight="1">
      <c r="A187" s="51"/>
      <c r="B187" s="52"/>
      <c r="F187" s="33"/>
      <c r="G187" s="55"/>
      <c r="H187" s="33"/>
    </row>
    <row r="188" ht="15.75" customHeight="1">
      <c r="A188" s="51"/>
      <c r="B188" s="52"/>
      <c r="F188" s="33"/>
      <c r="G188" s="55"/>
      <c r="H188" s="33"/>
    </row>
    <row r="189" ht="15.75" customHeight="1">
      <c r="A189" s="51"/>
      <c r="B189" s="52"/>
      <c r="F189" s="33"/>
      <c r="G189" s="55"/>
      <c r="H189" s="33"/>
    </row>
    <row r="190" ht="15.75" customHeight="1">
      <c r="A190" s="51"/>
      <c r="B190" s="52"/>
      <c r="F190" s="33"/>
      <c r="G190" s="55"/>
      <c r="H190" s="33"/>
    </row>
    <row r="191" ht="15.75" customHeight="1">
      <c r="A191" s="51"/>
      <c r="B191" s="52"/>
      <c r="F191" s="33"/>
      <c r="G191" s="55"/>
      <c r="H191" s="33"/>
    </row>
    <row r="192" ht="15.75" customHeight="1">
      <c r="A192" s="51"/>
      <c r="B192" s="52"/>
      <c r="F192" s="33"/>
      <c r="G192" s="55"/>
      <c r="H192" s="33"/>
    </row>
    <row r="193" ht="15.75" customHeight="1">
      <c r="A193" s="51"/>
      <c r="B193" s="52"/>
      <c r="F193" s="33"/>
      <c r="G193" s="55"/>
      <c r="H193" s="33"/>
    </row>
    <row r="194" ht="15.75" customHeight="1">
      <c r="A194" s="51"/>
      <c r="B194" s="52"/>
      <c r="F194" s="33"/>
      <c r="G194" s="55"/>
      <c r="H194" s="33"/>
    </row>
    <row r="195" ht="15.75" customHeight="1">
      <c r="A195" s="51"/>
      <c r="B195" s="52"/>
      <c r="F195" s="33"/>
      <c r="G195" s="55"/>
      <c r="H195" s="33"/>
    </row>
    <row r="196" ht="15.75" customHeight="1">
      <c r="A196" s="51"/>
      <c r="B196" s="52"/>
      <c r="F196" s="33"/>
      <c r="G196" s="55"/>
      <c r="H196" s="33"/>
    </row>
    <row r="197" ht="15.75" customHeight="1">
      <c r="A197" s="51"/>
      <c r="B197" s="52"/>
      <c r="F197" s="33"/>
      <c r="G197" s="55"/>
      <c r="H197" s="33"/>
    </row>
    <row r="198" ht="15.75" customHeight="1">
      <c r="A198" s="51"/>
      <c r="B198" s="52"/>
      <c r="F198" s="33"/>
      <c r="G198" s="55"/>
      <c r="H198" s="33"/>
    </row>
    <row r="199" ht="15.75" customHeight="1">
      <c r="A199" s="51"/>
      <c r="B199" s="52"/>
      <c r="F199" s="33"/>
      <c r="G199" s="55"/>
      <c r="H199" s="33"/>
    </row>
    <row r="200" ht="15.75" customHeight="1">
      <c r="A200" s="51"/>
      <c r="B200" s="52"/>
      <c r="F200" s="33"/>
      <c r="G200" s="55"/>
      <c r="H200" s="33"/>
    </row>
    <row r="201" ht="15.75" customHeight="1">
      <c r="A201" s="51"/>
      <c r="B201" s="52"/>
      <c r="F201" s="33"/>
      <c r="G201" s="55"/>
      <c r="H201" s="33"/>
    </row>
    <row r="202" ht="15.75" customHeight="1">
      <c r="A202" s="51"/>
      <c r="B202" s="52"/>
      <c r="F202" s="33"/>
      <c r="G202" s="55"/>
      <c r="H202" s="33"/>
    </row>
    <row r="203" ht="15.75" customHeight="1">
      <c r="A203" s="51"/>
      <c r="B203" s="52"/>
      <c r="F203" s="33"/>
      <c r="G203" s="55"/>
      <c r="H203" s="33"/>
    </row>
    <row r="204" ht="15.75" customHeight="1">
      <c r="A204" s="51"/>
      <c r="B204" s="52"/>
      <c r="F204" s="33"/>
      <c r="G204" s="55"/>
      <c r="H204" s="33"/>
    </row>
    <row r="205" ht="15.75" customHeight="1">
      <c r="A205" s="51"/>
      <c r="B205" s="52"/>
      <c r="F205" s="33"/>
      <c r="G205" s="55"/>
      <c r="H205" s="33"/>
    </row>
    <row r="206" ht="15.75" customHeight="1">
      <c r="A206" s="51"/>
      <c r="B206" s="52"/>
      <c r="F206" s="33"/>
      <c r="G206" s="55"/>
      <c r="H206" s="33"/>
    </row>
    <row r="207" ht="15.75" customHeight="1">
      <c r="A207" s="51"/>
      <c r="B207" s="52"/>
      <c r="F207" s="33"/>
      <c r="G207" s="55"/>
      <c r="H207" s="33"/>
    </row>
    <row r="208" ht="15.75" customHeight="1">
      <c r="A208" s="51"/>
      <c r="B208" s="52"/>
      <c r="F208" s="33"/>
      <c r="G208" s="55"/>
      <c r="H208" s="33"/>
    </row>
    <row r="209" ht="15.75" customHeight="1">
      <c r="A209" s="51"/>
      <c r="B209" s="52"/>
      <c r="F209" s="33"/>
      <c r="G209" s="55"/>
      <c r="H209" s="33"/>
    </row>
    <row r="210" ht="15.75" customHeight="1">
      <c r="A210" s="51"/>
      <c r="B210" s="52"/>
      <c r="F210" s="33"/>
      <c r="G210" s="55"/>
      <c r="H210" s="33"/>
    </row>
    <row r="211" ht="15.75" customHeight="1">
      <c r="A211" s="51"/>
      <c r="B211" s="52"/>
      <c r="F211" s="33"/>
      <c r="G211" s="55"/>
      <c r="H211" s="33"/>
    </row>
    <row r="212" ht="15.75" customHeight="1">
      <c r="A212" s="51"/>
      <c r="B212" s="52"/>
      <c r="F212" s="33"/>
      <c r="G212" s="55"/>
      <c r="H212" s="33"/>
    </row>
    <row r="213" ht="15.75" customHeight="1">
      <c r="A213" s="51"/>
      <c r="B213" s="52"/>
      <c r="F213" s="33"/>
      <c r="G213" s="55"/>
      <c r="H213" s="33"/>
    </row>
    <row r="214" ht="15.75" customHeight="1">
      <c r="A214" s="51"/>
      <c r="B214" s="52"/>
      <c r="F214" s="33"/>
      <c r="G214" s="55"/>
      <c r="H214" s="33"/>
    </row>
    <row r="215" ht="15.75" customHeight="1">
      <c r="A215" s="51"/>
      <c r="B215" s="52"/>
      <c r="F215" s="33"/>
      <c r="G215" s="55"/>
      <c r="H215" s="33"/>
    </row>
    <row r="216" ht="15.75" customHeight="1">
      <c r="A216" s="51"/>
      <c r="B216" s="52"/>
      <c r="F216" s="33"/>
      <c r="G216" s="55"/>
      <c r="H216" s="33"/>
    </row>
    <row r="217" ht="15.75" customHeight="1">
      <c r="A217" s="51"/>
      <c r="B217" s="52"/>
      <c r="F217" s="33"/>
      <c r="G217" s="55"/>
      <c r="H217" s="33"/>
    </row>
    <row r="218" ht="15.75" customHeight="1">
      <c r="A218" s="51"/>
      <c r="B218" s="52"/>
      <c r="F218" s="33"/>
      <c r="G218" s="55"/>
      <c r="H218" s="33"/>
    </row>
    <row r="219" ht="15.75" customHeight="1">
      <c r="A219" s="51"/>
      <c r="B219" s="52"/>
      <c r="F219" s="33"/>
      <c r="G219" s="55"/>
      <c r="H219" s="33"/>
    </row>
    <row r="220" ht="15.75" customHeight="1">
      <c r="A220" s="51"/>
      <c r="B220" s="52"/>
      <c r="F220" s="33"/>
      <c r="G220" s="55"/>
      <c r="H220" s="33"/>
    </row>
    <row r="221" ht="15.75" customHeight="1">
      <c r="A221" s="51"/>
      <c r="B221" s="52"/>
      <c r="F221" s="33"/>
      <c r="G221" s="55"/>
      <c r="H221" s="33"/>
    </row>
    <row r="222" ht="15.75" customHeight="1">
      <c r="A222" s="51"/>
      <c r="B222" s="52"/>
      <c r="F222" s="33"/>
      <c r="G222" s="55"/>
      <c r="H222" s="33"/>
    </row>
    <row r="223" ht="15.75" customHeight="1">
      <c r="A223" s="51"/>
      <c r="B223" s="52"/>
      <c r="F223" s="33"/>
      <c r="G223" s="55"/>
      <c r="H223" s="33"/>
    </row>
    <row r="224" ht="15.75" customHeight="1">
      <c r="A224" s="51"/>
      <c r="B224" s="52"/>
      <c r="F224" s="33"/>
      <c r="G224" s="55"/>
      <c r="H224" s="33"/>
    </row>
    <row r="225" ht="15.75" customHeight="1">
      <c r="A225" s="51"/>
      <c r="B225" s="52"/>
      <c r="F225" s="33"/>
      <c r="G225" s="55"/>
      <c r="H225" s="33"/>
    </row>
    <row r="226" ht="15.75" customHeight="1">
      <c r="A226" s="51"/>
      <c r="B226" s="52"/>
      <c r="F226" s="33"/>
      <c r="G226" s="55"/>
      <c r="H226" s="33"/>
    </row>
    <row r="227" ht="15.75" customHeight="1">
      <c r="A227" s="51"/>
      <c r="B227" s="52"/>
      <c r="F227" s="33"/>
      <c r="G227" s="55"/>
      <c r="H227" s="33"/>
    </row>
    <row r="228" ht="15.75" customHeight="1">
      <c r="A228" s="51"/>
      <c r="B228" s="52"/>
      <c r="F228" s="33"/>
      <c r="G228" s="55"/>
      <c r="H228" s="33"/>
    </row>
    <row r="229" ht="15.75" customHeight="1">
      <c r="A229" s="51"/>
      <c r="B229" s="52"/>
      <c r="F229" s="33"/>
      <c r="G229" s="55"/>
      <c r="H229" s="33"/>
    </row>
    <row r="230" ht="15.75" customHeight="1">
      <c r="A230" s="51"/>
      <c r="B230" s="52"/>
      <c r="F230" s="33"/>
      <c r="G230" s="55"/>
      <c r="H230" s="33"/>
    </row>
    <row r="231" ht="15.75" customHeight="1">
      <c r="A231" s="51"/>
      <c r="B231" s="52"/>
      <c r="F231" s="33"/>
      <c r="G231" s="55"/>
      <c r="H231" s="33"/>
    </row>
    <row r="232" ht="15.75" customHeight="1">
      <c r="A232" s="51"/>
      <c r="B232" s="52"/>
      <c r="F232" s="33"/>
      <c r="G232" s="55"/>
      <c r="H232" s="33"/>
    </row>
    <row r="233" ht="15.75" customHeight="1">
      <c r="A233" s="51"/>
      <c r="B233" s="52"/>
      <c r="F233" s="33"/>
      <c r="G233" s="55"/>
      <c r="H233" s="33"/>
    </row>
    <row r="234" ht="15.75" customHeight="1">
      <c r="A234" s="51"/>
      <c r="B234" s="52"/>
      <c r="F234" s="33"/>
      <c r="G234" s="55"/>
      <c r="H234" s="33"/>
    </row>
    <row r="235" ht="15.75" customHeight="1">
      <c r="A235" s="51"/>
      <c r="B235" s="52"/>
      <c r="F235" s="33"/>
      <c r="G235" s="55"/>
      <c r="H235" s="33"/>
    </row>
    <row r="236" ht="15.75" customHeight="1">
      <c r="A236" s="51"/>
      <c r="B236" s="52"/>
      <c r="F236" s="33"/>
      <c r="G236" s="55"/>
      <c r="H236" s="33"/>
    </row>
    <row r="237" ht="15.75" customHeight="1">
      <c r="A237" s="51"/>
      <c r="B237" s="52"/>
      <c r="F237" s="33"/>
      <c r="G237" s="55"/>
      <c r="H237" s="33"/>
    </row>
    <row r="238" ht="15.75" customHeight="1">
      <c r="A238" s="51"/>
      <c r="B238" s="52"/>
      <c r="F238" s="33"/>
      <c r="G238" s="55"/>
      <c r="H238" s="33"/>
    </row>
    <row r="239" ht="15.75" customHeight="1">
      <c r="A239" s="51"/>
      <c r="B239" s="52"/>
      <c r="F239" s="33"/>
      <c r="G239" s="55"/>
      <c r="H239" s="33"/>
    </row>
    <row r="240" ht="15.75" customHeight="1">
      <c r="A240" s="51"/>
      <c r="B240" s="52"/>
      <c r="F240" s="33"/>
      <c r="G240" s="55"/>
      <c r="H240" s="33"/>
    </row>
    <row r="241" ht="15.75" customHeight="1">
      <c r="A241" s="51"/>
      <c r="B241" s="52"/>
      <c r="F241" s="33"/>
      <c r="G241" s="55"/>
      <c r="H241" s="33"/>
    </row>
    <row r="242" ht="15.75" customHeight="1">
      <c r="A242" s="51"/>
      <c r="B242" s="52"/>
      <c r="F242" s="33"/>
      <c r="G242" s="55"/>
      <c r="H242" s="33"/>
    </row>
    <row r="243" ht="15.75" customHeight="1">
      <c r="A243" s="51"/>
      <c r="B243" s="52"/>
      <c r="F243" s="33"/>
      <c r="G243" s="55"/>
      <c r="H243" s="33"/>
    </row>
    <row r="244" ht="15.75" customHeight="1">
      <c r="A244" s="51"/>
      <c r="B244" s="52"/>
      <c r="F244" s="33"/>
      <c r="G244" s="55"/>
      <c r="H244" s="33"/>
    </row>
    <row r="245" ht="15.75" customHeight="1">
      <c r="A245" s="51"/>
      <c r="B245" s="52"/>
      <c r="F245" s="33"/>
      <c r="G245" s="55"/>
      <c r="H245" s="33"/>
    </row>
    <row r="246" ht="15.75" customHeight="1">
      <c r="A246" s="51"/>
      <c r="B246" s="52"/>
      <c r="F246" s="33"/>
      <c r="G246" s="55"/>
      <c r="H246" s="33"/>
    </row>
    <row r="247" ht="15.75" customHeight="1">
      <c r="A247" s="51"/>
      <c r="B247" s="52"/>
      <c r="F247" s="33"/>
      <c r="G247" s="55"/>
      <c r="H247" s="33"/>
    </row>
    <row r="248" ht="15.75" customHeight="1">
      <c r="A248" s="51"/>
      <c r="B248" s="52"/>
      <c r="F248" s="33"/>
      <c r="G248" s="55"/>
      <c r="H248" s="33"/>
    </row>
    <row r="249" ht="15.75" customHeight="1">
      <c r="A249" s="51"/>
      <c r="B249" s="52"/>
      <c r="F249" s="33"/>
      <c r="G249" s="55"/>
      <c r="H249" s="33"/>
    </row>
    <row r="250" ht="15.75" customHeight="1">
      <c r="A250" s="51"/>
      <c r="B250" s="52"/>
      <c r="F250" s="33"/>
      <c r="G250" s="55"/>
      <c r="H250" s="33"/>
    </row>
    <row r="251" ht="15.75" customHeight="1">
      <c r="A251" s="51"/>
      <c r="B251" s="52"/>
      <c r="F251" s="33"/>
      <c r="G251" s="55"/>
      <c r="H251" s="33"/>
    </row>
    <row r="252" ht="15.75" customHeight="1">
      <c r="A252" s="51"/>
      <c r="B252" s="52"/>
      <c r="F252" s="33"/>
      <c r="G252" s="55"/>
      <c r="H252" s="33"/>
    </row>
    <row r="253" ht="15.75" customHeight="1">
      <c r="A253" s="51"/>
      <c r="B253" s="52"/>
      <c r="F253" s="33"/>
      <c r="G253" s="55"/>
      <c r="H253" s="33"/>
    </row>
    <row r="254" ht="15.75" customHeight="1">
      <c r="A254" s="51"/>
      <c r="B254" s="52"/>
      <c r="F254" s="33"/>
      <c r="G254" s="55"/>
      <c r="H254" s="33"/>
    </row>
    <row r="255" ht="15.75" customHeight="1">
      <c r="A255" s="51"/>
      <c r="B255" s="52"/>
      <c r="F255" s="33"/>
      <c r="G255" s="55"/>
      <c r="H255" s="33"/>
    </row>
    <row r="256" ht="15.75" customHeight="1">
      <c r="A256" s="51"/>
      <c r="B256" s="52"/>
      <c r="F256" s="33"/>
      <c r="G256" s="55"/>
      <c r="H256" s="33"/>
    </row>
    <row r="257" ht="15.75" customHeight="1">
      <c r="A257" s="51"/>
      <c r="B257" s="52"/>
      <c r="F257" s="33"/>
      <c r="G257" s="55"/>
      <c r="H257" s="33"/>
    </row>
    <row r="258" ht="15.75" customHeight="1">
      <c r="A258" s="51"/>
      <c r="B258" s="52"/>
      <c r="F258" s="33"/>
      <c r="G258" s="55"/>
      <c r="H258" s="33"/>
    </row>
    <row r="259" ht="15.75" customHeight="1">
      <c r="A259" s="51"/>
      <c r="B259" s="52"/>
      <c r="F259" s="33"/>
      <c r="G259" s="55"/>
      <c r="H259" s="33"/>
    </row>
    <row r="260" ht="15.75" customHeight="1">
      <c r="A260" s="51"/>
      <c r="B260" s="52"/>
      <c r="F260" s="33"/>
      <c r="G260" s="55"/>
      <c r="H260" s="33"/>
    </row>
    <row r="261" ht="15.75" customHeight="1">
      <c r="A261" s="51"/>
      <c r="B261" s="52"/>
      <c r="F261" s="33"/>
      <c r="G261" s="55"/>
      <c r="H261" s="33"/>
    </row>
    <row r="262" ht="15.75" customHeight="1">
      <c r="A262" s="51"/>
      <c r="B262" s="52"/>
      <c r="F262" s="33"/>
      <c r="G262" s="55"/>
      <c r="H262" s="33"/>
    </row>
    <row r="263" ht="15.75" customHeight="1">
      <c r="A263" s="51"/>
      <c r="B263" s="52"/>
      <c r="F263" s="33"/>
      <c r="G263" s="55"/>
      <c r="H263" s="33"/>
    </row>
    <row r="264" ht="15.75" customHeight="1">
      <c r="A264" s="51"/>
      <c r="B264" s="52"/>
      <c r="F264" s="33"/>
      <c r="G264" s="55"/>
      <c r="H264" s="33"/>
    </row>
    <row r="265" ht="15.75" customHeight="1">
      <c r="A265" s="51"/>
      <c r="B265" s="52"/>
      <c r="F265" s="33"/>
      <c r="G265" s="55"/>
      <c r="H265" s="33"/>
    </row>
    <row r="266" ht="15.75" customHeight="1">
      <c r="A266" s="51"/>
      <c r="B266" s="52"/>
      <c r="F266" s="33"/>
      <c r="G266" s="55"/>
      <c r="H266" s="33"/>
    </row>
    <row r="267" ht="15.75" customHeight="1">
      <c r="A267" s="51"/>
      <c r="B267" s="52"/>
      <c r="F267" s="33"/>
      <c r="G267" s="55"/>
      <c r="H267" s="33"/>
    </row>
    <row r="268" ht="15.75" customHeight="1">
      <c r="A268" s="51"/>
      <c r="B268" s="52"/>
      <c r="F268" s="33"/>
      <c r="G268" s="55"/>
      <c r="H268" s="33"/>
    </row>
    <row r="269" ht="15.75" customHeight="1">
      <c r="A269" s="51"/>
      <c r="B269" s="52"/>
      <c r="F269" s="33"/>
      <c r="G269" s="55"/>
      <c r="H269" s="33"/>
    </row>
    <row r="270" ht="15.75" customHeight="1">
      <c r="A270" s="51"/>
      <c r="B270" s="52"/>
      <c r="F270" s="33"/>
      <c r="G270" s="55"/>
      <c r="H270" s="33"/>
    </row>
    <row r="271" ht="15.75" customHeight="1">
      <c r="A271" s="51"/>
      <c r="B271" s="52"/>
      <c r="F271" s="33"/>
      <c r="G271" s="55"/>
      <c r="H271" s="33"/>
    </row>
    <row r="272" ht="15.75" customHeight="1">
      <c r="A272" s="51"/>
      <c r="B272" s="52"/>
      <c r="F272" s="33"/>
      <c r="G272" s="55"/>
      <c r="H272" s="33"/>
    </row>
    <row r="273" ht="15.75" customHeight="1">
      <c r="A273" s="51"/>
      <c r="B273" s="52"/>
      <c r="F273" s="33"/>
      <c r="G273" s="55"/>
      <c r="H273" s="33"/>
    </row>
    <row r="274" ht="15.75" customHeight="1">
      <c r="A274" s="51"/>
      <c r="B274" s="52"/>
      <c r="F274" s="33"/>
      <c r="G274" s="55"/>
      <c r="H274" s="33"/>
    </row>
    <row r="275" ht="15.75" customHeight="1">
      <c r="A275" s="51"/>
      <c r="B275" s="52"/>
      <c r="F275" s="33"/>
      <c r="G275" s="55"/>
      <c r="H275" s="33"/>
    </row>
    <row r="276" ht="15.75" customHeight="1">
      <c r="A276" s="51"/>
      <c r="B276" s="52"/>
      <c r="F276" s="33"/>
      <c r="G276" s="55"/>
      <c r="H276" s="33"/>
    </row>
    <row r="277" ht="15.75" customHeight="1">
      <c r="A277" s="51"/>
      <c r="B277" s="52"/>
      <c r="F277" s="33"/>
      <c r="G277" s="55"/>
      <c r="H277" s="33"/>
    </row>
    <row r="278" ht="15.75" customHeight="1">
      <c r="A278" s="51"/>
      <c r="B278" s="52"/>
      <c r="F278" s="33"/>
      <c r="G278" s="55"/>
      <c r="H278" s="33"/>
    </row>
    <row r="279" ht="15.75" customHeight="1">
      <c r="A279" s="51"/>
      <c r="B279" s="52"/>
      <c r="F279" s="33"/>
      <c r="G279" s="55"/>
      <c r="H279" s="33"/>
    </row>
    <row r="280" ht="15.75" customHeight="1">
      <c r="A280" s="51"/>
      <c r="B280" s="52"/>
      <c r="F280" s="33"/>
      <c r="G280" s="55"/>
      <c r="H280" s="33"/>
    </row>
    <row r="281" ht="15.75" customHeight="1">
      <c r="A281" s="51"/>
      <c r="B281" s="52"/>
      <c r="F281" s="33"/>
      <c r="G281" s="55"/>
      <c r="H281" s="33"/>
    </row>
    <row r="282" ht="15.75" customHeight="1">
      <c r="A282" s="51"/>
      <c r="B282" s="52"/>
      <c r="F282" s="33"/>
      <c r="G282" s="55"/>
      <c r="H282" s="33"/>
    </row>
    <row r="283" ht="15.75" customHeight="1">
      <c r="A283" s="51"/>
      <c r="B283" s="52"/>
      <c r="F283" s="33"/>
      <c r="G283" s="55"/>
      <c r="H283" s="33"/>
    </row>
    <row r="284" ht="15.75" customHeight="1">
      <c r="A284" s="51"/>
      <c r="B284" s="52"/>
      <c r="F284" s="33"/>
      <c r="G284" s="55"/>
      <c r="H284" s="33"/>
    </row>
    <row r="285" ht="15.75" customHeight="1">
      <c r="A285" s="51"/>
      <c r="B285" s="52"/>
      <c r="F285" s="33"/>
      <c r="G285" s="55"/>
      <c r="H285" s="33"/>
    </row>
    <row r="286" ht="15.75" customHeight="1">
      <c r="A286" s="51"/>
      <c r="B286" s="52"/>
      <c r="F286" s="33"/>
      <c r="G286" s="55"/>
      <c r="H286" s="33"/>
    </row>
    <row r="287" ht="15.75" customHeight="1">
      <c r="A287" s="51"/>
      <c r="B287" s="52"/>
      <c r="F287" s="33"/>
      <c r="G287" s="55"/>
      <c r="H287" s="33"/>
    </row>
    <row r="288" ht="15.75" customHeight="1">
      <c r="A288" s="51"/>
      <c r="B288" s="52"/>
      <c r="F288" s="33"/>
      <c r="G288" s="55"/>
      <c r="H288" s="33"/>
    </row>
    <row r="289" ht="15.75" customHeight="1">
      <c r="A289" s="51"/>
      <c r="B289" s="52"/>
      <c r="F289" s="33"/>
      <c r="G289" s="55"/>
      <c r="H289" s="33"/>
    </row>
    <row r="290" ht="15.75" customHeight="1">
      <c r="A290" s="51"/>
      <c r="B290" s="52"/>
      <c r="F290" s="33"/>
      <c r="G290" s="55"/>
      <c r="H290" s="33"/>
    </row>
    <row r="291" ht="15.75" customHeight="1">
      <c r="A291" s="51"/>
      <c r="B291" s="52"/>
      <c r="F291" s="33"/>
      <c r="G291" s="55"/>
      <c r="H291" s="33"/>
    </row>
    <row r="292" ht="15.75" customHeight="1">
      <c r="A292" s="51"/>
      <c r="B292" s="52"/>
      <c r="F292" s="33"/>
      <c r="G292" s="55"/>
      <c r="H292" s="33"/>
    </row>
    <row r="293" ht="15.75" customHeight="1">
      <c r="A293" s="51"/>
      <c r="B293" s="52"/>
      <c r="F293" s="33"/>
      <c r="G293" s="55"/>
      <c r="H293" s="33"/>
    </row>
    <row r="294" ht="15.75" customHeight="1">
      <c r="A294" s="51"/>
      <c r="B294" s="52"/>
      <c r="F294" s="33"/>
      <c r="G294" s="55"/>
      <c r="H294" s="33"/>
    </row>
    <row r="295" ht="15.75" customHeight="1">
      <c r="A295" s="51"/>
      <c r="B295" s="52"/>
      <c r="F295" s="33"/>
      <c r="G295" s="55"/>
      <c r="H295" s="33"/>
    </row>
    <row r="296" ht="15.75" customHeight="1">
      <c r="A296" s="51"/>
      <c r="B296" s="52"/>
      <c r="F296" s="33"/>
      <c r="G296" s="55"/>
      <c r="H296" s="33"/>
    </row>
    <row r="297" ht="15.75" customHeight="1">
      <c r="A297" s="51"/>
      <c r="B297" s="52"/>
      <c r="F297" s="33"/>
      <c r="G297" s="55"/>
      <c r="H297" s="33"/>
    </row>
    <row r="298" ht="15.75" customHeight="1">
      <c r="A298" s="51"/>
      <c r="B298" s="52"/>
      <c r="F298" s="33"/>
      <c r="G298" s="55"/>
      <c r="H298" s="33"/>
    </row>
    <row r="299" ht="15.75" customHeight="1">
      <c r="A299" s="51"/>
      <c r="B299" s="52"/>
      <c r="F299" s="33"/>
      <c r="G299" s="55"/>
      <c r="H299" s="33"/>
    </row>
    <row r="300" ht="15.75" customHeight="1">
      <c r="A300" s="51"/>
      <c r="B300" s="52"/>
      <c r="F300" s="33"/>
      <c r="G300" s="55"/>
      <c r="H300" s="33"/>
    </row>
    <row r="301" ht="15.75" customHeight="1">
      <c r="A301" s="51"/>
      <c r="B301" s="52"/>
      <c r="F301" s="33"/>
      <c r="G301" s="55"/>
      <c r="H301" s="33"/>
    </row>
    <row r="302" ht="15.75" customHeight="1">
      <c r="A302" s="51"/>
      <c r="B302" s="52"/>
      <c r="F302" s="33"/>
      <c r="G302" s="55"/>
      <c r="H302" s="33"/>
    </row>
    <row r="303" ht="15.75" customHeight="1">
      <c r="A303" s="51"/>
      <c r="B303" s="52"/>
      <c r="F303" s="33"/>
      <c r="G303" s="55"/>
      <c r="H303" s="33"/>
    </row>
    <row r="304" ht="15.75" customHeight="1">
      <c r="A304" s="51"/>
      <c r="B304" s="52"/>
      <c r="F304" s="33"/>
      <c r="G304" s="55"/>
      <c r="H304" s="33"/>
    </row>
    <row r="305" ht="15.75" customHeight="1">
      <c r="A305" s="51"/>
      <c r="B305" s="52"/>
      <c r="F305" s="33"/>
      <c r="G305" s="55"/>
      <c r="H305" s="33"/>
    </row>
    <row r="306" ht="15.75" customHeight="1">
      <c r="A306" s="51"/>
      <c r="B306" s="52"/>
      <c r="F306" s="33"/>
      <c r="G306" s="55"/>
      <c r="H306" s="33"/>
    </row>
    <row r="307" ht="15.75" customHeight="1">
      <c r="A307" s="51"/>
      <c r="B307" s="52"/>
      <c r="F307" s="33"/>
      <c r="G307" s="55"/>
      <c r="H307" s="33"/>
    </row>
    <row r="308" ht="15.75" customHeight="1">
      <c r="A308" s="51"/>
      <c r="B308" s="52"/>
      <c r="F308" s="33"/>
      <c r="G308" s="55"/>
      <c r="H308" s="33"/>
    </row>
    <row r="309" ht="15.75" customHeight="1">
      <c r="A309" s="51"/>
      <c r="B309" s="52"/>
      <c r="F309" s="33"/>
      <c r="G309" s="55"/>
      <c r="H309" s="33"/>
    </row>
    <row r="310" ht="15.75" customHeight="1">
      <c r="A310" s="51"/>
      <c r="B310" s="52"/>
      <c r="F310" s="33"/>
      <c r="G310" s="55"/>
      <c r="H310" s="33"/>
    </row>
    <row r="311" ht="15.75" customHeight="1">
      <c r="A311" s="51"/>
      <c r="B311" s="52"/>
      <c r="F311" s="33"/>
      <c r="G311" s="55"/>
      <c r="H311" s="33"/>
    </row>
    <row r="312" ht="15.75" customHeight="1">
      <c r="A312" s="51"/>
      <c r="B312" s="52"/>
      <c r="F312" s="33"/>
      <c r="G312" s="55"/>
      <c r="H312" s="33"/>
    </row>
    <row r="313" ht="15.75" customHeight="1">
      <c r="A313" s="51"/>
      <c r="B313" s="52"/>
      <c r="F313" s="33"/>
      <c r="G313" s="55"/>
      <c r="H313" s="33"/>
    </row>
    <row r="314" ht="15.75" customHeight="1">
      <c r="A314" s="51"/>
      <c r="B314" s="52"/>
      <c r="F314" s="33"/>
      <c r="G314" s="55"/>
      <c r="H314" s="33"/>
    </row>
    <row r="315" ht="15.75" customHeight="1">
      <c r="A315" s="51"/>
      <c r="B315" s="52"/>
      <c r="F315" s="33"/>
      <c r="G315" s="55"/>
      <c r="H315" s="33"/>
    </row>
    <row r="316" ht="15.75" customHeight="1">
      <c r="A316" s="51"/>
      <c r="B316" s="52"/>
      <c r="F316" s="33"/>
      <c r="G316" s="55"/>
      <c r="H316" s="33"/>
    </row>
    <row r="317" ht="15.75" customHeight="1">
      <c r="A317" s="51"/>
      <c r="B317" s="52"/>
      <c r="F317" s="33"/>
      <c r="G317" s="55"/>
      <c r="H317" s="33"/>
    </row>
    <row r="318" ht="15.75" customHeight="1">
      <c r="A318" s="51"/>
      <c r="B318" s="52"/>
      <c r="F318" s="33"/>
      <c r="G318" s="55"/>
      <c r="H318" s="33"/>
    </row>
    <row r="319" ht="15.75" customHeight="1">
      <c r="A319" s="51"/>
      <c r="B319" s="52"/>
      <c r="F319" s="33"/>
      <c r="G319" s="55"/>
      <c r="H319" s="33"/>
    </row>
    <row r="320" ht="15.75" customHeight="1">
      <c r="A320" s="51"/>
      <c r="B320" s="52"/>
      <c r="F320" s="33"/>
      <c r="G320" s="55"/>
      <c r="H320" s="33"/>
    </row>
    <row r="321" ht="15.75" customHeight="1">
      <c r="A321" s="51"/>
      <c r="B321" s="52"/>
      <c r="F321" s="33"/>
      <c r="G321" s="55"/>
      <c r="H321" s="33"/>
    </row>
    <row r="322" ht="15.75" customHeight="1">
      <c r="A322" s="51"/>
      <c r="B322" s="52"/>
      <c r="F322" s="33"/>
      <c r="G322" s="55"/>
      <c r="H322" s="33"/>
    </row>
    <row r="323" ht="15.75" customHeight="1">
      <c r="A323" s="51"/>
      <c r="B323" s="52"/>
      <c r="F323" s="33"/>
      <c r="G323" s="55"/>
      <c r="H323" s="33"/>
    </row>
    <row r="324" ht="15.75" customHeight="1">
      <c r="A324" s="51"/>
      <c r="B324" s="52"/>
      <c r="F324" s="33"/>
      <c r="G324" s="55"/>
      <c r="H324" s="33"/>
    </row>
    <row r="325" ht="15.75" customHeight="1">
      <c r="A325" s="51"/>
      <c r="B325" s="52"/>
      <c r="F325" s="33"/>
      <c r="G325" s="55"/>
      <c r="H325" s="33"/>
    </row>
    <row r="326" ht="15.75" customHeight="1">
      <c r="A326" s="51"/>
      <c r="B326" s="52"/>
      <c r="F326" s="33"/>
      <c r="G326" s="55"/>
      <c r="H326" s="33"/>
    </row>
    <row r="327" ht="15.75" customHeight="1">
      <c r="A327" s="51"/>
      <c r="B327" s="52"/>
      <c r="F327" s="33"/>
      <c r="G327" s="55"/>
      <c r="H327" s="33"/>
    </row>
    <row r="328" ht="15.75" customHeight="1">
      <c r="A328" s="51"/>
      <c r="B328" s="52"/>
      <c r="F328" s="33"/>
      <c r="G328" s="55"/>
      <c r="H328" s="33"/>
    </row>
    <row r="329" ht="15.75" customHeight="1">
      <c r="A329" s="51"/>
      <c r="B329" s="52"/>
      <c r="F329" s="33"/>
      <c r="G329" s="55"/>
      <c r="H329" s="33"/>
    </row>
    <row r="330" ht="15.75" customHeight="1">
      <c r="A330" s="51"/>
      <c r="B330" s="52"/>
      <c r="F330" s="33"/>
      <c r="G330" s="55"/>
      <c r="H330" s="33"/>
    </row>
    <row r="331" ht="15.75" customHeight="1">
      <c r="A331" s="51"/>
      <c r="B331" s="52"/>
      <c r="F331" s="33"/>
      <c r="G331" s="55"/>
      <c r="H331" s="33"/>
    </row>
    <row r="332" ht="15.75" customHeight="1">
      <c r="A332" s="51"/>
      <c r="B332" s="52"/>
      <c r="F332" s="33"/>
      <c r="G332" s="55"/>
      <c r="H332" s="33"/>
    </row>
    <row r="333" ht="15.75" customHeight="1">
      <c r="A333" s="51"/>
      <c r="B333" s="52"/>
      <c r="F333" s="33"/>
      <c r="G333" s="55"/>
      <c r="H333" s="33"/>
    </row>
    <row r="334" ht="15.75" customHeight="1">
      <c r="A334" s="51"/>
      <c r="B334" s="52"/>
      <c r="F334" s="33"/>
      <c r="G334" s="55"/>
      <c r="H334" s="33"/>
    </row>
    <row r="335" ht="15.75" customHeight="1">
      <c r="A335" s="51"/>
      <c r="B335" s="52"/>
      <c r="F335" s="33"/>
      <c r="G335" s="55"/>
      <c r="H335" s="33"/>
    </row>
    <row r="336" ht="15.75" customHeight="1">
      <c r="A336" s="51"/>
      <c r="B336" s="52"/>
      <c r="F336" s="33"/>
      <c r="G336" s="55"/>
      <c r="H336" s="33"/>
    </row>
    <row r="337" ht="15.75" customHeight="1">
      <c r="A337" s="51"/>
      <c r="B337" s="52"/>
      <c r="F337" s="33"/>
      <c r="G337" s="55"/>
      <c r="H337" s="33"/>
    </row>
    <row r="338" ht="15.75" customHeight="1">
      <c r="A338" s="51"/>
      <c r="B338" s="52"/>
      <c r="F338" s="33"/>
      <c r="G338" s="55"/>
      <c r="H338" s="33"/>
    </row>
    <row r="339" ht="15.75" customHeight="1">
      <c r="A339" s="51"/>
      <c r="B339" s="52"/>
      <c r="F339" s="33"/>
      <c r="G339" s="55"/>
      <c r="H339" s="33"/>
    </row>
    <row r="340" ht="15.75" customHeight="1">
      <c r="A340" s="51"/>
      <c r="B340" s="52"/>
      <c r="F340" s="33"/>
      <c r="G340" s="55"/>
      <c r="H340" s="33"/>
    </row>
    <row r="341" ht="15.75" customHeight="1">
      <c r="A341" s="51"/>
      <c r="B341" s="52"/>
      <c r="F341" s="33"/>
      <c r="G341" s="55"/>
      <c r="H341" s="33"/>
    </row>
    <row r="342" ht="15.75" customHeight="1">
      <c r="A342" s="51"/>
      <c r="B342" s="52"/>
      <c r="F342" s="33"/>
      <c r="G342" s="55"/>
      <c r="H342" s="33"/>
    </row>
    <row r="343" ht="15.75" customHeight="1">
      <c r="A343" s="51"/>
      <c r="B343" s="52"/>
      <c r="F343" s="33"/>
      <c r="G343" s="55"/>
      <c r="H343" s="33"/>
    </row>
    <row r="344" ht="15.75" customHeight="1">
      <c r="A344" s="51"/>
      <c r="B344" s="52"/>
      <c r="F344" s="33"/>
      <c r="G344" s="55"/>
      <c r="H344" s="33"/>
    </row>
    <row r="345" ht="15.75" customHeight="1">
      <c r="A345" s="51"/>
      <c r="B345" s="52"/>
      <c r="F345" s="33"/>
      <c r="G345" s="55"/>
      <c r="H345" s="33"/>
    </row>
    <row r="346" ht="15.75" customHeight="1">
      <c r="A346" s="51"/>
      <c r="B346" s="52"/>
      <c r="F346" s="33"/>
      <c r="G346" s="55"/>
      <c r="H346" s="33"/>
    </row>
    <row r="347" ht="15.75" customHeight="1">
      <c r="A347" s="51"/>
      <c r="B347" s="52"/>
      <c r="F347" s="33"/>
      <c r="G347" s="55"/>
      <c r="H347" s="33"/>
    </row>
    <row r="348" ht="15.75" customHeight="1">
      <c r="A348" s="51"/>
      <c r="B348" s="52"/>
      <c r="F348" s="33"/>
      <c r="G348" s="55"/>
      <c r="H348" s="33"/>
    </row>
    <row r="349" ht="15.75" customHeight="1">
      <c r="A349" s="51"/>
      <c r="B349" s="52"/>
      <c r="F349" s="33"/>
      <c r="G349" s="55"/>
      <c r="H349" s="33"/>
    </row>
    <row r="350" ht="15.75" customHeight="1">
      <c r="A350" s="51"/>
      <c r="B350" s="52"/>
      <c r="F350" s="33"/>
      <c r="G350" s="55"/>
      <c r="H350" s="33"/>
    </row>
    <row r="351" ht="15.75" customHeight="1">
      <c r="A351" s="51"/>
      <c r="B351" s="52"/>
      <c r="F351" s="33"/>
      <c r="G351" s="55"/>
      <c r="H351" s="33"/>
    </row>
    <row r="352" ht="15.75" customHeight="1">
      <c r="A352" s="51"/>
      <c r="B352" s="52"/>
      <c r="F352" s="33"/>
      <c r="G352" s="55"/>
      <c r="H352" s="33"/>
    </row>
    <row r="353" ht="15.75" customHeight="1">
      <c r="A353" s="51"/>
      <c r="B353" s="52"/>
      <c r="F353" s="33"/>
      <c r="G353" s="55"/>
      <c r="H353" s="33"/>
    </row>
    <row r="354" ht="15.75" customHeight="1">
      <c r="A354" s="51"/>
      <c r="B354" s="52"/>
      <c r="F354" s="33"/>
      <c r="G354" s="55"/>
      <c r="H354" s="33"/>
    </row>
    <row r="355" ht="15.75" customHeight="1">
      <c r="A355" s="51"/>
      <c r="B355" s="52"/>
      <c r="F355" s="33"/>
      <c r="G355" s="55"/>
      <c r="H355" s="33"/>
    </row>
    <row r="356" ht="15.75" customHeight="1">
      <c r="A356" s="51"/>
      <c r="B356" s="52"/>
      <c r="F356" s="33"/>
      <c r="G356" s="55"/>
      <c r="H356" s="33"/>
    </row>
    <row r="357" ht="15.75" customHeight="1">
      <c r="A357" s="51"/>
      <c r="B357" s="52"/>
      <c r="F357" s="33"/>
      <c r="G357" s="55"/>
      <c r="H357" s="33"/>
    </row>
    <row r="358" ht="15.75" customHeight="1">
      <c r="A358" s="51"/>
      <c r="B358" s="52"/>
      <c r="F358" s="33"/>
      <c r="G358" s="55"/>
      <c r="H358" s="33"/>
    </row>
    <row r="359" ht="15.75" customHeight="1">
      <c r="A359" s="51"/>
      <c r="B359" s="52"/>
      <c r="F359" s="33"/>
      <c r="G359" s="55"/>
      <c r="H359" s="33"/>
    </row>
    <row r="360" ht="15.75" customHeight="1">
      <c r="A360" s="51"/>
      <c r="B360" s="52"/>
      <c r="F360" s="33"/>
      <c r="G360" s="55"/>
      <c r="H360" s="33"/>
    </row>
    <row r="361" ht="15.75" customHeight="1">
      <c r="A361" s="51"/>
      <c r="B361" s="52"/>
      <c r="F361" s="33"/>
      <c r="G361" s="55"/>
      <c r="H361" s="33"/>
    </row>
    <row r="362" ht="15.75" customHeight="1">
      <c r="A362" s="51"/>
      <c r="B362" s="52"/>
      <c r="F362" s="33"/>
      <c r="G362" s="55"/>
      <c r="H362" s="33"/>
    </row>
    <row r="363" ht="15.75" customHeight="1">
      <c r="A363" s="51"/>
      <c r="B363" s="52"/>
      <c r="F363" s="33"/>
      <c r="G363" s="55"/>
      <c r="H363" s="33"/>
    </row>
    <row r="364" ht="15.75" customHeight="1">
      <c r="A364" s="51"/>
      <c r="B364" s="52"/>
      <c r="F364" s="33"/>
      <c r="G364" s="55"/>
      <c r="H364" s="33"/>
    </row>
    <row r="365" ht="15.75" customHeight="1">
      <c r="A365" s="51"/>
      <c r="B365" s="52"/>
      <c r="F365" s="33"/>
      <c r="G365" s="55"/>
      <c r="H365" s="33"/>
    </row>
    <row r="366" ht="15.75" customHeight="1">
      <c r="A366" s="51"/>
      <c r="B366" s="52"/>
      <c r="F366" s="33"/>
      <c r="G366" s="55"/>
      <c r="H366" s="33"/>
    </row>
    <row r="367" ht="15.75" customHeight="1">
      <c r="A367" s="51"/>
      <c r="B367" s="52"/>
      <c r="F367" s="33"/>
      <c r="G367" s="55"/>
      <c r="H367" s="33"/>
    </row>
    <row r="368" ht="15.75" customHeight="1">
      <c r="A368" s="51"/>
      <c r="B368" s="52"/>
      <c r="F368" s="33"/>
      <c r="G368" s="55"/>
      <c r="H368" s="33"/>
    </row>
    <row r="369" ht="15.75" customHeight="1">
      <c r="A369" s="51"/>
      <c r="B369" s="52"/>
      <c r="F369" s="33"/>
      <c r="G369" s="55"/>
      <c r="H369" s="33"/>
    </row>
    <row r="370" ht="15.75" customHeight="1">
      <c r="A370" s="51"/>
      <c r="B370" s="52"/>
      <c r="F370" s="33"/>
      <c r="G370" s="55"/>
      <c r="H370" s="33"/>
    </row>
    <row r="371" ht="15.75" customHeight="1">
      <c r="A371" s="51"/>
      <c r="B371" s="52"/>
      <c r="F371" s="33"/>
      <c r="G371" s="55"/>
      <c r="H371" s="33"/>
    </row>
    <row r="372" ht="15.75" customHeight="1">
      <c r="A372" s="51"/>
      <c r="B372" s="52"/>
      <c r="F372" s="33"/>
      <c r="G372" s="55"/>
      <c r="H372" s="33"/>
    </row>
    <row r="373" ht="15.75" customHeight="1">
      <c r="A373" s="51"/>
      <c r="B373" s="52"/>
      <c r="F373" s="33"/>
      <c r="G373" s="55"/>
      <c r="H373" s="33"/>
    </row>
    <row r="374" ht="15.75" customHeight="1">
      <c r="A374" s="51"/>
      <c r="B374" s="52"/>
      <c r="F374" s="33"/>
      <c r="G374" s="55"/>
      <c r="H374" s="33"/>
    </row>
    <row r="375" ht="15.75" customHeight="1">
      <c r="A375" s="51"/>
      <c r="B375" s="52"/>
      <c r="F375" s="33"/>
      <c r="G375" s="55"/>
      <c r="H375" s="33"/>
    </row>
    <row r="376" ht="15.75" customHeight="1">
      <c r="A376" s="51"/>
      <c r="B376" s="52"/>
      <c r="F376" s="33"/>
      <c r="G376" s="55"/>
      <c r="H376" s="33"/>
    </row>
    <row r="377" ht="15.75" customHeight="1">
      <c r="A377" s="51"/>
      <c r="B377" s="52"/>
      <c r="F377" s="33"/>
      <c r="G377" s="55"/>
      <c r="H377" s="33"/>
    </row>
    <row r="378" ht="15.75" customHeight="1">
      <c r="A378" s="51"/>
      <c r="B378" s="52"/>
      <c r="F378" s="33"/>
      <c r="G378" s="55"/>
      <c r="H378" s="33"/>
    </row>
    <row r="379" ht="15.75" customHeight="1">
      <c r="A379" s="51"/>
      <c r="B379" s="52"/>
      <c r="F379" s="33"/>
      <c r="G379" s="55"/>
      <c r="H379" s="33"/>
    </row>
    <row r="380" ht="15.75" customHeight="1">
      <c r="A380" s="51"/>
      <c r="B380" s="52"/>
      <c r="F380" s="33"/>
      <c r="G380" s="55"/>
      <c r="H380" s="33"/>
    </row>
    <row r="381" ht="15.75" customHeight="1">
      <c r="A381" s="51"/>
      <c r="B381" s="52"/>
      <c r="F381" s="33"/>
      <c r="G381" s="55"/>
      <c r="H381" s="33"/>
    </row>
    <row r="382" ht="15.75" customHeight="1">
      <c r="A382" s="51"/>
      <c r="B382" s="52"/>
      <c r="F382" s="33"/>
      <c r="G382" s="55"/>
      <c r="H382" s="33"/>
    </row>
    <row r="383" ht="15.75" customHeight="1">
      <c r="A383" s="51"/>
      <c r="B383" s="52"/>
      <c r="F383" s="33"/>
      <c r="G383" s="55"/>
      <c r="H383" s="33"/>
    </row>
    <row r="384" ht="15.75" customHeight="1">
      <c r="A384" s="51"/>
      <c r="B384" s="52"/>
      <c r="F384" s="33"/>
      <c r="G384" s="55"/>
      <c r="H384" s="33"/>
    </row>
    <row r="385" ht="15.75" customHeight="1">
      <c r="A385" s="51"/>
      <c r="B385" s="52"/>
      <c r="F385" s="33"/>
      <c r="G385" s="55"/>
      <c r="H385" s="33"/>
    </row>
    <row r="386" ht="15.75" customHeight="1">
      <c r="A386" s="51"/>
      <c r="B386" s="52"/>
      <c r="F386" s="33"/>
      <c r="G386" s="55"/>
      <c r="H386" s="33"/>
    </row>
    <row r="387" ht="15.75" customHeight="1">
      <c r="A387" s="51"/>
      <c r="B387" s="52"/>
      <c r="F387" s="33"/>
      <c r="G387" s="55"/>
      <c r="H387" s="33"/>
    </row>
    <row r="388" ht="15.75" customHeight="1">
      <c r="A388" s="51"/>
      <c r="B388" s="52"/>
      <c r="F388" s="33"/>
      <c r="G388" s="55"/>
      <c r="H388" s="33"/>
    </row>
    <row r="389" ht="15.75" customHeight="1">
      <c r="A389" s="51"/>
      <c r="B389" s="52"/>
      <c r="F389" s="33"/>
      <c r="G389" s="55"/>
      <c r="H389" s="33"/>
    </row>
    <row r="390" ht="15.75" customHeight="1">
      <c r="A390" s="51"/>
      <c r="B390" s="52"/>
      <c r="F390" s="33"/>
      <c r="G390" s="55"/>
      <c r="H390" s="33"/>
    </row>
    <row r="391" ht="15.75" customHeight="1">
      <c r="A391" s="51"/>
      <c r="B391" s="52"/>
      <c r="F391" s="33"/>
      <c r="G391" s="55"/>
      <c r="H391" s="33"/>
    </row>
    <row r="392" ht="15.75" customHeight="1">
      <c r="A392" s="51"/>
      <c r="B392" s="52"/>
      <c r="F392" s="33"/>
      <c r="G392" s="55"/>
      <c r="H392" s="33"/>
    </row>
    <row r="393" ht="15.75" customHeight="1">
      <c r="A393" s="51"/>
      <c r="B393" s="52"/>
      <c r="F393" s="33"/>
      <c r="G393" s="55"/>
      <c r="H393" s="33"/>
    </row>
    <row r="394" ht="15.75" customHeight="1">
      <c r="A394" s="51"/>
      <c r="B394" s="52"/>
      <c r="F394" s="33"/>
      <c r="G394" s="55"/>
      <c r="H394" s="33"/>
    </row>
    <row r="395" ht="15.75" customHeight="1">
      <c r="A395" s="51"/>
      <c r="B395" s="52"/>
      <c r="F395" s="33"/>
      <c r="G395" s="55"/>
      <c r="H395" s="33"/>
    </row>
    <row r="396" ht="15.75" customHeight="1">
      <c r="A396" s="51"/>
      <c r="B396" s="52"/>
      <c r="F396" s="33"/>
      <c r="G396" s="55"/>
      <c r="H396" s="33"/>
    </row>
    <row r="397" ht="15.75" customHeight="1">
      <c r="A397" s="51"/>
      <c r="B397" s="52"/>
      <c r="F397" s="33"/>
      <c r="G397" s="55"/>
      <c r="H397" s="33"/>
    </row>
    <row r="398" ht="15.75" customHeight="1">
      <c r="A398" s="51"/>
      <c r="B398" s="52"/>
      <c r="F398" s="33"/>
      <c r="G398" s="55"/>
      <c r="H398" s="33"/>
    </row>
    <row r="399" ht="15.75" customHeight="1">
      <c r="A399" s="51"/>
      <c r="B399" s="52"/>
      <c r="F399" s="33"/>
      <c r="G399" s="55"/>
      <c r="H399" s="33"/>
    </row>
    <row r="400" ht="15.75" customHeight="1">
      <c r="A400" s="51"/>
      <c r="B400" s="52"/>
      <c r="F400" s="33"/>
      <c r="G400" s="55"/>
      <c r="H400" s="33"/>
    </row>
    <row r="401" ht="15.75" customHeight="1">
      <c r="A401" s="51"/>
      <c r="B401" s="52"/>
      <c r="F401" s="33"/>
      <c r="G401" s="55"/>
      <c r="H401" s="33"/>
    </row>
    <row r="402" ht="15.75" customHeight="1">
      <c r="A402" s="51"/>
      <c r="B402" s="52"/>
      <c r="F402" s="33"/>
      <c r="G402" s="55"/>
      <c r="H402" s="33"/>
    </row>
    <row r="403" ht="15.75" customHeight="1">
      <c r="A403" s="51"/>
      <c r="B403" s="52"/>
      <c r="F403" s="33"/>
      <c r="G403" s="55"/>
      <c r="H403" s="33"/>
    </row>
    <row r="404" ht="15.75" customHeight="1">
      <c r="A404" s="51"/>
      <c r="B404" s="52"/>
      <c r="F404" s="33"/>
      <c r="G404" s="55"/>
      <c r="H404" s="33"/>
    </row>
    <row r="405" ht="15.75" customHeight="1">
      <c r="A405" s="51"/>
      <c r="B405" s="52"/>
      <c r="F405" s="33"/>
      <c r="G405" s="55"/>
      <c r="H405" s="33"/>
    </row>
    <row r="406" ht="15.75" customHeight="1">
      <c r="A406" s="51"/>
      <c r="B406" s="52"/>
      <c r="F406" s="33"/>
      <c r="G406" s="55"/>
      <c r="H406" s="33"/>
    </row>
    <row r="407" ht="15.75" customHeight="1">
      <c r="A407" s="51"/>
      <c r="B407" s="52"/>
      <c r="F407" s="33"/>
      <c r="G407" s="55"/>
      <c r="H407" s="33"/>
    </row>
    <row r="408" ht="15.75" customHeight="1">
      <c r="A408" s="51"/>
      <c r="B408" s="52"/>
      <c r="F408" s="33"/>
      <c r="G408" s="55"/>
      <c r="H408" s="33"/>
    </row>
    <row r="409" ht="15.75" customHeight="1">
      <c r="A409" s="51"/>
      <c r="B409" s="52"/>
      <c r="F409" s="33"/>
      <c r="G409" s="55"/>
      <c r="H409" s="33"/>
    </row>
    <row r="410" ht="15.75" customHeight="1">
      <c r="A410" s="51"/>
      <c r="B410" s="52"/>
      <c r="F410" s="33"/>
      <c r="G410" s="55"/>
      <c r="H410" s="33"/>
    </row>
    <row r="411" ht="15.75" customHeight="1">
      <c r="A411" s="51"/>
      <c r="B411" s="52"/>
      <c r="F411" s="33"/>
      <c r="G411" s="55"/>
      <c r="H411" s="33"/>
    </row>
    <row r="412" ht="15.75" customHeight="1">
      <c r="A412" s="51"/>
      <c r="B412" s="52"/>
      <c r="F412" s="33"/>
      <c r="G412" s="55"/>
      <c r="H412" s="33"/>
    </row>
    <row r="413" ht="15.75" customHeight="1">
      <c r="A413" s="51"/>
      <c r="B413" s="52"/>
      <c r="F413" s="33"/>
      <c r="G413" s="55"/>
      <c r="H413" s="33"/>
    </row>
    <row r="414" ht="15.75" customHeight="1">
      <c r="A414" s="51"/>
      <c r="B414" s="52"/>
      <c r="F414" s="33"/>
      <c r="G414" s="55"/>
      <c r="H414" s="33"/>
    </row>
    <row r="415" ht="15.75" customHeight="1">
      <c r="A415" s="51"/>
      <c r="B415" s="52"/>
      <c r="F415" s="33"/>
      <c r="G415" s="55"/>
      <c r="H415" s="33"/>
    </row>
    <row r="416" ht="15.75" customHeight="1">
      <c r="A416" s="51"/>
      <c r="B416" s="52"/>
      <c r="F416" s="33"/>
      <c r="G416" s="55"/>
      <c r="H416" s="33"/>
    </row>
    <row r="417" ht="15.75" customHeight="1">
      <c r="A417" s="51"/>
      <c r="B417" s="52"/>
      <c r="F417" s="33"/>
      <c r="G417" s="55"/>
      <c r="H417" s="33"/>
    </row>
    <row r="418" ht="15.75" customHeight="1">
      <c r="A418" s="51"/>
      <c r="B418" s="52"/>
      <c r="F418" s="33"/>
      <c r="G418" s="55"/>
      <c r="H418" s="33"/>
    </row>
    <row r="419" ht="15.75" customHeight="1">
      <c r="A419" s="51"/>
      <c r="B419" s="52"/>
      <c r="F419" s="33"/>
      <c r="G419" s="55"/>
      <c r="H419" s="33"/>
    </row>
    <row r="420" ht="15.75" customHeight="1">
      <c r="A420" s="51"/>
      <c r="B420" s="52"/>
      <c r="F420" s="33"/>
      <c r="G420" s="55"/>
      <c r="H420" s="33"/>
    </row>
    <row r="421" ht="15.75" customHeight="1">
      <c r="A421" s="51"/>
      <c r="B421" s="52"/>
      <c r="F421" s="33"/>
      <c r="G421" s="55"/>
      <c r="H421" s="33"/>
    </row>
    <row r="422" ht="15.75" customHeight="1">
      <c r="A422" s="51"/>
      <c r="B422" s="52"/>
      <c r="F422" s="33"/>
      <c r="G422" s="55"/>
      <c r="H422" s="33"/>
    </row>
    <row r="423" ht="15.75" customHeight="1">
      <c r="A423" s="51"/>
      <c r="B423" s="52"/>
      <c r="F423" s="33"/>
      <c r="G423" s="55"/>
      <c r="H423" s="33"/>
    </row>
    <row r="424" ht="15.75" customHeight="1">
      <c r="A424" s="51"/>
      <c r="B424" s="52"/>
      <c r="F424" s="33"/>
      <c r="G424" s="55"/>
      <c r="H424" s="33"/>
    </row>
    <row r="425" ht="15.75" customHeight="1">
      <c r="A425" s="51"/>
      <c r="B425" s="52"/>
      <c r="F425" s="33"/>
      <c r="G425" s="55"/>
      <c r="H425" s="33"/>
    </row>
    <row r="426" ht="15.75" customHeight="1">
      <c r="A426" s="51"/>
      <c r="B426" s="52"/>
      <c r="F426" s="33"/>
      <c r="G426" s="55"/>
      <c r="H426" s="33"/>
    </row>
    <row r="427" ht="15.75" customHeight="1">
      <c r="A427" s="51"/>
      <c r="B427" s="52"/>
      <c r="F427" s="33"/>
      <c r="G427" s="55"/>
      <c r="H427" s="33"/>
    </row>
    <row r="428" ht="15.75" customHeight="1">
      <c r="A428" s="51"/>
      <c r="B428" s="52"/>
      <c r="F428" s="33"/>
      <c r="G428" s="55"/>
      <c r="H428" s="33"/>
    </row>
    <row r="429" ht="15.75" customHeight="1">
      <c r="A429" s="51"/>
      <c r="B429" s="52"/>
      <c r="F429" s="33"/>
      <c r="G429" s="55"/>
      <c r="H429" s="33"/>
    </row>
    <row r="430" ht="15.75" customHeight="1">
      <c r="A430" s="51"/>
      <c r="B430" s="52"/>
      <c r="F430" s="33"/>
      <c r="G430" s="55"/>
      <c r="H430" s="33"/>
    </row>
    <row r="431" ht="15.75" customHeight="1">
      <c r="A431" s="51"/>
      <c r="B431" s="52"/>
      <c r="F431" s="33"/>
      <c r="G431" s="55"/>
      <c r="H431" s="33"/>
    </row>
    <row r="432" ht="15.75" customHeight="1">
      <c r="A432" s="51"/>
      <c r="B432" s="52"/>
      <c r="F432" s="33"/>
      <c r="G432" s="55"/>
      <c r="H432" s="33"/>
    </row>
    <row r="433" ht="15.75" customHeight="1">
      <c r="A433" s="51"/>
      <c r="B433" s="52"/>
      <c r="F433" s="33"/>
      <c r="G433" s="55"/>
      <c r="H433" s="33"/>
    </row>
    <row r="434" ht="15.75" customHeight="1">
      <c r="A434" s="51"/>
      <c r="B434" s="52"/>
      <c r="F434" s="33"/>
      <c r="G434" s="55"/>
      <c r="H434" s="33"/>
    </row>
    <row r="435" ht="15.75" customHeight="1">
      <c r="A435" s="51"/>
      <c r="B435" s="52"/>
      <c r="F435" s="33"/>
      <c r="G435" s="55"/>
      <c r="H435" s="33"/>
    </row>
    <row r="436" ht="15.75" customHeight="1">
      <c r="A436" s="51"/>
      <c r="B436" s="52"/>
      <c r="F436" s="33"/>
      <c r="G436" s="55"/>
      <c r="H436" s="33"/>
    </row>
    <row r="437" ht="15.75" customHeight="1">
      <c r="A437" s="51"/>
      <c r="B437" s="52"/>
      <c r="F437" s="33"/>
      <c r="G437" s="55"/>
      <c r="H437" s="33"/>
    </row>
    <row r="438" ht="15.75" customHeight="1">
      <c r="A438" s="51"/>
      <c r="B438" s="52"/>
      <c r="F438" s="33"/>
      <c r="G438" s="55"/>
      <c r="H438" s="33"/>
    </row>
    <row r="439" ht="15.75" customHeight="1">
      <c r="A439" s="51"/>
      <c r="B439" s="52"/>
      <c r="F439" s="33"/>
      <c r="G439" s="55"/>
      <c r="H439" s="33"/>
    </row>
    <row r="440" ht="15.75" customHeight="1">
      <c r="A440" s="51"/>
      <c r="B440" s="52"/>
      <c r="F440" s="33"/>
      <c r="G440" s="55"/>
      <c r="H440" s="33"/>
    </row>
    <row r="441" ht="15.75" customHeight="1">
      <c r="A441" s="51"/>
      <c r="B441" s="52"/>
      <c r="F441" s="33"/>
      <c r="G441" s="55"/>
      <c r="H441" s="33"/>
    </row>
    <row r="442" ht="15.75" customHeight="1">
      <c r="A442" s="51"/>
      <c r="B442" s="52"/>
      <c r="F442" s="33"/>
      <c r="G442" s="55"/>
      <c r="H442" s="33"/>
    </row>
    <row r="443" ht="15.75" customHeight="1">
      <c r="A443" s="51"/>
      <c r="B443" s="52"/>
      <c r="F443" s="33"/>
      <c r="G443" s="55"/>
      <c r="H443" s="33"/>
    </row>
    <row r="444" ht="15.75" customHeight="1">
      <c r="A444" s="51"/>
      <c r="B444" s="52"/>
      <c r="F444" s="33"/>
      <c r="G444" s="55"/>
      <c r="H444" s="33"/>
    </row>
    <row r="445" ht="15.75" customHeight="1">
      <c r="A445" s="51"/>
      <c r="B445" s="52"/>
      <c r="F445" s="33"/>
      <c r="G445" s="55"/>
      <c r="H445" s="33"/>
    </row>
    <row r="446" ht="15.75" customHeight="1">
      <c r="A446" s="51"/>
      <c r="B446" s="52"/>
      <c r="F446" s="33"/>
      <c r="G446" s="55"/>
      <c r="H446" s="33"/>
    </row>
    <row r="447" ht="15.75" customHeight="1">
      <c r="A447" s="51"/>
      <c r="B447" s="52"/>
      <c r="F447" s="33"/>
      <c r="G447" s="55"/>
      <c r="H447" s="33"/>
    </row>
    <row r="448" ht="15.75" customHeight="1">
      <c r="A448" s="51"/>
      <c r="B448" s="52"/>
      <c r="F448" s="33"/>
      <c r="G448" s="55"/>
      <c r="H448" s="33"/>
    </row>
    <row r="449" ht="15.75" customHeight="1">
      <c r="A449" s="51"/>
      <c r="B449" s="52"/>
      <c r="F449" s="33"/>
      <c r="G449" s="55"/>
      <c r="H449" s="33"/>
    </row>
    <row r="450" ht="15.75" customHeight="1">
      <c r="A450" s="51"/>
      <c r="B450" s="52"/>
      <c r="F450" s="33"/>
      <c r="G450" s="55"/>
      <c r="H450" s="33"/>
    </row>
    <row r="451" ht="15.75" customHeight="1">
      <c r="A451" s="51"/>
      <c r="B451" s="52"/>
      <c r="F451" s="33"/>
      <c r="G451" s="55"/>
      <c r="H451" s="33"/>
    </row>
    <row r="452" ht="15.75" customHeight="1">
      <c r="A452" s="51"/>
      <c r="B452" s="52"/>
      <c r="F452" s="33"/>
      <c r="G452" s="55"/>
      <c r="H452" s="33"/>
    </row>
    <row r="453" ht="15.75" customHeight="1">
      <c r="A453" s="51"/>
      <c r="B453" s="52"/>
      <c r="F453" s="33"/>
      <c r="G453" s="55"/>
      <c r="H453" s="33"/>
    </row>
    <row r="454" ht="15.75" customHeight="1">
      <c r="A454" s="51"/>
      <c r="B454" s="52"/>
      <c r="F454" s="33"/>
      <c r="G454" s="55"/>
      <c r="H454" s="33"/>
    </row>
    <row r="455" ht="15.75" customHeight="1">
      <c r="A455" s="51"/>
      <c r="B455" s="52"/>
      <c r="F455" s="33"/>
      <c r="G455" s="55"/>
      <c r="H455" s="33"/>
    </row>
    <row r="456" ht="15.75" customHeight="1">
      <c r="A456" s="51"/>
      <c r="B456" s="52"/>
      <c r="F456" s="33"/>
      <c r="G456" s="55"/>
      <c r="H456" s="33"/>
    </row>
    <row r="457" ht="15.75" customHeight="1">
      <c r="A457" s="51"/>
      <c r="B457" s="52"/>
      <c r="F457" s="33"/>
      <c r="G457" s="55"/>
      <c r="H457" s="33"/>
    </row>
    <row r="458" ht="15.75" customHeight="1">
      <c r="A458" s="51"/>
      <c r="B458" s="52"/>
      <c r="F458" s="33"/>
      <c r="G458" s="55"/>
      <c r="H458" s="33"/>
    </row>
    <row r="459" ht="15.75" customHeight="1">
      <c r="A459" s="51"/>
      <c r="B459" s="52"/>
      <c r="F459" s="33"/>
      <c r="G459" s="55"/>
      <c r="H459" s="33"/>
    </row>
    <row r="460" ht="15.75" customHeight="1">
      <c r="A460" s="51"/>
      <c r="B460" s="52"/>
      <c r="F460" s="33"/>
      <c r="G460" s="55"/>
      <c r="H460" s="33"/>
    </row>
    <row r="461" ht="15.75" customHeight="1">
      <c r="A461" s="51"/>
      <c r="B461" s="52"/>
      <c r="F461" s="33"/>
      <c r="G461" s="55"/>
      <c r="H461" s="33"/>
    </row>
    <row r="462" ht="15.75" customHeight="1">
      <c r="A462" s="51"/>
      <c r="B462" s="52"/>
      <c r="F462" s="33"/>
      <c r="G462" s="55"/>
      <c r="H462" s="33"/>
    </row>
    <row r="463" ht="15.75" customHeight="1">
      <c r="A463" s="51"/>
      <c r="B463" s="52"/>
      <c r="F463" s="33"/>
      <c r="G463" s="55"/>
      <c r="H463" s="33"/>
    </row>
    <row r="464" ht="15.75" customHeight="1">
      <c r="A464" s="51"/>
      <c r="B464" s="52"/>
      <c r="F464" s="33"/>
      <c r="G464" s="55"/>
      <c r="H464" s="33"/>
    </row>
    <row r="465" ht="15.75" customHeight="1">
      <c r="A465" s="51"/>
      <c r="B465" s="52"/>
      <c r="F465" s="33"/>
      <c r="G465" s="55"/>
      <c r="H465" s="33"/>
    </row>
    <row r="466" ht="15.75" customHeight="1">
      <c r="A466" s="51"/>
      <c r="B466" s="52"/>
      <c r="F466" s="33"/>
      <c r="G466" s="55"/>
      <c r="H466" s="33"/>
    </row>
    <row r="467" ht="15.75" customHeight="1">
      <c r="A467" s="51"/>
      <c r="B467" s="52"/>
      <c r="F467" s="33"/>
      <c r="G467" s="55"/>
      <c r="H467" s="33"/>
    </row>
    <row r="468" ht="15.75" customHeight="1">
      <c r="A468" s="51"/>
      <c r="B468" s="52"/>
      <c r="F468" s="33"/>
      <c r="G468" s="55"/>
      <c r="H468" s="33"/>
    </row>
    <row r="469" ht="15.75" customHeight="1">
      <c r="A469" s="51"/>
      <c r="B469" s="52"/>
      <c r="F469" s="33"/>
      <c r="G469" s="55"/>
      <c r="H469" s="33"/>
    </row>
    <row r="470" ht="15.75" customHeight="1">
      <c r="A470" s="51"/>
      <c r="B470" s="52"/>
      <c r="F470" s="33"/>
      <c r="G470" s="55"/>
      <c r="H470" s="33"/>
    </row>
    <row r="471" ht="15.75" customHeight="1">
      <c r="A471" s="51"/>
      <c r="B471" s="52"/>
      <c r="F471" s="33"/>
      <c r="G471" s="55"/>
      <c r="H471" s="33"/>
    </row>
    <row r="472" ht="15.75" customHeight="1">
      <c r="A472" s="51"/>
      <c r="B472" s="52"/>
      <c r="F472" s="33"/>
      <c r="G472" s="55"/>
      <c r="H472" s="33"/>
    </row>
    <row r="473" ht="15.75" customHeight="1">
      <c r="A473" s="51"/>
      <c r="B473" s="52"/>
      <c r="F473" s="33"/>
      <c r="G473" s="55"/>
      <c r="H473" s="33"/>
    </row>
    <row r="474" ht="15.75" customHeight="1">
      <c r="A474" s="51"/>
      <c r="B474" s="52"/>
      <c r="F474" s="33"/>
      <c r="G474" s="55"/>
      <c r="H474" s="33"/>
    </row>
    <row r="475" ht="15.75" customHeight="1">
      <c r="A475" s="51"/>
      <c r="B475" s="52"/>
      <c r="F475" s="33"/>
      <c r="G475" s="55"/>
      <c r="H475" s="33"/>
    </row>
    <row r="476" ht="15.75" customHeight="1">
      <c r="A476" s="51"/>
      <c r="B476" s="52"/>
      <c r="F476" s="33"/>
      <c r="G476" s="55"/>
      <c r="H476" s="33"/>
    </row>
    <row r="477" ht="15.75" customHeight="1">
      <c r="A477" s="51"/>
      <c r="B477" s="52"/>
      <c r="F477" s="33"/>
      <c r="G477" s="55"/>
      <c r="H477" s="33"/>
    </row>
    <row r="478" ht="15.75" customHeight="1">
      <c r="A478" s="51"/>
      <c r="B478" s="52"/>
      <c r="F478" s="33"/>
      <c r="G478" s="55"/>
      <c r="H478" s="33"/>
    </row>
    <row r="479" ht="15.75" customHeight="1">
      <c r="A479" s="51"/>
      <c r="B479" s="52"/>
      <c r="F479" s="33"/>
      <c r="G479" s="55"/>
      <c r="H479" s="33"/>
    </row>
    <row r="480" ht="15.75" customHeight="1">
      <c r="A480" s="51"/>
      <c r="B480" s="52"/>
      <c r="F480" s="33"/>
      <c r="G480" s="55"/>
      <c r="H480" s="33"/>
    </row>
    <row r="481" ht="15.75" customHeight="1">
      <c r="A481" s="51"/>
      <c r="B481" s="52"/>
      <c r="F481" s="33"/>
      <c r="G481" s="55"/>
      <c r="H481" s="33"/>
    </row>
    <row r="482" ht="15.75" customHeight="1">
      <c r="A482" s="51"/>
      <c r="B482" s="52"/>
      <c r="F482" s="33"/>
      <c r="G482" s="55"/>
      <c r="H482" s="33"/>
    </row>
    <row r="483" ht="15.75" customHeight="1">
      <c r="A483" s="51"/>
      <c r="B483" s="52"/>
      <c r="F483" s="33"/>
      <c r="G483" s="55"/>
      <c r="H483" s="33"/>
    </row>
    <row r="484" ht="15.75" customHeight="1">
      <c r="A484" s="51"/>
      <c r="B484" s="52"/>
      <c r="F484" s="33"/>
      <c r="G484" s="55"/>
      <c r="H484" s="33"/>
    </row>
    <row r="485" ht="15.75" customHeight="1">
      <c r="A485" s="51"/>
      <c r="B485" s="52"/>
      <c r="F485" s="33"/>
      <c r="G485" s="55"/>
      <c r="H485" s="33"/>
    </row>
    <row r="486" ht="15.75" customHeight="1">
      <c r="A486" s="51"/>
      <c r="B486" s="52"/>
      <c r="F486" s="33"/>
      <c r="G486" s="55"/>
      <c r="H486" s="33"/>
    </row>
    <row r="487" ht="15.75" customHeight="1">
      <c r="A487" s="51"/>
      <c r="B487" s="52"/>
      <c r="F487" s="33"/>
      <c r="G487" s="55"/>
      <c r="H487" s="33"/>
    </row>
    <row r="488" ht="15.75" customHeight="1">
      <c r="A488" s="51"/>
      <c r="B488" s="52"/>
      <c r="F488" s="33"/>
      <c r="G488" s="55"/>
      <c r="H488" s="33"/>
    </row>
    <row r="489" ht="15.75" customHeight="1">
      <c r="A489" s="51"/>
      <c r="B489" s="52"/>
      <c r="F489" s="33"/>
      <c r="G489" s="55"/>
      <c r="H489" s="33"/>
    </row>
    <row r="490" ht="15.75" customHeight="1">
      <c r="A490" s="51"/>
      <c r="B490" s="52"/>
      <c r="F490" s="33"/>
      <c r="G490" s="55"/>
      <c r="H490" s="33"/>
    </row>
    <row r="491" ht="15.75" customHeight="1">
      <c r="A491" s="51"/>
      <c r="B491" s="52"/>
      <c r="F491" s="33"/>
      <c r="G491" s="55"/>
      <c r="H491" s="33"/>
    </row>
    <row r="492" ht="15.75" customHeight="1">
      <c r="A492" s="51"/>
      <c r="B492" s="52"/>
      <c r="F492" s="33"/>
      <c r="G492" s="55"/>
      <c r="H492" s="33"/>
    </row>
    <row r="493" ht="15.75" customHeight="1">
      <c r="A493" s="51"/>
      <c r="B493" s="52"/>
      <c r="F493" s="33"/>
      <c r="G493" s="55"/>
      <c r="H493" s="33"/>
    </row>
    <row r="494" ht="15.75" customHeight="1">
      <c r="A494" s="51"/>
      <c r="B494" s="52"/>
      <c r="F494" s="33"/>
      <c r="G494" s="55"/>
      <c r="H494" s="33"/>
    </row>
    <row r="495" ht="15.75" customHeight="1">
      <c r="A495" s="51"/>
      <c r="B495" s="52"/>
      <c r="F495" s="33"/>
      <c r="G495" s="55"/>
      <c r="H495" s="33"/>
    </row>
    <row r="496" ht="15.75" customHeight="1">
      <c r="A496" s="51"/>
      <c r="B496" s="52"/>
      <c r="F496" s="33"/>
      <c r="G496" s="55"/>
      <c r="H496" s="33"/>
    </row>
    <row r="497" ht="15.75" customHeight="1">
      <c r="A497" s="51"/>
      <c r="B497" s="52"/>
      <c r="F497" s="33"/>
      <c r="G497" s="55"/>
      <c r="H497" s="33"/>
    </row>
    <row r="498" ht="15.75" customHeight="1">
      <c r="A498" s="51"/>
      <c r="B498" s="52"/>
      <c r="F498" s="33"/>
      <c r="G498" s="55"/>
      <c r="H498" s="33"/>
    </row>
    <row r="499" ht="15.75" customHeight="1">
      <c r="A499" s="51"/>
      <c r="B499" s="52"/>
      <c r="F499" s="33"/>
      <c r="G499" s="55"/>
      <c r="H499" s="33"/>
    </row>
    <row r="500" ht="15.75" customHeight="1">
      <c r="A500" s="51"/>
      <c r="B500" s="52"/>
      <c r="F500" s="33"/>
      <c r="G500" s="55"/>
      <c r="H500" s="33"/>
    </row>
    <row r="501" ht="15.75" customHeight="1">
      <c r="A501" s="51"/>
      <c r="B501" s="52"/>
      <c r="F501" s="33"/>
      <c r="G501" s="55"/>
      <c r="H501" s="33"/>
    </row>
    <row r="502" ht="15.75" customHeight="1">
      <c r="A502" s="51"/>
      <c r="B502" s="52"/>
      <c r="F502" s="33"/>
      <c r="G502" s="55"/>
      <c r="H502" s="33"/>
    </row>
    <row r="503" ht="15.75" customHeight="1">
      <c r="A503" s="51"/>
      <c r="B503" s="52"/>
      <c r="F503" s="33"/>
      <c r="G503" s="55"/>
      <c r="H503" s="33"/>
    </row>
    <row r="504" ht="15.75" customHeight="1">
      <c r="A504" s="51"/>
      <c r="B504" s="52"/>
      <c r="F504" s="33"/>
      <c r="G504" s="55"/>
      <c r="H504" s="33"/>
    </row>
    <row r="505" ht="15.75" customHeight="1">
      <c r="A505" s="51"/>
      <c r="B505" s="52"/>
      <c r="F505" s="33"/>
      <c r="G505" s="55"/>
      <c r="H505" s="33"/>
    </row>
    <row r="506" ht="15.75" customHeight="1">
      <c r="A506" s="51"/>
      <c r="B506" s="52"/>
      <c r="F506" s="33"/>
      <c r="G506" s="55"/>
      <c r="H506" s="33"/>
    </row>
    <row r="507" ht="15.75" customHeight="1">
      <c r="A507" s="51"/>
      <c r="B507" s="52"/>
      <c r="F507" s="33"/>
      <c r="G507" s="55"/>
      <c r="H507" s="33"/>
    </row>
    <row r="508" ht="15.75" customHeight="1">
      <c r="A508" s="51"/>
      <c r="B508" s="52"/>
      <c r="F508" s="33"/>
      <c r="G508" s="55"/>
      <c r="H508" s="33"/>
    </row>
    <row r="509" ht="15.75" customHeight="1">
      <c r="A509" s="51"/>
      <c r="B509" s="52"/>
      <c r="F509" s="33"/>
      <c r="G509" s="55"/>
      <c r="H509" s="33"/>
    </row>
    <row r="510" ht="15.75" customHeight="1">
      <c r="A510" s="51"/>
      <c r="B510" s="52"/>
      <c r="F510" s="33"/>
      <c r="G510" s="55"/>
      <c r="H510" s="33"/>
    </row>
    <row r="511" ht="15.75" customHeight="1">
      <c r="A511" s="51"/>
      <c r="B511" s="52"/>
      <c r="F511" s="33"/>
      <c r="G511" s="55"/>
      <c r="H511" s="33"/>
    </row>
    <row r="512" ht="15.75" customHeight="1">
      <c r="A512" s="51"/>
      <c r="B512" s="52"/>
      <c r="F512" s="33"/>
      <c r="G512" s="55"/>
      <c r="H512" s="33"/>
    </row>
    <row r="513" ht="15.75" customHeight="1">
      <c r="A513" s="51"/>
      <c r="B513" s="52"/>
      <c r="F513" s="33"/>
      <c r="G513" s="55"/>
      <c r="H513" s="33"/>
    </row>
    <row r="514" ht="15.75" customHeight="1">
      <c r="A514" s="51"/>
      <c r="B514" s="52"/>
      <c r="F514" s="33"/>
      <c r="G514" s="55"/>
      <c r="H514" s="33"/>
    </row>
    <row r="515" ht="15.75" customHeight="1">
      <c r="A515" s="51"/>
      <c r="B515" s="52"/>
      <c r="F515" s="33"/>
      <c r="G515" s="55"/>
      <c r="H515" s="33"/>
    </row>
    <row r="516" ht="15.75" customHeight="1">
      <c r="A516" s="51"/>
      <c r="B516" s="52"/>
      <c r="F516" s="33"/>
      <c r="G516" s="55"/>
      <c r="H516" s="33"/>
    </row>
    <row r="517" ht="15.75" customHeight="1">
      <c r="A517" s="51"/>
      <c r="B517" s="52"/>
      <c r="F517" s="33"/>
      <c r="G517" s="55"/>
      <c r="H517" s="33"/>
    </row>
    <row r="518" ht="15.75" customHeight="1">
      <c r="A518" s="51"/>
      <c r="B518" s="52"/>
      <c r="F518" s="33"/>
      <c r="G518" s="55"/>
      <c r="H518" s="33"/>
    </row>
    <row r="519" ht="15.75" customHeight="1">
      <c r="A519" s="51"/>
      <c r="B519" s="52"/>
      <c r="F519" s="33"/>
      <c r="G519" s="55"/>
      <c r="H519" s="33"/>
    </row>
    <row r="520" ht="15.75" customHeight="1">
      <c r="A520" s="51"/>
      <c r="B520" s="52"/>
      <c r="F520" s="33"/>
      <c r="G520" s="55"/>
      <c r="H520" s="33"/>
    </row>
    <row r="521" ht="15.75" customHeight="1">
      <c r="A521" s="51"/>
      <c r="B521" s="52"/>
      <c r="F521" s="33"/>
      <c r="G521" s="55"/>
      <c r="H521" s="33"/>
    </row>
    <row r="522" ht="15.75" customHeight="1">
      <c r="A522" s="51"/>
      <c r="B522" s="52"/>
      <c r="F522" s="33"/>
      <c r="G522" s="55"/>
      <c r="H522" s="33"/>
    </row>
    <row r="523" ht="15.75" customHeight="1">
      <c r="A523" s="51"/>
      <c r="B523" s="52"/>
      <c r="F523" s="33"/>
      <c r="G523" s="55"/>
      <c r="H523" s="33"/>
    </row>
    <row r="524" ht="15.75" customHeight="1">
      <c r="A524" s="51"/>
      <c r="B524" s="52"/>
      <c r="F524" s="33"/>
      <c r="G524" s="55"/>
      <c r="H524" s="33"/>
    </row>
    <row r="525" ht="15.75" customHeight="1">
      <c r="A525" s="51"/>
      <c r="B525" s="52"/>
      <c r="F525" s="33"/>
      <c r="G525" s="55"/>
      <c r="H525" s="33"/>
    </row>
    <row r="526" ht="15.75" customHeight="1">
      <c r="A526" s="51"/>
      <c r="B526" s="52"/>
      <c r="F526" s="33"/>
      <c r="G526" s="55"/>
      <c r="H526" s="33"/>
    </row>
    <row r="527" ht="15.75" customHeight="1">
      <c r="A527" s="51"/>
      <c r="B527" s="52"/>
      <c r="F527" s="33"/>
      <c r="G527" s="55"/>
      <c r="H527" s="33"/>
    </row>
    <row r="528" ht="15.75" customHeight="1">
      <c r="A528" s="51"/>
      <c r="B528" s="52"/>
      <c r="F528" s="33"/>
      <c r="G528" s="55"/>
      <c r="H528" s="33"/>
    </row>
    <row r="529" ht="15.75" customHeight="1">
      <c r="A529" s="51"/>
      <c r="B529" s="52"/>
      <c r="F529" s="33"/>
      <c r="G529" s="55"/>
      <c r="H529" s="33"/>
    </row>
    <row r="530" ht="15.75" customHeight="1">
      <c r="A530" s="51"/>
      <c r="B530" s="52"/>
      <c r="F530" s="33"/>
      <c r="G530" s="55"/>
      <c r="H530" s="33"/>
    </row>
    <row r="531" ht="15.75" customHeight="1">
      <c r="A531" s="51"/>
      <c r="B531" s="52"/>
      <c r="F531" s="33"/>
      <c r="G531" s="55"/>
      <c r="H531" s="33"/>
    </row>
    <row r="532" ht="15.75" customHeight="1">
      <c r="A532" s="51"/>
      <c r="B532" s="52"/>
      <c r="F532" s="33"/>
      <c r="G532" s="55"/>
      <c r="H532" s="33"/>
    </row>
    <row r="533" ht="15.75" customHeight="1">
      <c r="A533" s="51"/>
      <c r="B533" s="52"/>
      <c r="F533" s="33"/>
      <c r="G533" s="55"/>
      <c r="H533" s="33"/>
    </row>
    <row r="534" ht="15.75" customHeight="1">
      <c r="A534" s="51"/>
      <c r="B534" s="52"/>
      <c r="F534" s="33"/>
      <c r="G534" s="55"/>
      <c r="H534" s="33"/>
    </row>
    <row r="535" ht="15.75" customHeight="1">
      <c r="A535" s="51"/>
      <c r="B535" s="52"/>
      <c r="F535" s="33"/>
      <c r="G535" s="55"/>
      <c r="H535" s="33"/>
    </row>
    <row r="536" ht="15.75" customHeight="1">
      <c r="A536" s="51"/>
      <c r="B536" s="52"/>
      <c r="F536" s="33"/>
      <c r="G536" s="55"/>
      <c r="H536" s="33"/>
    </row>
    <row r="537" ht="15.75" customHeight="1">
      <c r="A537" s="51"/>
      <c r="B537" s="52"/>
      <c r="F537" s="33"/>
      <c r="G537" s="55"/>
      <c r="H537" s="33"/>
    </row>
    <row r="538" ht="15.75" customHeight="1">
      <c r="A538" s="51"/>
      <c r="B538" s="52"/>
      <c r="F538" s="33"/>
      <c r="G538" s="55"/>
      <c r="H538" s="33"/>
    </row>
    <row r="539" ht="15.75" customHeight="1">
      <c r="A539" s="51"/>
      <c r="B539" s="52"/>
      <c r="F539" s="33"/>
      <c r="G539" s="55"/>
      <c r="H539" s="33"/>
    </row>
    <row r="540" ht="15.75" customHeight="1">
      <c r="A540" s="51"/>
      <c r="B540" s="52"/>
      <c r="F540" s="33"/>
      <c r="G540" s="55"/>
      <c r="H540" s="33"/>
    </row>
    <row r="541" ht="15.75" customHeight="1">
      <c r="A541" s="51"/>
      <c r="B541" s="52"/>
      <c r="F541" s="33"/>
      <c r="G541" s="55"/>
      <c r="H541" s="33"/>
    </row>
    <row r="542" ht="15.75" customHeight="1">
      <c r="A542" s="51"/>
      <c r="B542" s="52"/>
      <c r="F542" s="33"/>
      <c r="G542" s="55"/>
      <c r="H542" s="33"/>
    </row>
    <row r="543" ht="15.75" customHeight="1">
      <c r="A543" s="51"/>
      <c r="B543" s="52"/>
      <c r="F543" s="33"/>
      <c r="G543" s="55"/>
      <c r="H543" s="33"/>
    </row>
    <row r="544" ht="15.75" customHeight="1">
      <c r="A544" s="51"/>
      <c r="B544" s="52"/>
      <c r="F544" s="33"/>
      <c r="G544" s="55"/>
      <c r="H544" s="33"/>
    </row>
    <row r="545" ht="15.75" customHeight="1">
      <c r="A545" s="51"/>
      <c r="B545" s="52"/>
      <c r="F545" s="33"/>
      <c r="G545" s="55"/>
      <c r="H545" s="33"/>
    </row>
    <row r="546" ht="15.75" customHeight="1">
      <c r="A546" s="51"/>
      <c r="B546" s="52"/>
      <c r="F546" s="33"/>
      <c r="G546" s="55"/>
      <c r="H546" s="33"/>
    </row>
    <row r="547" ht="15.75" customHeight="1">
      <c r="A547" s="51"/>
      <c r="B547" s="52"/>
      <c r="F547" s="33"/>
      <c r="G547" s="55"/>
      <c r="H547" s="33"/>
    </row>
    <row r="548" ht="15.75" customHeight="1">
      <c r="A548" s="51"/>
      <c r="B548" s="52"/>
      <c r="F548" s="33"/>
      <c r="G548" s="55"/>
      <c r="H548" s="33"/>
    </row>
    <row r="549" ht="15.75" customHeight="1">
      <c r="A549" s="51"/>
      <c r="B549" s="52"/>
      <c r="F549" s="33"/>
      <c r="G549" s="55"/>
      <c r="H549" s="33"/>
    </row>
    <row r="550" ht="15.75" customHeight="1">
      <c r="A550" s="51"/>
      <c r="B550" s="52"/>
      <c r="F550" s="33"/>
      <c r="G550" s="55"/>
      <c r="H550" s="33"/>
    </row>
    <row r="551" ht="15.75" customHeight="1">
      <c r="A551" s="51"/>
      <c r="B551" s="52"/>
      <c r="F551" s="33"/>
      <c r="G551" s="55"/>
      <c r="H551" s="33"/>
    </row>
    <row r="552" ht="15.75" customHeight="1">
      <c r="A552" s="51"/>
      <c r="B552" s="52"/>
      <c r="F552" s="33"/>
      <c r="G552" s="55"/>
      <c r="H552" s="33"/>
    </row>
    <row r="553" ht="15.75" customHeight="1">
      <c r="A553" s="51"/>
      <c r="B553" s="52"/>
      <c r="F553" s="33"/>
      <c r="G553" s="55"/>
      <c r="H553" s="33"/>
    </row>
    <row r="554" ht="15.75" customHeight="1">
      <c r="A554" s="51"/>
      <c r="B554" s="52"/>
      <c r="F554" s="33"/>
      <c r="G554" s="55"/>
      <c r="H554" s="33"/>
    </row>
    <row r="555" ht="15.75" customHeight="1">
      <c r="A555" s="51"/>
      <c r="B555" s="52"/>
      <c r="F555" s="33"/>
      <c r="G555" s="55"/>
      <c r="H555" s="33"/>
    </row>
    <row r="556" ht="15.75" customHeight="1">
      <c r="A556" s="51"/>
      <c r="B556" s="52"/>
      <c r="F556" s="33"/>
      <c r="G556" s="55"/>
      <c r="H556" s="33"/>
    </row>
    <row r="557" ht="15.75" customHeight="1">
      <c r="A557" s="51"/>
      <c r="B557" s="52"/>
      <c r="F557" s="33"/>
      <c r="G557" s="55"/>
      <c r="H557" s="33"/>
    </row>
    <row r="558" ht="15.75" customHeight="1">
      <c r="A558" s="51"/>
      <c r="B558" s="52"/>
      <c r="F558" s="33"/>
      <c r="G558" s="55"/>
      <c r="H558" s="33"/>
    </row>
    <row r="559" ht="15.75" customHeight="1">
      <c r="A559" s="51"/>
      <c r="B559" s="52"/>
      <c r="F559" s="33"/>
      <c r="G559" s="55"/>
      <c r="H559" s="33"/>
    </row>
    <row r="560" ht="15.75" customHeight="1">
      <c r="A560" s="51"/>
      <c r="B560" s="52"/>
      <c r="F560" s="33"/>
      <c r="G560" s="55"/>
      <c r="H560" s="33"/>
    </row>
    <row r="561" ht="15.75" customHeight="1">
      <c r="A561" s="51"/>
      <c r="B561" s="52"/>
      <c r="F561" s="33"/>
      <c r="G561" s="55"/>
      <c r="H561" s="33"/>
    </row>
    <row r="562" ht="15.75" customHeight="1">
      <c r="A562" s="51"/>
      <c r="B562" s="52"/>
      <c r="F562" s="33"/>
      <c r="G562" s="55"/>
      <c r="H562" s="33"/>
    </row>
    <row r="563" ht="15.75" customHeight="1">
      <c r="A563" s="51"/>
      <c r="B563" s="52"/>
      <c r="F563" s="33"/>
      <c r="G563" s="55"/>
      <c r="H563" s="33"/>
    </row>
    <row r="564" ht="15.75" customHeight="1">
      <c r="A564" s="51"/>
      <c r="B564" s="52"/>
      <c r="F564" s="33"/>
      <c r="G564" s="55"/>
      <c r="H564" s="33"/>
    </row>
    <row r="565" ht="15.75" customHeight="1">
      <c r="A565" s="51"/>
      <c r="B565" s="52"/>
      <c r="F565" s="33"/>
      <c r="G565" s="55"/>
      <c r="H565" s="33"/>
    </row>
    <row r="566" ht="15.75" customHeight="1">
      <c r="A566" s="51"/>
      <c r="B566" s="52"/>
      <c r="F566" s="33"/>
      <c r="G566" s="55"/>
      <c r="H566" s="33"/>
    </row>
    <row r="567" ht="15.75" customHeight="1">
      <c r="A567" s="51"/>
      <c r="B567" s="52"/>
      <c r="F567" s="33"/>
      <c r="G567" s="55"/>
      <c r="H567" s="33"/>
    </row>
    <row r="568" ht="15.75" customHeight="1">
      <c r="A568" s="51"/>
      <c r="B568" s="52"/>
      <c r="F568" s="33"/>
      <c r="G568" s="55"/>
      <c r="H568" s="33"/>
    </row>
    <row r="569" ht="15.75" customHeight="1">
      <c r="A569" s="51"/>
      <c r="B569" s="52"/>
      <c r="F569" s="33"/>
      <c r="G569" s="55"/>
      <c r="H569" s="33"/>
    </row>
    <row r="570" ht="15.75" customHeight="1">
      <c r="A570" s="51"/>
      <c r="B570" s="52"/>
      <c r="F570" s="33"/>
      <c r="G570" s="55"/>
      <c r="H570" s="33"/>
    </row>
    <row r="571" ht="15.75" customHeight="1">
      <c r="A571" s="51"/>
      <c r="B571" s="52"/>
      <c r="F571" s="33"/>
      <c r="G571" s="55"/>
      <c r="H571" s="33"/>
    </row>
    <row r="572" ht="15.75" customHeight="1">
      <c r="A572" s="51"/>
      <c r="B572" s="52"/>
      <c r="F572" s="33"/>
      <c r="G572" s="55"/>
      <c r="H572" s="33"/>
    </row>
    <row r="573" ht="15.75" customHeight="1">
      <c r="A573" s="51"/>
      <c r="B573" s="52"/>
      <c r="F573" s="33"/>
      <c r="G573" s="55"/>
      <c r="H573" s="33"/>
    </row>
    <row r="574" ht="15.75" customHeight="1">
      <c r="A574" s="51"/>
      <c r="B574" s="52"/>
      <c r="F574" s="33"/>
      <c r="G574" s="55"/>
      <c r="H574" s="33"/>
    </row>
    <row r="575" ht="15.75" customHeight="1">
      <c r="A575" s="51"/>
      <c r="B575" s="52"/>
      <c r="F575" s="33"/>
      <c r="G575" s="55"/>
      <c r="H575" s="33"/>
    </row>
    <row r="576" ht="15.75" customHeight="1">
      <c r="A576" s="51"/>
      <c r="B576" s="52"/>
      <c r="F576" s="33"/>
      <c r="G576" s="55"/>
      <c r="H576" s="33"/>
    </row>
    <row r="577" ht="15.75" customHeight="1">
      <c r="A577" s="51"/>
      <c r="B577" s="52"/>
      <c r="F577" s="33"/>
      <c r="G577" s="55"/>
      <c r="H577" s="33"/>
    </row>
    <row r="578" ht="15.75" customHeight="1">
      <c r="A578" s="51"/>
      <c r="B578" s="52"/>
      <c r="F578" s="33"/>
      <c r="G578" s="55"/>
      <c r="H578" s="33"/>
    </row>
    <row r="579" ht="15.75" customHeight="1">
      <c r="A579" s="51"/>
      <c r="B579" s="52"/>
      <c r="F579" s="33"/>
      <c r="G579" s="55"/>
      <c r="H579" s="33"/>
    </row>
    <row r="580" ht="15.75" customHeight="1">
      <c r="A580" s="51"/>
      <c r="B580" s="52"/>
      <c r="F580" s="33"/>
      <c r="G580" s="55"/>
      <c r="H580" s="33"/>
    </row>
    <row r="581" ht="15.75" customHeight="1">
      <c r="A581" s="51"/>
      <c r="B581" s="52"/>
      <c r="F581" s="33"/>
      <c r="G581" s="55"/>
      <c r="H581" s="33"/>
    </row>
    <row r="582" ht="15.75" customHeight="1">
      <c r="A582" s="51"/>
      <c r="B582" s="52"/>
      <c r="F582" s="33"/>
      <c r="G582" s="55"/>
      <c r="H582" s="33"/>
    </row>
    <row r="583" ht="15.75" customHeight="1">
      <c r="A583" s="51"/>
      <c r="B583" s="52"/>
      <c r="F583" s="33"/>
      <c r="G583" s="55"/>
      <c r="H583" s="33"/>
    </row>
    <row r="584" ht="15.75" customHeight="1">
      <c r="A584" s="51"/>
      <c r="B584" s="52"/>
      <c r="F584" s="33"/>
      <c r="G584" s="55"/>
      <c r="H584" s="33"/>
    </row>
    <row r="585" ht="15.75" customHeight="1">
      <c r="A585" s="51"/>
      <c r="B585" s="52"/>
      <c r="F585" s="33"/>
      <c r="G585" s="55"/>
      <c r="H585" s="33"/>
    </row>
    <row r="586" ht="15.75" customHeight="1">
      <c r="A586" s="51"/>
      <c r="B586" s="52"/>
      <c r="F586" s="33"/>
      <c r="G586" s="55"/>
      <c r="H586" s="33"/>
    </row>
    <row r="587" ht="15.75" customHeight="1">
      <c r="A587" s="51"/>
      <c r="B587" s="52"/>
      <c r="F587" s="33"/>
      <c r="G587" s="55"/>
      <c r="H587" s="33"/>
    </row>
    <row r="588" ht="15.75" customHeight="1">
      <c r="A588" s="51"/>
      <c r="B588" s="52"/>
      <c r="F588" s="33"/>
      <c r="G588" s="55"/>
      <c r="H588" s="33"/>
    </row>
    <row r="589" ht="15.75" customHeight="1">
      <c r="A589" s="51"/>
      <c r="B589" s="52"/>
      <c r="F589" s="33"/>
      <c r="G589" s="55"/>
      <c r="H589" s="33"/>
    </row>
    <row r="590" ht="15.75" customHeight="1">
      <c r="A590" s="51"/>
      <c r="B590" s="52"/>
      <c r="F590" s="33"/>
      <c r="G590" s="55"/>
      <c r="H590" s="33"/>
    </row>
    <row r="591" ht="15.75" customHeight="1">
      <c r="A591" s="51"/>
      <c r="B591" s="52"/>
      <c r="F591" s="33"/>
      <c r="G591" s="55"/>
      <c r="H591" s="33"/>
    </row>
    <row r="592" ht="15.75" customHeight="1">
      <c r="A592" s="51"/>
      <c r="B592" s="52"/>
      <c r="F592" s="33"/>
      <c r="G592" s="55"/>
      <c r="H592" s="33"/>
    </row>
    <row r="593" ht="15.75" customHeight="1">
      <c r="A593" s="51"/>
      <c r="B593" s="52"/>
      <c r="F593" s="33"/>
      <c r="G593" s="55"/>
      <c r="H593" s="33"/>
    </row>
    <row r="594" ht="15.75" customHeight="1">
      <c r="A594" s="51"/>
      <c r="B594" s="52"/>
      <c r="F594" s="33"/>
      <c r="G594" s="55"/>
      <c r="H594" s="33"/>
    </row>
    <row r="595" ht="15.75" customHeight="1">
      <c r="A595" s="51"/>
      <c r="B595" s="52"/>
      <c r="F595" s="33"/>
      <c r="G595" s="55"/>
      <c r="H595" s="33"/>
    </row>
    <row r="596" ht="15.75" customHeight="1">
      <c r="A596" s="51"/>
      <c r="B596" s="52"/>
      <c r="F596" s="33"/>
      <c r="G596" s="55"/>
      <c r="H596" s="33"/>
    </row>
    <row r="597" ht="15.75" customHeight="1">
      <c r="A597" s="51"/>
      <c r="B597" s="52"/>
      <c r="F597" s="33"/>
      <c r="G597" s="55"/>
      <c r="H597" s="33"/>
    </row>
    <row r="598" ht="15.75" customHeight="1">
      <c r="A598" s="51"/>
      <c r="B598" s="52"/>
      <c r="F598" s="33"/>
      <c r="G598" s="55"/>
      <c r="H598" s="33"/>
    </row>
    <row r="599" ht="15.75" customHeight="1">
      <c r="A599" s="51"/>
      <c r="B599" s="52"/>
      <c r="F599" s="33"/>
      <c r="G599" s="55"/>
      <c r="H599" s="33"/>
    </row>
    <row r="600" ht="15.75" customHeight="1">
      <c r="A600" s="51"/>
      <c r="B600" s="52"/>
      <c r="F600" s="33"/>
      <c r="G600" s="55"/>
      <c r="H600" s="33"/>
    </row>
    <row r="601" ht="15.75" customHeight="1">
      <c r="A601" s="51"/>
      <c r="B601" s="52"/>
      <c r="F601" s="33"/>
      <c r="G601" s="55"/>
      <c r="H601" s="33"/>
    </row>
    <row r="602" ht="15.75" customHeight="1">
      <c r="A602" s="51"/>
      <c r="B602" s="52"/>
      <c r="F602" s="33"/>
      <c r="G602" s="55"/>
      <c r="H602" s="33"/>
    </row>
    <row r="603" ht="15.75" customHeight="1">
      <c r="A603" s="51"/>
      <c r="B603" s="52"/>
      <c r="F603" s="33"/>
      <c r="G603" s="55"/>
      <c r="H603" s="33"/>
    </row>
    <row r="604" ht="15.75" customHeight="1">
      <c r="A604" s="51"/>
      <c r="B604" s="52"/>
      <c r="F604" s="33"/>
      <c r="G604" s="55"/>
      <c r="H604" s="33"/>
    </row>
    <row r="605" ht="15.75" customHeight="1">
      <c r="A605" s="51"/>
      <c r="B605" s="52"/>
      <c r="F605" s="33"/>
      <c r="G605" s="55"/>
      <c r="H605" s="33"/>
    </row>
    <row r="606" ht="15.75" customHeight="1">
      <c r="A606" s="51"/>
      <c r="B606" s="52"/>
      <c r="F606" s="33"/>
      <c r="G606" s="55"/>
      <c r="H606" s="33"/>
    </row>
    <row r="607" ht="15.75" customHeight="1">
      <c r="A607" s="51"/>
      <c r="B607" s="52"/>
      <c r="F607" s="33"/>
      <c r="G607" s="55"/>
      <c r="H607" s="33"/>
    </row>
    <row r="608" ht="15.75" customHeight="1">
      <c r="A608" s="51"/>
      <c r="B608" s="52"/>
      <c r="F608" s="33"/>
      <c r="G608" s="55"/>
      <c r="H608" s="33"/>
    </row>
    <row r="609" ht="15.75" customHeight="1">
      <c r="A609" s="51"/>
      <c r="B609" s="52"/>
      <c r="F609" s="33"/>
      <c r="G609" s="55"/>
      <c r="H609" s="33"/>
    </row>
    <row r="610" ht="15.75" customHeight="1">
      <c r="A610" s="51"/>
      <c r="B610" s="52"/>
      <c r="F610" s="33"/>
      <c r="G610" s="55"/>
      <c r="H610" s="33"/>
    </row>
    <row r="611" ht="15.75" customHeight="1">
      <c r="A611" s="51"/>
      <c r="B611" s="52"/>
      <c r="F611" s="33"/>
      <c r="G611" s="55"/>
      <c r="H611" s="33"/>
    </row>
    <row r="612" ht="15.75" customHeight="1">
      <c r="A612" s="51"/>
      <c r="B612" s="52"/>
      <c r="F612" s="33"/>
      <c r="G612" s="55"/>
      <c r="H612" s="33"/>
    </row>
    <row r="613" ht="15.75" customHeight="1">
      <c r="A613" s="51"/>
      <c r="B613" s="52"/>
      <c r="F613" s="33"/>
      <c r="G613" s="55"/>
      <c r="H613" s="33"/>
    </row>
    <row r="614" ht="15.75" customHeight="1">
      <c r="A614" s="51"/>
      <c r="B614" s="52"/>
      <c r="F614" s="33"/>
      <c r="G614" s="55"/>
      <c r="H614" s="33"/>
    </row>
    <row r="615" ht="15.75" customHeight="1">
      <c r="A615" s="51"/>
      <c r="B615" s="52"/>
      <c r="F615" s="33"/>
      <c r="G615" s="55"/>
      <c r="H615" s="33"/>
    </row>
    <row r="616" ht="15.75" customHeight="1">
      <c r="A616" s="51"/>
      <c r="B616" s="52"/>
      <c r="F616" s="33"/>
      <c r="G616" s="55"/>
      <c r="H616" s="33"/>
    </row>
    <row r="617" ht="15.75" customHeight="1">
      <c r="A617" s="51"/>
      <c r="B617" s="52"/>
      <c r="F617" s="33"/>
      <c r="G617" s="55"/>
      <c r="H617" s="33"/>
    </row>
    <row r="618" ht="15.75" customHeight="1">
      <c r="A618" s="51"/>
      <c r="B618" s="52"/>
      <c r="F618" s="33"/>
      <c r="G618" s="55"/>
      <c r="H618" s="33"/>
    </row>
    <row r="619" ht="15.75" customHeight="1">
      <c r="A619" s="51"/>
      <c r="B619" s="52"/>
      <c r="F619" s="33"/>
      <c r="G619" s="55"/>
      <c r="H619" s="33"/>
    </row>
    <row r="620" ht="15.75" customHeight="1">
      <c r="A620" s="51"/>
      <c r="B620" s="52"/>
      <c r="F620" s="33"/>
      <c r="G620" s="55"/>
      <c r="H620" s="33"/>
    </row>
    <row r="621" ht="15.75" customHeight="1">
      <c r="A621" s="51"/>
      <c r="B621" s="52"/>
      <c r="F621" s="33"/>
      <c r="G621" s="55"/>
      <c r="H621" s="33"/>
    </row>
    <row r="622" ht="15.75" customHeight="1">
      <c r="A622" s="51"/>
      <c r="B622" s="52"/>
      <c r="F622" s="33"/>
      <c r="G622" s="55"/>
      <c r="H622" s="33"/>
    </row>
    <row r="623" ht="15.75" customHeight="1">
      <c r="A623" s="51"/>
      <c r="B623" s="52"/>
      <c r="F623" s="33"/>
      <c r="G623" s="55"/>
      <c r="H623" s="33"/>
    </row>
    <row r="624" ht="15.75" customHeight="1">
      <c r="A624" s="51"/>
      <c r="B624" s="52"/>
      <c r="F624" s="33"/>
      <c r="G624" s="55"/>
      <c r="H624" s="33"/>
    </row>
    <row r="625" ht="15.75" customHeight="1">
      <c r="A625" s="51"/>
      <c r="B625" s="52"/>
      <c r="F625" s="33"/>
      <c r="G625" s="55"/>
      <c r="H625" s="33"/>
    </row>
    <row r="626" ht="15.75" customHeight="1">
      <c r="A626" s="51"/>
      <c r="B626" s="52"/>
      <c r="F626" s="33"/>
      <c r="G626" s="55"/>
      <c r="H626" s="33"/>
    </row>
    <row r="627" ht="15.75" customHeight="1">
      <c r="A627" s="51"/>
      <c r="B627" s="52"/>
      <c r="F627" s="33"/>
      <c r="G627" s="55"/>
      <c r="H627" s="33"/>
    </row>
    <row r="628" ht="15.75" customHeight="1">
      <c r="A628" s="51"/>
      <c r="B628" s="52"/>
      <c r="F628" s="33"/>
      <c r="G628" s="55"/>
      <c r="H628" s="33"/>
    </row>
    <row r="629" ht="15.75" customHeight="1">
      <c r="A629" s="51"/>
      <c r="B629" s="52"/>
      <c r="F629" s="33"/>
      <c r="G629" s="55"/>
      <c r="H629" s="33"/>
    </row>
    <row r="630" ht="15.75" customHeight="1">
      <c r="A630" s="51"/>
      <c r="B630" s="52"/>
      <c r="F630" s="33"/>
      <c r="G630" s="55"/>
      <c r="H630" s="33"/>
    </row>
    <row r="631" ht="15.75" customHeight="1">
      <c r="A631" s="51"/>
      <c r="B631" s="52"/>
      <c r="F631" s="33"/>
      <c r="G631" s="55"/>
      <c r="H631" s="33"/>
    </row>
    <row r="632" ht="15.75" customHeight="1">
      <c r="A632" s="51"/>
      <c r="B632" s="52"/>
      <c r="F632" s="33"/>
      <c r="G632" s="55"/>
      <c r="H632" s="33"/>
    </row>
    <row r="633" ht="15.75" customHeight="1">
      <c r="A633" s="51"/>
      <c r="B633" s="52"/>
      <c r="F633" s="33"/>
      <c r="G633" s="55"/>
      <c r="H633" s="33"/>
    </row>
    <row r="634" ht="15.75" customHeight="1">
      <c r="A634" s="51"/>
      <c r="B634" s="52"/>
      <c r="F634" s="33"/>
      <c r="G634" s="55"/>
      <c r="H634" s="33"/>
    </row>
    <row r="635" ht="15.75" customHeight="1">
      <c r="A635" s="51"/>
      <c r="B635" s="52"/>
      <c r="F635" s="33"/>
      <c r="G635" s="55"/>
      <c r="H635" s="33"/>
    </row>
    <row r="636" ht="15.75" customHeight="1">
      <c r="A636" s="51"/>
      <c r="B636" s="52"/>
      <c r="F636" s="33"/>
      <c r="G636" s="55"/>
      <c r="H636" s="33"/>
    </row>
    <row r="637" ht="15.75" customHeight="1">
      <c r="A637" s="51"/>
      <c r="B637" s="52"/>
      <c r="F637" s="33"/>
      <c r="G637" s="55"/>
      <c r="H637" s="33"/>
    </row>
    <row r="638" ht="15.75" customHeight="1">
      <c r="A638" s="51"/>
      <c r="B638" s="52"/>
      <c r="F638" s="33"/>
      <c r="G638" s="55"/>
      <c r="H638" s="33"/>
    </row>
    <row r="639" ht="15.75" customHeight="1">
      <c r="A639" s="51"/>
      <c r="B639" s="52"/>
      <c r="F639" s="33"/>
      <c r="G639" s="55"/>
      <c r="H639" s="33"/>
    </row>
    <row r="640" ht="15.75" customHeight="1">
      <c r="A640" s="51"/>
      <c r="B640" s="52"/>
      <c r="F640" s="33"/>
      <c r="G640" s="55"/>
      <c r="H640" s="33"/>
    </row>
    <row r="641" ht="15.75" customHeight="1">
      <c r="A641" s="51"/>
      <c r="B641" s="52"/>
      <c r="F641" s="33"/>
      <c r="G641" s="55"/>
      <c r="H641" s="33"/>
    </row>
    <row r="642" ht="15.75" customHeight="1">
      <c r="A642" s="51"/>
      <c r="B642" s="52"/>
      <c r="F642" s="33"/>
      <c r="G642" s="55"/>
      <c r="H642" s="33"/>
    </row>
    <row r="643" ht="15.75" customHeight="1">
      <c r="A643" s="51"/>
      <c r="B643" s="52"/>
      <c r="F643" s="33"/>
      <c r="G643" s="55"/>
      <c r="H643" s="33"/>
    </row>
    <row r="644" ht="15.75" customHeight="1">
      <c r="A644" s="51"/>
      <c r="B644" s="52"/>
      <c r="F644" s="33"/>
      <c r="G644" s="55"/>
      <c r="H644" s="33"/>
    </row>
    <row r="645" ht="15.75" customHeight="1">
      <c r="A645" s="51"/>
      <c r="B645" s="52"/>
      <c r="F645" s="33"/>
      <c r="G645" s="55"/>
      <c r="H645" s="33"/>
    </row>
    <row r="646" ht="15.75" customHeight="1">
      <c r="A646" s="51"/>
      <c r="B646" s="52"/>
      <c r="F646" s="33"/>
      <c r="G646" s="55"/>
      <c r="H646" s="33"/>
    </row>
    <row r="647" ht="15.75" customHeight="1">
      <c r="A647" s="51"/>
      <c r="B647" s="52"/>
      <c r="F647" s="33"/>
      <c r="G647" s="55"/>
      <c r="H647" s="33"/>
    </row>
    <row r="648" ht="15.75" customHeight="1">
      <c r="A648" s="51"/>
      <c r="B648" s="52"/>
      <c r="F648" s="33"/>
      <c r="G648" s="55"/>
      <c r="H648" s="33"/>
    </row>
    <row r="649" ht="15.75" customHeight="1">
      <c r="A649" s="51"/>
      <c r="B649" s="52"/>
      <c r="F649" s="33"/>
      <c r="G649" s="55"/>
      <c r="H649" s="33"/>
    </row>
    <row r="650" ht="15.75" customHeight="1">
      <c r="A650" s="51"/>
      <c r="B650" s="52"/>
      <c r="F650" s="33"/>
      <c r="G650" s="55"/>
      <c r="H650" s="33"/>
    </row>
    <row r="651" ht="15.75" customHeight="1">
      <c r="A651" s="51"/>
      <c r="B651" s="52"/>
      <c r="F651" s="33"/>
      <c r="G651" s="55"/>
      <c r="H651" s="33"/>
    </row>
    <row r="652" ht="15.75" customHeight="1">
      <c r="A652" s="51"/>
      <c r="B652" s="52"/>
      <c r="F652" s="33"/>
      <c r="G652" s="55"/>
      <c r="H652" s="33"/>
    </row>
    <row r="653" ht="15.75" customHeight="1">
      <c r="A653" s="51"/>
      <c r="B653" s="52"/>
      <c r="F653" s="33"/>
      <c r="G653" s="55"/>
      <c r="H653" s="33"/>
    </row>
    <row r="654" ht="15.75" customHeight="1">
      <c r="A654" s="51"/>
      <c r="B654" s="52"/>
      <c r="F654" s="33"/>
      <c r="G654" s="55"/>
      <c r="H654" s="33"/>
    </row>
    <row r="655" ht="15.75" customHeight="1">
      <c r="A655" s="51"/>
      <c r="B655" s="52"/>
      <c r="F655" s="33"/>
      <c r="G655" s="55"/>
      <c r="H655" s="33"/>
    </row>
    <row r="656" ht="15.75" customHeight="1">
      <c r="A656" s="51"/>
      <c r="B656" s="52"/>
      <c r="F656" s="33"/>
      <c r="G656" s="55"/>
      <c r="H656" s="33"/>
    </row>
    <row r="657" ht="15.75" customHeight="1">
      <c r="A657" s="51"/>
      <c r="B657" s="52"/>
      <c r="F657" s="33"/>
      <c r="G657" s="55"/>
      <c r="H657" s="33"/>
    </row>
    <row r="658" ht="15.75" customHeight="1">
      <c r="A658" s="51"/>
      <c r="B658" s="52"/>
      <c r="F658" s="33"/>
      <c r="G658" s="55"/>
      <c r="H658" s="33"/>
    </row>
    <row r="659" ht="15.75" customHeight="1">
      <c r="A659" s="51"/>
      <c r="B659" s="52"/>
      <c r="F659" s="33"/>
      <c r="G659" s="55"/>
      <c r="H659" s="33"/>
    </row>
    <row r="660" ht="15.75" customHeight="1">
      <c r="A660" s="51"/>
      <c r="B660" s="52"/>
      <c r="F660" s="33"/>
      <c r="G660" s="55"/>
      <c r="H660" s="33"/>
    </row>
    <row r="661" ht="15.75" customHeight="1">
      <c r="A661" s="51"/>
      <c r="B661" s="52"/>
      <c r="F661" s="33"/>
      <c r="G661" s="55"/>
      <c r="H661" s="33"/>
    </row>
    <row r="662" ht="15.75" customHeight="1">
      <c r="A662" s="51"/>
      <c r="B662" s="52"/>
      <c r="F662" s="33"/>
      <c r="G662" s="55"/>
      <c r="H662" s="33"/>
    </row>
    <row r="663" ht="15.75" customHeight="1">
      <c r="A663" s="51"/>
      <c r="B663" s="52"/>
      <c r="F663" s="33"/>
      <c r="G663" s="55"/>
      <c r="H663" s="33"/>
    </row>
    <row r="664" ht="15.75" customHeight="1">
      <c r="A664" s="51"/>
      <c r="B664" s="52"/>
      <c r="F664" s="33"/>
      <c r="G664" s="55"/>
      <c r="H664" s="33"/>
    </row>
    <row r="665" ht="15.75" customHeight="1">
      <c r="A665" s="51"/>
      <c r="B665" s="52"/>
      <c r="F665" s="33"/>
      <c r="G665" s="55"/>
      <c r="H665" s="33"/>
    </row>
    <row r="666" ht="15.75" customHeight="1">
      <c r="A666" s="51"/>
      <c r="B666" s="52"/>
      <c r="F666" s="33"/>
      <c r="G666" s="55"/>
      <c r="H666" s="33"/>
    </row>
    <row r="667" ht="15.75" customHeight="1">
      <c r="A667" s="51"/>
      <c r="B667" s="52"/>
      <c r="F667" s="33"/>
      <c r="G667" s="55"/>
      <c r="H667" s="33"/>
    </row>
    <row r="668" ht="15.75" customHeight="1">
      <c r="A668" s="51"/>
      <c r="B668" s="52"/>
      <c r="F668" s="33"/>
      <c r="G668" s="55"/>
      <c r="H668" s="33"/>
    </row>
    <row r="669" ht="15.75" customHeight="1">
      <c r="A669" s="51"/>
      <c r="B669" s="52"/>
      <c r="F669" s="33"/>
      <c r="G669" s="55"/>
      <c r="H669" s="33"/>
    </row>
    <row r="670" ht="15.75" customHeight="1">
      <c r="A670" s="51"/>
      <c r="B670" s="52"/>
      <c r="F670" s="33"/>
      <c r="G670" s="55"/>
      <c r="H670" s="33"/>
    </row>
    <row r="671" ht="15.75" customHeight="1">
      <c r="A671" s="51"/>
      <c r="B671" s="52"/>
      <c r="F671" s="33"/>
      <c r="G671" s="55"/>
      <c r="H671" s="33"/>
    </row>
    <row r="672" ht="15.75" customHeight="1">
      <c r="A672" s="51"/>
      <c r="B672" s="52"/>
      <c r="F672" s="33"/>
      <c r="G672" s="55"/>
      <c r="H672" s="33"/>
    </row>
    <row r="673" ht="15.75" customHeight="1">
      <c r="A673" s="51"/>
      <c r="B673" s="52"/>
      <c r="F673" s="33"/>
      <c r="G673" s="55"/>
      <c r="H673" s="33"/>
    </row>
    <row r="674" ht="15.75" customHeight="1">
      <c r="A674" s="51"/>
      <c r="B674" s="52"/>
      <c r="F674" s="33"/>
      <c r="G674" s="55"/>
      <c r="H674" s="33"/>
    </row>
    <row r="675" ht="15.75" customHeight="1">
      <c r="A675" s="51"/>
      <c r="B675" s="52"/>
      <c r="F675" s="33"/>
      <c r="G675" s="55"/>
      <c r="H675" s="33"/>
    </row>
    <row r="676" ht="15.75" customHeight="1">
      <c r="A676" s="51"/>
      <c r="B676" s="52"/>
      <c r="F676" s="33"/>
      <c r="G676" s="55"/>
      <c r="H676" s="33"/>
    </row>
    <row r="677" ht="15.75" customHeight="1">
      <c r="A677" s="51"/>
      <c r="B677" s="52"/>
      <c r="F677" s="33"/>
      <c r="G677" s="55"/>
      <c r="H677" s="33"/>
    </row>
    <row r="678" ht="15.75" customHeight="1">
      <c r="A678" s="51"/>
      <c r="B678" s="52"/>
      <c r="F678" s="33"/>
      <c r="G678" s="55"/>
      <c r="H678" s="33"/>
    </row>
    <row r="679" ht="15.75" customHeight="1">
      <c r="A679" s="51"/>
      <c r="B679" s="52"/>
      <c r="F679" s="33"/>
      <c r="G679" s="55"/>
      <c r="H679" s="33"/>
    </row>
    <row r="680" ht="15.75" customHeight="1">
      <c r="A680" s="51"/>
      <c r="B680" s="52"/>
      <c r="F680" s="33"/>
      <c r="G680" s="55"/>
      <c r="H680" s="33"/>
    </row>
    <row r="681" ht="15.75" customHeight="1">
      <c r="A681" s="51"/>
      <c r="B681" s="52"/>
      <c r="F681" s="33"/>
      <c r="G681" s="55"/>
      <c r="H681" s="33"/>
    </row>
    <row r="682" ht="15.75" customHeight="1">
      <c r="A682" s="51"/>
      <c r="B682" s="52"/>
      <c r="F682" s="33"/>
      <c r="G682" s="55"/>
      <c r="H682" s="33"/>
    </row>
    <row r="683" ht="15.75" customHeight="1">
      <c r="A683" s="51"/>
      <c r="B683" s="52"/>
      <c r="F683" s="33"/>
      <c r="G683" s="55"/>
      <c r="H683" s="33"/>
    </row>
    <row r="684" ht="15.75" customHeight="1">
      <c r="A684" s="51"/>
      <c r="B684" s="52"/>
      <c r="F684" s="33"/>
      <c r="G684" s="55"/>
      <c r="H684" s="33"/>
    </row>
    <row r="685" ht="15.75" customHeight="1">
      <c r="A685" s="51"/>
      <c r="B685" s="52"/>
      <c r="F685" s="33"/>
      <c r="G685" s="55"/>
      <c r="H685" s="33"/>
    </row>
    <row r="686" ht="15.75" customHeight="1">
      <c r="A686" s="51"/>
      <c r="B686" s="52"/>
      <c r="F686" s="33"/>
      <c r="G686" s="55"/>
      <c r="H686" s="33"/>
    </row>
    <row r="687" ht="15.75" customHeight="1">
      <c r="A687" s="51"/>
      <c r="B687" s="52"/>
      <c r="F687" s="33"/>
      <c r="G687" s="55"/>
      <c r="H687" s="33"/>
    </row>
    <row r="688" ht="15.75" customHeight="1">
      <c r="A688" s="51"/>
      <c r="B688" s="52"/>
      <c r="F688" s="33"/>
      <c r="G688" s="55"/>
      <c r="H688" s="33"/>
    </row>
    <row r="689" ht="15.75" customHeight="1">
      <c r="A689" s="51"/>
      <c r="B689" s="52"/>
      <c r="F689" s="33"/>
      <c r="G689" s="55"/>
      <c r="H689" s="33"/>
    </row>
    <row r="690" ht="15.75" customHeight="1">
      <c r="A690" s="51"/>
      <c r="B690" s="52"/>
      <c r="F690" s="33"/>
      <c r="G690" s="55"/>
      <c r="H690" s="33"/>
    </row>
    <row r="691" ht="15.75" customHeight="1">
      <c r="A691" s="51"/>
      <c r="B691" s="52"/>
      <c r="F691" s="33"/>
      <c r="G691" s="55"/>
      <c r="H691" s="33"/>
    </row>
    <row r="692" ht="15.75" customHeight="1">
      <c r="A692" s="51"/>
      <c r="B692" s="52"/>
      <c r="F692" s="33"/>
      <c r="G692" s="55"/>
      <c r="H692" s="33"/>
    </row>
    <row r="693" ht="15.75" customHeight="1">
      <c r="A693" s="51"/>
      <c r="B693" s="52"/>
      <c r="F693" s="33"/>
      <c r="G693" s="55"/>
      <c r="H693" s="33"/>
    </row>
    <row r="694" ht="15.75" customHeight="1">
      <c r="A694" s="51"/>
      <c r="B694" s="52"/>
      <c r="F694" s="33"/>
      <c r="G694" s="55"/>
      <c r="H694" s="33"/>
    </row>
    <row r="695" ht="15.75" customHeight="1">
      <c r="A695" s="51"/>
      <c r="B695" s="52"/>
      <c r="F695" s="33"/>
      <c r="G695" s="55"/>
      <c r="H695" s="33"/>
    </row>
    <row r="696" ht="15.75" customHeight="1">
      <c r="A696" s="51"/>
      <c r="B696" s="52"/>
      <c r="F696" s="33"/>
      <c r="G696" s="55"/>
      <c r="H696" s="33"/>
    </row>
    <row r="697" ht="15.75" customHeight="1">
      <c r="A697" s="51"/>
      <c r="B697" s="52"/>
      <c r="F697" s="33"/>
      <c r="G697" s="55"/>
      <c r="H697" s="33"/>
    </row>
    <row r="698" ht="15.75" customHeight="1">
      <c r="A698" s="51"/>
      <c r="B698" s="52"/>
      <c r="F698" s="33"/>
      <c r="G698" s="55"/>
      <c r="H698" s="33"/>
    </row>
    <row r="699" ht="15.75" customHeight="1">
      <c r="A699" s="51"/>
      <c r="B699" s="52"/>
      <c r="F699" s="33"/>
      <c r="G699" s="55"/>
      <c r="H699" s="33"/>
    </row>
    <row r="700" ht="15.75" customHeight="1">
      <c r="A700" s="51"/>
      <c r="B700" s="52"/>
      <c r="F700" s="33"/>
      <c r="G700" s="55"/>
      <c r="H700" s="33"/>
    </row>
    <row r="701" ht="15.75" customHeight="1">
      <c r="A701" s="51"/>
      <c r="B701" s="52"/>
      <c r="F701" s="33"/>
      <c r="G701" s="55"/>
      <c r="H701" s="33"/>
    </row>
    <row r="702" ht="15.75" customHeight="1">
      <c r="A702" s="51"/>
      <c r="B702" s="52"/>
      <c r="F702" s="33"/>
      <c r="G702" s="55"/>
      <c r="H702" s="33"/>
    </row>
    <row r="703" ht="15.75" customHeight="1">
      <c r="A703" s="51"/>
      <c r="B703" s="52"/>
      <c r="F703" s="33"/>
      <c r="G703" s="55"/>
      <c r="H703" s="33"/>
    </row>
    <row r="704" ht="15.75" customHeight="1">
      <c r="A704" s="51"/>
      <c r="B704" s="52"/>
      <c r="F704" s="33"/>
      <c r="G704" s="55"/>
      <c r="H704" s="33"/>
    </row>
    <row r="705" ht="15.75" customHeight="1">
      <c r="A705" s="51"/>
      <c r="B705" s="52"/>
      <c r="F705" s="33"/>
      <c r="G705" s="55"/>
      <c r="H705" s="33"/>
    </row>
    <row r="706" ht="15.75" customHeight="1">
      <c r="A706" s="51"/>
      <c r="B706" s="52"/>
      <c r="F706" s="33"/>
      <c r="G706" s="55"/>
      <c r="H706" s="33"/>
    </row>
    <row r="707" ht="15.75" customHeight="1">
      <c r="A707" s="51"/>
      <c r="B707" s="52"/>
      <c r="F707" s="33"/>
      <c r="G707" s="55"/>
      <c r="H707" s="33"/>
    </row>
    <row r="708" ht="15.75" customHeight="1">
      <c r="A708" s="51"/>
      <c r="B708" s="52"/>
      <c r="F708" s="33"/>
      <c r="G708" s="55"/>
      <c r="H708" s="33"/>
    </row>
    <row r="709" ht="15.75" customHeight="1">
      <c r="A709" s="51"/>
      <c r="B709" s="52"/>
      <c r="F709" s="33"/>
      <c r="G709" s="55"/>
      <c r="H709" s="33"/>
    </row>
    <row r="710" ht="15.75" customHeight="1">
      <c r="A710" s="51"/>
      <c r="B710" s="52"/>
      <c r="F710" s="33"/>
      <c r="G710" s="55"/>
      <c r="H710" s="33"/>
    </row>
    <row r="711" ht="15.75" customHeight="1">
      <c r="A711" s="51"/>
      <c r="B711" s="52"/>
      <c r="F711" s="33"/>
      <c r="G711" s="55"/>
      <c r="H711" s="33"/>
    </row>
    <row r="712" ht="15.75" customHeight="1">
      <c r="A712" s="51"/>
      <c r="B712" s="52"/>
      <c r="F712" s="33"/>
      <c r="G712" s="55"/>
      <c r="H712" s="33"/>
    </row>
    <row r="713" ht="15.75" customHeight="1">
      <c r="A713" s="51"/>
      <c r="B713" s="52"/>
      <c r="F713" s="33"/>
      <c r="G713" s="55"/>
      <c r="H713" s="33"/>
    </row>
    <row r="714" ht="15.75" customHeight="1">
      <c r="A714" s="51"/>
      <c r="B714" s="52"/>
      <c r="F714" s="33"/>
      <c r="G714" s="55"/>
      <c r="H714" s="33"/>
    </row>
    <row r="715" ht="15.75" customHeight="1">
      <c r="A715" s="51"/>
      <c r="B715" s="52"/>
      <c r="F715" s="33"/>
      <c r="G715" s="55"/>
      <c r="H715" s="33"/>
    </row>
    <row r="716" ht="15.75" customHeight="1">
      <c r="A716" s="51"/>
      <c r="B716" s="52"/>
      <c r="F716" s="33"/>
      <c r="G716" s="55"/>
      <c r="H716" s="33"/>
    </row>
    <row r="717" ht="15.75" customHeight="1">
      <c r="A717" s="51"/>
      <c r="B717" s="52"/>
      <c r="F717" s="33"/>
      <c r="G717" s="55"/>
      <c r="H717" s="33"/>
    </row>
    <row r="718" ht="15.75" customHeight="1">
      <c r="A718" s="51"/>
      <c r="B718" s="52"/>
      <c r="F718" s="33"/>
      <c r="G718" s="55"/>
      <c r="H718" s="33"/>
    </row>
    <row r="719" ht="15.75" customHeight="1">
      <c r="A719" s="51"/>
      <c r="B719" s="52"/>
      <c r="F719" s="33"/>
      <c r="G719" s="55"/>
      <c r="H719" s="33"/>
    </row>
    <row r="720" ht="15.75" customHeight="1">
      <c r="A720" s="51"/>
      <c r="B720" s="52"/>
      <c r="F720" s="33"/>
      <c r="G720" s="55"/>
      <c r="H720" s="33"/>
    </row>
    <row r="721" ht="15.75" customHeight="1">
      <c r="A721" s="51"/>
      <c r="B721" s="52"/>
      <c r="F721" s="33"/>
      <c r="G721" s="55"/>
      <c r="H721" s="33"/>
    </row>
    <row r="722" ht="15.75" customHeight="1">
      <c r="A722" s="51"/>
      <c r="B722" s="52"/>
      <c r="F722" s="33"/>
      <c r="G722" s="55"/>
      <c r="H722" s="33"/>
    </row>
    <row r="723" ht="15.75" customHeight="1">
      <c r="A723" s="51"/>
      <c r="B723" s="52"/>
      <c r="F723" s="33"/>
      <c r="G723" s="55"/>
      <c r="H723" s="33"/>
    </row>
    <row r="724" ht="15.75" customHeight="1">
      <c r="A724" s="51"/>
      <c r="B724" s="52"/>
      <c r="F724" s="33"/>
      <c r="G724" s="55"/>
      <c r="H724" s="33"/>
    </row>
    <row r="725" ht="15.75" customHeight="1">
      <c r="A725" s="51"/>
      <c r="B725" s="52"/>
      <c r="F725" s="33"/>
      <c r="G725" s="55"/>
      <c r="H725" s="33"/>
    </row>
    <row r="726" ht="15.75" customHeight="1">
      <c r="A726" s="51"/>
      <c r="B726" s="52"/>
      <c r="F726" s="33"/>
      <c r="G726" s="55"/>
      <c r="H726" s="33"/>
    </row>
    <row r="727" ht="15.75" customHeight="1">
      <c r="A727" s="51"/>
      <c r="B727" s="52"/>
      <c r="F727" s="33"/>
      <c r="G727" s="55"/>
      <c r="H727" s="33"/>
    </row>
    <row r="728" ht="15.75" customHeight="1">
      <c r="A728" s="51"/>
      <c r="B728" s="52"/>
      <c r="F728" s="33"/>
      <c r="G728" s="55"/>
      <c r="H728" s="33"/>
    </row>
    <row r="729" ht="15.75" customHeight="1">
      <c r="A729" s="51"/>
      <c r="B729" s="52"/>
      <c r="F729" s="33"/>
      <c r="G729" s="55"/>
      <c r="H729" s="33"/>
    </row>
    <row r="730" ht="15.75" customHeight="1">
      <c r="A730" s="51"/>
      <c r="B730" s="52"/>
      <c r="F730" s="33"/>
      <c r="G730" s="55"/>
      <c r="H730" s="33"/>
    </row>
    <row r="731" ht="15.75" customHeight="1">
      <c r="A731" s="51"/>
      <c r="B731" s="52"/>
      <c r="F731" s="33"/>
      <c r="G731" s="55"/>
      <c r="H731" s="33"/>
    </row>
    <row r="732" ht="15.75" customHeight="1">
      <c r="A732" s="51"/>
      <c r="B732" s="52"/>
      <c r="F732" s="33"/>
      <c r="G732" s="55"/>
      <c r="H732" s="33"/>
    </row>
    <row r="733" ht="15.75" customHeight="1">
      <c r="A733" s="51"/>
      <c r="B733" s="52"/>
      <c r="F733" s="33"/>
      <c r="G733" s="55"/>
      <c r="H733" s="33"/>
    </row>
    <row r="734" ht="15.75" customHeight="1">
      <c r="A734" s="51"/>
      <c r="B734" s="52"/>
      <c r="F734" s="33"/>
      <c r="G734" s="55"/>
      <c r="H734" s="33"/>
    </row>
    <row r="735" ht="15.75" customHeight="1">
      <c r="A735" s="51"/>
      <c r="B735" s="52"/>
      <c r="F735" s="33"/>
      <c r="G735" s="55"/>
      <c r="H735" s="33"/>
    </row>
    <row r="736" ht="15.75" customHeight="1">
      <c r="A736" s="51"/>
      <c r="B736" s="52"/>
      <c r="F736" s="33"/>
      <c r="G736" s="55"/>
      <c r="H736" s="33"/>
    </row>
    <row r="737" ht="15.75" customHeight="1">
      <c r="A737" s="51"/>
      <c r="B737" s="52"/>
      <c r="F737" s="33"/>
      <c r="G737" s="55"/>
      <c r="H737" s="33"/>
    </row>
    <row r="738" ht="15.75" customHeight="1">
      <c r="A738" s="51"/>
      <c r="B738" s="52"/>
      <c r="F738" s="33"/>
      <c r="G738" s="55"/>
      <c r="H738" s="33"/>
    </row>
    <row r="739" ht="15.75" customHeight="1">
      <c r="A739" s="51"/>
      <c r="B739" s="52"/>
      <c r="F739" s="33"/>
      <c r="G739" s="55"/>
      <c r="H739" s="33"/>
    </row>
    <row r="740" ht="15.75" customHeight="1">
      <c r="A740" s="51"/>
      <c r="B740" s="52"/>
      <c r="F740" s="33"/>
      <c r="G740" s="55"/>
      <c r="H740" s="33"/>
    </row>
    <row r="741" ht="15.75" customHeight="1">
      <c r="A741" s="51"/>
      <c r="B741" s="52"/>
      <c r="F741" s="33"/>
      <c r="G741" s="55"/>
      <c r="H741" s="33"/>
    </row>
    <row r="742" ht="15.75" customHeight="1">
      <c r="A742" s="51"/>
      <c r="B742" s="52"/>
      <c r="F742" s="33"/>
      <c r="G742" s="55"/>
      <c r="H742" s="33"/>
    </row>
    <row r="743" ht="15.75" customHeight="1">
      <c r="A743" s="51"/>
      <c r="B743" s="52"/>
      <c r="F743" s="33"/>
      <c r="G743" s="55"/>
      <c r="H743" s="33"/>
    </row>
    <row r="744" ht="15.75" customHeight="1">
      <c r="A744" s="51"/>
      <c r="B744" s="52"/>
      <c r="F744" s="33"/>
      <c r="G744" s="55"/>
      <c r="H744" s="33"/>
    </row>
    <row r="745" ht="15.75" customHeight="1">
      <c r="A745" s="51"/>
      <c r="B745" s="52"/>
      <c r="F745" s="33"/>
      <c r="G745" s="55"/>
      <c r="H745" s="33"/>
    </row>
    <row r="746" ht="15.75" customHeight="1">
      <c r="A746" s="51"/>
      <c r="B746" s="52"/>
      <c r="F746" s="33"/>
      <c r="G746" s="55"/>
      <c r="H746" s="33"/>
    </row>
    <row r="747" ht="15.75" customHeight="1">
      <c r="A747" s="51"/>
      <c r="B747" s="52"/>
      <c r="F747" s="33"/>
      <c r="G747" s="55"/>
      <c r="H747" s="33"/>
    </row>
    <row r="748" ht="15.75" customHeight="1">
      <c r="A748" s="51"/>
      <c r="B748" s="52"/>
      <c r="F748" s="33"/>
      <c r="G748" s="55"/>
      <c r="H748" s="33"/>
    </row>
    <row r="749" ht="15.75" customHeight="1">
      <c r="A749" s="51"/>
      <c r="B749" s="52"/>
      <c r="F749" s="33"/>
      <c r="G749" s="55"/>
      <c r="H749" s="33"/>
    </row>
    <row r="750" ht="15.75" customHeight="1">
      <c r="A750" s="51"/>
      <c r="B750" s="52"/>
      <c r="F750" s="33"/>
      <c r="G750" s="55"/>
      <c r="H750" s="33"/>
    </row>
    <row r="751" ht="15.75" customHeight="1">
      <c r="A751" s="51"/>
      <c r="B751" s="52"/>
      <c r="F751" s="33"/>
      <c r="G751" s="55"/>
      <c r="H751" s="33"/>
    </row>
    <row r="752" ht="15.75" customHeight="1">
      <c r="A752" s="51"/>
      <c r="B752" s="52"/>
      <c r="F752" s="33"/>
      <c r="G752" s="55"/>
      <c r="H752" s="33"/>
    </row>
    <row r="753" ht="15.75" customHeight="1">
      <c r="A753" s="51"/>
      <c r="B753" s="52"/>
      <c r="F753" s="33"/>
      <c r="G753" s="55"/>
      <c r="H753" s="33"/>
    </row>
    <row r="754" ht="15.75" customHeight="1">
      <c r="A754" s="51"/>
      <c r="B754" s="52"/>
      <c r="F754" s="33"/>
      <c r="G754" s="55"/>
      <c r="H754" s="33"/>
    </row>
    <row r="755" ht="15.75" customHeight="1">
      <c r="A755" s="51"/>
      <c r="B755" s="52"/>
      <c r="F755" s="33"/>
      <c r="G755" s="55"/>
      <c r="H755" s="33"/>
    </row>
    <row r="756" ht="15.75" customHeight="1">
      <c r="A756" s="51"/>
      <c r="B756" s="52"/>
      <c r="F756" s="33"/>
      <c r="G756" s="55"/>
      <c r="H756" s="33"/>
    </row>
    <row r="757" ht="15.75" customHeight="1">
      <c r="A757" s="51"/>
      <c r="B757" s="52"/>
      <c r="F757" s="33"/>
      <c r="G757" s="55"/>
      <c r="H757" s="33"/>
    </row>
    <row r="758" ht="15.75" customHeight="1">
      <c r="A758" s="51"/>
      <c r="B758" s="52"/>
      <c r="F758" s="33"/>
      <c r="G758" s="55"/>
      <c r="H758" s="33"/>
    </row>
    <row r="759" ht="15.75" customHeight="1">
      <c r="A759" s="51"/>
      <c r="B759" s="52"/>
      <c r="F759" s="33"/>
      <c r="G759" s="55"/>
      <c r="H759" s="33"/>
    </row>
    <row r="760" ht="15.75" customHeight="1">
      <c r="A760" s="51"/>
      <c r="B760" s="52"/>
      <c r="F760" s="33"/>
      <c r="G760" s="55"/>
      <c r="H760" s="33"/>
    </row>
    <row r="761" ht="15.75" customHeight="1">
      <c r="A761" s="51"/>
      <c r="B761" s="52"/>
      <c r="F761" s="33"/>
      <c r="G761" s="55"/>
      <c r="H761" s="33"/>
    </row>
    <row r="762" ht="15.75" customHeight="1">
      <c r="A762" s="51"/>
      <c r="B762" s="52"/>
      <c r="F762" s="33"/>
      <c r="G762" s="55"/>
      <c r="H762" s="33"/>
    </row>
    <row r="763" ht="15.75" customHeight="1">
      <c r="A763" s="51"/>
      <c r="B763" s="52"/>
      <c r="F763" s="33"/>
      <c r="G763" s="55"/>
      <c r="H763" s="33"/>
    </row>
    <row r="764" ht="15.75" customHeight="1">
      <c r="A764" s="51"/>
      <c r="B764" s="52"/>
      <c r="F764" s="33"/>
      <c r="G764" s="55"/>
      <c r="H764" s="33"/>
    </row>
    <row r="765" ht="15.75" customHeight="1">
      <c r="A765" s="51"/>
      <c r="B765" s="52"/>
      <c r="F765" s="33"/>
      <c r="G765" s="55"/>
      <c r="H765" s="33"/>
    </row>
    <row r="766" ht="15.75" customHeight="1">
      <c r="A766" s="51"/>
      <c r="B766" s="52"/>
      <c r="F766" s="33"/>
      <c r="G766" s="55"/>
      <c r="H766" s="33"/>
    </row>
    <row r="767" ht="15.75" customHeight="1">
      <c r="A767" s="51"/>
      <c r="B767" s="52"/>
      <c r="F767" s="33"/>
      <c r="G767" s="55"/>
      <c r="H767" s="33"/>
    </row>
    <row r="768" ht="15.75" customHeight="1">
      <c r="A768" s="51"/>
      <c r="B768" s="52"/>
      <c r="F768" s="33"/>
      <c r="G768" s="55"/>
      <c r="H768" s="33"/>
    </row>
    <row r="769" ht="15.75" customHeight="1">
      <c r="A769" s="51"/>
      <c r="B769" s="52"/>
      <c r="F769" s="33"/>
      <c r="G769" s="55"/>
      <c r="H769" s="33"/>
    </row>
    <row r="770" ht="15.75" customHeight="1">
      <c r="A770" s="51"/>
      <c r="B770" s="52"/>
      <c r="F770" s="33"/>
      <c r="G770" s="55"/>
      <c r="H770" s="33"/>
    </row>
    <row r="771" ht="15.75" customHeight="1">
      <c r="A771" s="51"/>
      <c r="B771" s="52"/>
      <c r="F771" s="33"/>
      <c r="G771" s="55"/>
      <c r="H771" s="33"/>
    </row>
    <row r="772" ht="15.75" customHeight="1">
      <c r="A772" s="51"/>
      <c r="B772" s="52"/>
      <c r="F772" s="33"/>
      <c r="G772" s="55"/>
      <c r="H772" s="33"/>
    </row>
    <row r="773" ht="15.75" customHeight="1">
      <c r="A773" s="51"/>
      <c r="B773" s="52"/>
      <c r="F773" s="33"/>
      <c r="G773" s="55"/>
      <c r="H773" s="33"/>
    </row>
    <row r="774" ht="15.75" customHeight="1">
      <c r="A774" s="51"/>
      <c r="B774" s="52"/>
      <c r="F774" s="33"/>
      <c r="G774" s="55"/>
      <c r="H774" s="33"/>
    </row>
    <row r="775" ht="15.75" customHeight="1">
      <c r="A775" s="51"/>
      <c r="B775" s="52"/>
      <c r="F775" s="33"/>
      <c r="G775" s="55"/>
      <c r="H775" s="33"/>
    </row>
    <row r="776" ht="15.75" customHeight="1">
      <c r="A776" s="51"/>
      <c r="B776" s="52"/>
      <c r="F776" s="33"/>
      <c r="G776" s="55"/>
      <c r="H776" s="33"/>
    </row>
    <row r="777" ht="15.75" customHeight="1">
      <c r="A777" s="51"/>
      <c r="B777" s="52"/>
      <c r="F777" s="33"/>
      <c r="G777" s="55"/>
      <c r="H777" s="33"/>
    </row>
    <row r="778" ht="15.75" customHeight="1">
      <c r="A778" s="51"/>
      <c r="B778" s="52"/>
      <c r="F778" s="33"/>
      <c r="G778" s="55"/>
      <c r="H778" s="33"/>
    </row>
    <row r="779" ht="15.75" customHeight="1">
      <c r="A779" s="51"/>
      <c r="B779" s="52"/>
      <c r="F779" s="33"/>
      <c r="G779" s="55"/>
      <c r="H779" s="33"/>
    </row>
    <row r="780" ht="15.75" customHeight="1">
      <c r="A780" s="51"/>
      <c r="B780" s="52"/>
      <c r="F780" s="33"/>
      <c r="G780" s="55"/>
      <c r="H780" s="33"/>
    </row>
    <row r="781" ht="15.75" customHeight="1">
      <c r="A781" s="51"/>
      <c r="B781" s="52"/>
      <c r="F781" s="33"/>
      <c r="G781" s="55"/>
      <c r="H781" s="33"/>
    </row>
    <row r="782" ht="15.75" customHeight="1">
      <c r="A782" s="51"/>
      <c r="B782" s="52"/>
      <c r="F782" s="33"/>
      <c r="G782" s="55"/>
      <c r="H782" s="33"/>
    </row>
    <row r="783" ht="15.75" customHeight="1">
      <c r="A783" s="51"/>
      <c r="B783" s="52"/>
      <c r="F783" s="33"/>
      <c r="G783" s="55"/>
      <c r="H783" s="33"/>
    </row>
    <row r="784" ht="15.75" customHeight="1">
      <c r="A784" s="51"/>
      <c r="B784" s="52"/>
      <c r="F784" s="33"/>
      <c r="G784" s="55"/>
      <c r="H784" s="33"/>
    </row>
    <row r="785" ht="15.75" customHeight="1">
      <c r="A785" s="51"/>
      <c r="B785" s="52"/>
      <c r="F785" s="33"/>
      <c r="G785" s="55"/>
      <c r="H785" s="33"/>
    </row>
    <row r="786" ht="15.75" customHeight="1">
      <c r="A786" s="51"/>
      <c r="B786" s="52"/>
      <c r="F786" s="33"/>
      <c r="G786" s="55"/>
      <c r="H786" s="33"/>
    </row>
    <row r="787" ht="15.75" customHeight="1">
      <c r="A787" s="51"/>
      <c r="B787" s="52"/>
      <c r="F787" s="33"/>
      <c r="G787" s="55"/>
      <c r="H787" s="33"/>
    </row>
    <row r="788" ht="15.75" customHeight="1">
      <c r="A788" s="51"/>
      <c r="B788" s="52"/>
      <c r="F788" s="33"/>
      <c r="G788" s="55"/>
      <c r="H788" s="33"/>
    </row>
    <row r="789" ht="15.75" customHeight="1">
      <c r="A789" s="51"/>
      <c r="B789" s="52"/>
      <c r="F789" s="33"/>
      <c r="G789" s="55"/>
      <c r="H789" s="33"/>
    </row>
    <row r="790" ht="15.75" customHeight="1">
      <c r="A790" s="51"/>
      <c r="B790" s="52"/>
      <c r="F790" s="33"/>
      <c r="G790" s="55"/>
      <c r="H790" s="33"/>
    </row>
    <row r="791" ht="15.75" customHeight="1">
      <c r="A791" s="51"/>
      <c r="B791" s="52"/>
      <c r="F791" s="33"/>
      <c r="G791" s="55"/>
      <c r="H791" s="33"/>
    </row>
    <row r="792" ht="15.75" customHeight="1">
      <c r="A792" s="51"/>
      <c r="B792" s="52"/>
      <c r="F792" s="33"/>
      <c r="G792" s="55"/>
      <c r="H792" s="33"/>
    </row>
    <row r="793" ht="15.75" customHeight="1">
      <c r="A793" s="51"/>
      <c r="B793" s="52"/>
      <c r="F793" s="33"/>
      <c r="G793" s="55"/>
      <c r="H793" s="33"/>
    </row>
    <row r="794" ht="15.75" customHeight="1">
      <c r="A794" s="51"/>
      <c r="B794" s="52"/>
      <c r="F794" s="33"/>
      <c r="G794" s="55"/>
      <c r="H794" s="33"/>
    </row>
    <row r="795" ht="15.75" customHeight="1">
      <c r="A795" s="51"/>
      <c r="B795" s="52"/>
      <c r="F795" s="33"/>
      <c r="G795" s="55"/>
      <c r="H795" s="33"/>
    </row>
    <row r="796" ht="15.75" customHeight="1">
      <c r="A796" s="51"/>
      <c r="B796" s="52"/>
      <c r="F796" s="33"/>
      <c r="G796" s="55"/>
      <c r="H796" s="33"/>
    </row>
    <row r="797" ht="15.75" customHeight="1">
      <c r="A797" s="51"/>
      <c r="B797" s="52"/>
      <c r="F797" s="33"/>
      <c r="G797" s="55"/>
      <c r="H797" s="33"/>
    </row>
    <row r="798" ht="15.75" customHeight="1">
      <c r="A798" s="51"/>
      <c r="B798" s="52"/>
      <c r="F798" s="33"/>
      <c r="G798" s="55"/>
      <c r="H798" s="33"/>
    </row>
    <row r="799" ht="15.75" customHeight="1">
      <c r="A799" s="51"/>
      <c r="B799" s="52"/>
      <c r="F799" s="33"/>
      <c r="G799" s="55"/>
      <c r="H799" s="33"/>
    </row>
    <row r="800" ht="15.75" customHeight="1">
      <c r="A800" s="51"/>
      <c r="B800" s="52"/>
      <c r="F800" s="33"/>
      <c r="G800" s="55"/>
      <c r="H800" s="33"/>
    </row>
    <row r="801" ht="15.75" customHeight="1">
      <c r="A801" s="51"/>
      <c r="B801" s="52"/>
      <c r="F801" s="33"/>
      <c r="G801" s="55"/>
      <c r="H801" s="33"/>
    </row>
    <row r="802" ht="15.75" customHeight="1">
      <c r="A802" s="51"/>
      <c r="B802" s="52"/>
      <c r="F802" s="33"/>
      <c r="G802" s="55"/>
      <c r="H802" s="33"/>
    </row>
    <row r="803" ht="15.75" customHeight="1">
      <c r="A803" s="51"/>
      <c r="B803" s="52"/>
      <c r="F803" s="33"/>
      <c r="G803" s="55"/>
      <c r="H803" s="33"/>
    </row>
    <row r="804" ht="15.75" customHeight="1">
      <c r="A804" s="51"/>
      <c r="B804" s="52"/>
      <c r="F804" s="33"/>
      <c r="G804" s="55"/>
      <c r="H804" s="33"/>
    </row>
    <row r="805" ht="15.75" customHeight="1">
      <c r="A805" s="51"/>
      <c r="B805" s="52"/>
      <c r="F805" s="33"/>
      <c r="G805" s="55"/>
      <c r="H805" s="33"/>
    </row>
    <row r="806" ht="15.75" customHeight="1">
      <c r="A806" s="51"/>
      <c r="B806" s="52"/>
      <c r="F806" s="33"/>
      <c r="G806" s="55"/>
      <c r="H806" s="33"/>
    </row>
    <row r="807" ht="15.75" customHeight="1">
      <c r="A807" s="51"/>
      <c r="B807" s="52"/>
      <c r="F807" s="33"/>
      <c r="G807" s="55"/>
      <c r="H807" s="33"/>
    </row>
    <row r="808" ht="15.75" customHeight="1">
      <c r="A808" s="51"/>
      <c r="B808" s="52"/>
      <c r="F808" s="33"/>
      <c r="G808" s="55"/>
      <c r="H808" s="33"/>
    </row>
    <row r="809" ht="15.75" customHeight="1">
      <c r="A809" s="51"/>
      <c r="B809" s="52"/>
      <c r="F809" s="33"/>
      <c r="G809" s="55"/>
      <c r="H809" s="33"/>
    </row>
    <row r="810" ht="15.75" customHeight="1">
      <c r="A810" s="51"/>
      <c r="B810" s="52"/>
      <c r="F810" s="33"/>
      <c r="G810" s="55"/>
      <c r="H810" s="33"/>
    </row>
    <row r="811" ht="15.75" customHeight="1">
      <c r="A811" s="51"/>
      <c r="B811" s="52"/>
      <c r="F811" s="33"/>
      <c r="G811" s="55"/>
      <c r="H811" s="33"/>
    </row>
    <row r="812" ht="15.75" customHeight="1">
      <c r="A812" s="51"/>
      <c r="B812" s="52"/>
      <c r="F812" s="33"/>
      <c r="G812" s="55"/>
      <c r="H812" s="33"/>
    </row>
    <row r="813" ht="15.75" customHeight="1">
      <c r="A813" s="51"/>
      <c r="B813" s="52"/>
      <c r="F813" s="33"/>
      <c r="G813" s="55"/>
      <c r="H813" s="33"/>
    </row>
    <row r="814" ht="15.75" customHeight="1">
      <c r="A814" s="51"/>
      <c r="B814" s="52"/>
      <c r="F814" s="33"/>
      <c r="G814" s="55"/>
      <c r="H814" s="33"/>
    </row>
    <row r="815" ht="15.75" customHeight="1">
      <c r="A815" s="51"/>
      <c r="B815" s="52"/>
      <c r="F815" s="33"/>
      <c r="G815" s="55"/>
      <c r="H815" s="33"/>
    </row>
    <row r="816" ht="15.75" customHeight="1">
      <c r="A816" s="51"/>
      <c r="B816" s="52"/>
      <c r="F816" s="33"/>
      <c r="G816" s="55"/>
      <c r="H816" s="33"/>
    </row>
    <row r="817" ht="15.75" customHeight="1">
      <c r="A817" s="51"/>
      <c r="B817" s="52"/>
      <c r="F817" s="33"/>
      <c r="G817" s="55"/>
      <c r="H817" s="33"/>
    </row>
    <row r="818" ht="15.75" customHeight="1">
      <c r="A818" s="51"/>
      <c r="B818" s="52"/>
      <c r="F818" s="33"/>
      <c r="G818" s="55"/>
      <c r="H818" s="33"/>
    </row>
    <row r="819" ht="15.75" customHeight="1">
      <c r="A819" s="51"/>
      <c r="B819" s="52"/>
      <c r="F819" s="33"/>
      <c r="G819" s="55"/>
      <c r="H819" s="33"/>
    </row>
    <row r="820" ht="15.75" customHeight="1">
      <c r="A820" s="51"/>
      <c r="B820" s="52"/>
      <c r="F820" s="33"/>
      <c r="G820" s="55"/>
      <c r="H820" s="33"/>
    </row>
    <row r="821" ht="15.75" customHeight="1">
      <c r="A821" s="51"/>
      <c r="B821" s="52"/>
      <c r="F821" s="33"/>
      <c r="G821" s="55"/>
      <c r="H821" s="33"/>
    </row>
    <row r="822" ht="15.75" customHeight="1">
      <c r="A822" s="51"/>
      <c r="B822" s="52"/>
      <c r="F822" s="33"/>
      <c r="G822" s="55"/>
      <c r="H822" s="33"/>
    </row>
    <row r="823" ht="15.75" customHeight="1">
      <c r="A823" s="51"/>
      <c r="B823" s="52"/>
      <c r="F823" s="33"/>
      <c r="G823" s="55"/>
      <c r="H823" s="33"/>
    </row>
    <row r="824" ht="15.75" customHeight="1">
      <c r="A824" s="51"/>
      <c r="B824" s="52"/>
      <c r="F824" s="33"/>
      <c r="G824" s="55"/>
      <c r="H824" s="33"/>
    </row>
    <row r="825" ht="15.75" customHeight="1">
      <c r="A825" s="51"/>
      <c r="B825" s="52"/>
      <c r="F825" s="33"/>
      <c r="G825" s="55"/>
      <c r="H825" s="33"/>
    </row>
    <row r="826" ht="15.75" customHeight="1">
      <c r="A826" s="51"/>
      <c r="B826" s="52"/>
      <c r="F826" s="33"/>
      <c r="G826" s="55"/>
      <c r="H826" s="33"/>
    </row>
    <row r="827" ht="15.75" customHeight="1">
      <c r="A827" s="51"/>
      <c r="B827" s="52"/>
      <c r="F827" s="33"/>
      <c r="G827" s="55"/>
      <c r="H827" s="33"/>
    </row>
    <row r="828" ht="15.75" customHeight="1">
      <c r="A828" s="51"/>
      <c r="B828" s="52"/>
      <c r="F828" s="33"/>
      <c r="G828" s="55"/>
      <c r="H828" s="33"/>
    </row>
    <row r="829" ht="15.75" customHeight="1">
      <c r="A829" s="51"/>
      <c r="B829" s="52"/>
      <c r="F829" s="33"/>
      <c r="G829" s="55"/>
      <c r="H829" s="33"/>
    </row>
    <row r="830" ht="15.75" customHeight="1">
      <c r="A830" s="51"/>
      <c r="B830" s="52"/>
      <c r="F830" s="33"/>
      <c r="G830" s="55"/>
      <c r="H830" s="33"/>
    </row>
    <row r="831" ht="15.75" customHeight="1">
      <c r="A831" s="51"/>
      <c r="B831" s="52"/>
      <c r="F831" s="33"/>
      <c r="G831" s="55"/>
      <c r="H831" s="33"/>
    </row>
    <row r="832" ht="15.75" customHeight="1">
      <c r="A832" s="51"/>
      <c r="B832" s="52"/>
      <c r="F832" s="33"/>
      <c r="G832" s="55"/>
      <c r="H832" s="33"/>
    </row>
    <row r="833" ht="15.75" customHeight="1">
      <c r="A833" s="51"/>
      <c r="B833" s="52"/>
      <c r="F833" s="33"/>
      <c r="G833" s="55"/>
      <c r="H833" s="33"/>
    </row>
    <row r="834" ht="15.75" customHeight="1">
      <c r="A834" s="51"/>
      <c r="B834" s="52"/>
      <c r="F834" s="33"/>
      <c r="G834" s="55"/>
      <c r="H834" s="33"/>
    </row>
    <row r="835" ht="15.75" customHeight="1">
      <c r="A835" s="51"/>
      <c r="B835" s="52"/>
      <c r="F835" s="33"/>
      <c r="G835" s="55"/>
      <c r="H835" s="33"/>
    </row>
    <row r="836" ht="15.75" customHeight="1">
      <c r="A836" s="51"/>
      <c r="B836" s="52"/>
      <c r="F836" s="33"/>
      <c r="G836" s="55"/>
      <c r="H836" s="33"/>
    </row>
    <row r="837" ht="15.75" customHeight="1">
      <c r="A837" s="51"/>
      <c r="B837" s="52"/>
      <c r="F837" s="33"/>
      <c r="G837" s="55"/>
      <c r="H837" s="33"/>
    </row>
    <row r="838" ht="15.75" customHeight="1">
      <c r="A838" s="51"/>
      <c r="B838" s="52"/>
      <c r="F838" s="33"/>
      <c r="G838" s="55"/>
      <c r="H838" s="33"/>
    </row>
    <row r="839" ht="15.75" customHeight="1">
      <c r="A839" s="51"/>
      <c r="B839" s="52"/>
      <c r="F839" s="33"/>
      <c r="G839" s="55"/>
      <c r="H839" s="33"/>
    </row>
    <row r="840" ht="15.75" customHeight="1">
      <c r="A840" s="51"/>
      <c r="B840" s="52"/>
      <c r="F840" s="33"/>
      <c r="G840" s="55"/>
      <c r="H840" s="33"/>
    </row>
    <row r="841" ht="15.75" customHeight="1">
      <c r="A841" s="51"/>
      <c r="B841" s="52"/>
      <c r="F841" s="33"/>
      <c r="G841" s="55"/>
      <c r="H841" s="33"/>
    </row>
    <row r="842" ht="15.75" customHeight="1">
      <c r="A842" s="51"/>
      <c r="B842" s="52"/>
      <c r="F842" s="33"/>
      <c r="G842" s="55"/>
      <c r="H842" s="33"/>
    </row>
    <row r="843" ht="15.75" customHeight="1">
      <c r="A843" s="51"/>
      <c r="B843" s="52"/>
      <c r="F843" s="33"/>
      <c r="G843" s="55"/>
      <c r="H843" s="33"/>
    </row>
    <row r="844" ht="15.75" customHeight="1">
      <c r="A844" s="51"/>
      <c r="B844" s="52"/>
      <c r="F844" s="33"/>
      <c r="G844" s="55"/>
      <c r="H844" s="33"/>
    </row>
    <row r="845" ht="15.75" customHeight="1">
      <c r="A845" s="51"/>
      <c r="B845" s="52"/>
      <c r="F845" s="33"/>
      <c r="G845" s="55"/>
      <c r="H845" s="33"/>
    </row>
    <row r="846" ht="15.75" customHeight="1">
      <c r="A846" s="51"/>
      <c r="B846" s="52"/>
      <c r="F846" s="33"/>
      <c r="G846" s="55"/>
      <c r="H846" s="33"/>
    </row>
    <row r="847" ht="15.75" customHeight="1">
      <c r="A847" s="51"/>
      <c r="B847" s="52"/>
      <c r="F847" s="33"/>
      <c r="G847" s="55"/>
      <c r="H847" s="33"/>
    </row>
    <row r="848" ht="15.75" customHeight="1">
      <c r="A848" s="51"/>
      <c r="B848" s="52"/>
      <c r="F848" s="33"/>
      <c r="G848" s="55"/>
      <c r="H848" s="33"/>
    </row>
    <row r="849" ht="15.75" customHeight="1">
      <c r="A849" s="51"/>
      <c r="B849" s="52"/>
      <c r="F849" s="33"/>
      <c r="G849" s="55"/>
      <c r="H849" s="33"/>
    </row>
    <row r="850" ht="15.75" customHeight="1">
      <c r="A850" s="51"/>
      <c r="B850" s="52"/>
      <c r="F850" s="33"/>
      <c r="G850" s="55"/>
      <c r="H850" s="33"/>
    </row>
    <row r="851" ht="15.75" customHeight="1">
      <c r="A851" s="51"/>
      <c r="B851" s="52"/>
      <c r="F851" s="33"/>
      <c r="G851" s="55"/>
      <c r="H851" s="33"/>
    </row>
    <row r="852" ht="15.75" customHeight="1">
      <c r="A852" s="51"/>
      <c r="B852" s="52"/>
      <c r="F852" s="33"/>
      <c r="G852" s="55"/>
      <c r="H852" s="33"/>
    </row>
    <row r="853" ht="15.75" customHeight="1">
      <c r="A853" s="51"/>
      <c r="B853" s="52"/>
      <c r="F853" s="33"/>
      <c r="G853" s="55"/>
      <c r="H853" s="33"/>
    </row>
    <row r="854" ht="15.75" customHeight="1">
      <c r="A854" s="51"/>
      <c r="B854" s="52"/>
      <c r="F854" s="33"/>
      <c r="G854" s="55"/>
      <c r="H854" s="33"/>
    </row>
    <row r="855" ht="15.75" customHeight="1">
      <c r="A855" s="51"/>
      <c r="B855" s="52"/>
      <c r="F855" s="33"/>
      <c r="G855" s="55"/>
      <c r="H855" s="33"/>
    </row>
    <row r="856" ht="15.75" customHeight="1">
      <c r="A856" s="51"/>
      <c r="B856" s="52"/>
      <c r="F856" s="33"/>
      <c r="G856" s="55"/>
      <c r="H856" s="33"/>
    </row>
    <row r="857" ht="15.75" customHeight="1">
      <c r="A857" s="51"/>
      <c r="B857" s="52"/>
      <c r="F857" s="33"/>
      <c r="G857" s="55"/>
      <c r="H857" s="33"/>
    </row>
    <row r="858" ht="15.75" customHeight="1">
      <c r="A858" s="51"/>
      <c r="B858" s="52"/>
      <c r="F858" s="33"/>
      <c r="G858" s="55"/>
      <c r="H858" s="33"/>
    </row>
    <row r="859" ht="15.75" customHeight="1">
      <c r="A859" s="51"/>
      <c r="B859" s="52"/>
      <c r="F859" s="33"/>
      <c r="G859" s="55"/>
      <c r="H859" s="33"/>
    </row>
    <row r="860" ht="15.75" customHeight="1">
      <c r="A860" s="51"/>
      <c r="B860" s="52"/>
      <c r="F860" s="33"/>
      <c r="G860" s="55"/>
      <c r="H860" s="33"/>
    </row>
    <row r="861" ht="15.75" customHeight="1">
      <c r="A861" s="51"/>
      <c r="B861" s="52"/>
      <c r="F861" s="33"/>
      <c r="G861" s="55"/>
      <c r="H861" s="33"/>
    </row>
    <row r="862" ht="15.75" customHeight="1">
      <c r="A862" s="51"/>
      <c r="B862" s="52"/>
      <c r="F862" s="33"/>
      <c r="G862" s="55"/>
      <c r="H862" s="33"/>
    </row>
    <row r="863" ht="15.75" customHeight="1">
      <c r="A863" s="51"/>
      <c r="B863" s="52"/>
      <c r="F863" s="33"/>
      <c r="G863" s="55"/>
      <c r="H863" s="33"/>
    </row>
    <row r="864" ht="15.75" customHeight="1">
      <c r="A864" s="51"/>
      <c r="B864" s="52"/>
      <c r="F864" s="33"/>
      <c r="G864" s="55"/>
      <c r="H864" s="33"/>
    </row>
    <row r="865" ht="15.75" customHeight="1">
      <c r="A865" s="51"/>
      <c r="B865" s="52"/>
      <c r="F865" s="33"/>
      <c r="G865" s="55"/>
      <c r="H865" s="33"/>
    </row>
    <row r="866" ht="15.75" customHeight="1">
      <c r="A866" s="51"/>
      <c r="B866" s="52"/>
      <c r="F866" s="33"/>
      <c r="G866" s="55"/>
      <c r="H866" s="33"/>
    </row>
    <row r="867" ht="15.75" customHeight="1">
      <c r="A867" s="51"/>
      <c r="B867" s="52"/>
      <c r="F867" s="33"/>
      <c r="G867" s="55"/>
      <c r="H867" s="33"/>
    </row>
    <row r="868" ht="15.75" customHeight="1">
      <c r="A868" s="51"/>
      <c r="B868" s="52"/>
      <c r="F868" s="33"/>
      <c r="G868" s="55"/>
      <c r="H868" s="33"/>
    </row>
    <row r="869" ht="15.75" customHeight="1">
      <c r="A869" s="51"/>
      <c r="B869" s="52"/>
      <c r="F869" s="33"/>
      <c r="G869" s="55"/>
      <c r="H869" s="33"/>
    </row>
    <row r="870" ht="15.75" customHeight="1">
      <c r="A870" s="51"/>
      <c r="B870" s="52"/>
      <c r="F870" s="33"/>
      <c r="G870" s="55"/>
      <c r="H870" s="33"/>
    </row>
    <row r="871" ht="15.75" customHeight="1">
      <c r="A871" s="51"/>
      <c r="B871" s="52"/>
      <c r="F871" s="33"/>
      <c r="G871" s="55"/>
      <c r="H871" s="33"/>
    </row>
    <row r="872" ht="15.75" customHeight="1">
      <c r="A872" s="51"/>
      <c r="B872" s="52"/>
      <c r="F872" s="33"/>
      <c r="G872" s="55"/>
      <c r="H872" s="33"/>
    </row>
    <row r="873" ht="15.75" customHeight="1">
      <c r="A873" s="51"/>
      <c r="B873" s="52"/>
      <c r="F873" s="33"/>
      <c r="G873" s="55"/>
      <c r="H873" s="33"/>
    </row>
    <row r="874" ht="15.75" customHeight="1">
      <c r="A874" s="51"/>
      <c r="B874" s="52"/>
      <c r="F874" s="33"/>
      <c r="G874" s="55"/>
      <c r="H874" s="33"/>
    </row>
    <row r="875" ht="15.75" customHeight="1">
      <c r="A875" s="51"/>
      <c r="B875" s="52"/>
      <c r="F875" s="33"/>
      <c r="G875" s="55"/>
      <c r="H875" s="33"/>
    </row>
    <row r="876" ht="15.75" customHeight="1">
      <c r="A876" s="51"/>
      <c r="B876" s="52"/>
      <c r="F876" s="33"/>
      <c r="G876" s="55"/>
      <c r="H876" s="33"/>
    </row>
    <row r="877" ht="15.75" customHeight="1">
      <c r="A877" s="51"/>
      <c r="B877" s="52"/>
      <c r="F877" s="33"/>
      <c r="G877" s="55"/>
      <c r="H877" s="33"/>
    </row>
    <row r="878" ht="15.75" customHeight="1">
      <c r="A878" s="51"/>
      <c r="B878" s="52"/>
      <c r="F878" s="33"/>
      <c r="G878" s="55"/>
      <c r="H878" s="33"/>
    </row>
    <row r="879" ht="15.75" customHeight="1">
      <c r="A879" s="51"/>
      <c r="B879" s="52"/>
      <c r="F879" s="33"/>
      <c r="G879" s="55"/>
      <c r="H879" s="33"/>
    </row>
    <row r="880" ht="15.75" customHeight="1">
      <c r="A880" s="51"/>
      <c r="B880" s="52"/>
      <c r="F880" s="33"/>
      <c r="G880" s="55"/>
      <c r="H880" s="33"/>
    </row>
    <row r="881" ht="15.75" customHeight="1">
      <c r="A881" s="51"/>
      <c r="B881" s="52"/>
      <c r="F881" s="33"/>
      <c r="G881" s="55"/>
      <c r="H881" s="33"/>
    </row>
    <row r="882" ht="15.75" customHeight="1">
      <c r="A882" s="51"/>
      <c r="B882" s="52"/>
      <c r="F882" s="33"/>
      <c r="G882" s="55"/>
      <c r="H882" s="33"/>
    </row>
    <row r="883" ht="15.75" customHeight="1">
      <c r="A883" s="51"/>
      <c r="B883" s="52"/>
      <c r="F883" s="33"/>
      <c r="G883" s="55"/>
      <c r="H883" s="33"/>
    </row>
    <row r="884" ht="15.75" customHeight="1">
      <c r="A884" s="51"/>
      <c r="B884" s="52"/>
      <c r="F884" s="33"/>
      <c r="G884" s="55"/>
      <c r="H884" s="33"/>
    </row>
    <row r="885" ht="15.75" customHeight="1">
      <c r="A885" s="51"/>
      <c r="B885" s="52"/>
      <c r="F885" s="33"/>
      <c r="G885" s="55"/>
      <c r="H885" s="33"/>
    </row>
    <row r="886" ht="15.75" customHeight="1">
      <c r="A886" s="51"/>
      <c r="B886" s="52"/>
      <c r="F886" s="33"/>
      <c r="G886" s="55"/>
      <c r="H886" s="33"/>
    </row>
    <row r="887" ht="15.75" customHeight="1">
      <c r="A887" s="51"/>
      <c r="B887" s="52"/>
      <c r="F887" s="33"/>
      <c r="G887" s="55"/>
      <c r="H887" s="33"/>
    </row>
    <row r="888" ht="15.75" customHeight="1">
      <c r="A888" s="51"/>
      <c r="B888" s="52"/>
      <c r="F888" s="33"/>
      <c r="G888" s="55"/>
      <c r="H888" s="33"/>
    </row>
    <row r="889" ht="15.75" customHeight="1">
      <c r="A889" s="51"/>
      <c r="B889" s="52"/>
      <c r="F889" s="33"/>
      <c r="G889" s="55"/>
      <c r="H889" s="33"/>
    </row>
    <row r="890" ht="15.75" customHeight="1">
      <c r="A890" s="51"/>
      <c r="B890" s="52"/>
      <c r="F890" s="33"/>
      <c r="G890" s="55"/>
      <c r="H890" s="33"/>
    </row>
    <row r="891" ht="15.75" customHeight="1">
      <c r="A891" s="51"/>
      <c r="B891" s="52"/>
      <c r="F891" s="33"/>
      <c r="G891" s="55"/>
      <c r="H891" s="33"/>
    </row>
    <row r="892" ht="15.75" customHeight="1">
      <c r="A892" s="51"/>
      <c r="B892" s="52"/>
      <c r="F892" s="33"/>
      <c r="G892" s="55"/>
      <c r="H892" s="33"/>
    </row>
    <row r="893" ht="15.75" customHeight="1">
      <c r="A893" s="51"/>
      <c r="B893" s="52"/>
      <c r="F893" s="33"/>
      <c r="G893" s="55"/>
      <c r="H893" s="33"/>
    </row>
    <row r="894" ht="15.75" customHeight="1">
      <c r="A894" s="51"/>
      <c r="B894" s="52"/>
      <c r="F894" s="33"/>
      <c r="G894" s="55"/>
      <c r="H894" s="33"/>
    </row>
    <row r="895" ht="15.75" customHeight="1">
      <c r="A895" s="51"/>
      <c r="B895" s="52"/>
      <c r="F895" s="33"/>
      <c r="G895" s="55"/>
      <c r="H895" s="33"/>
    </row>
    <row r="896" ht="15.75" customHeight="1">
      <c r="A896" s="51"/>
      <c r="B896" s="52"/>
      <c r="F896" s="33"/>
      <c r="G896" s="55"/>
      <c r="H896" s="33"/>
    </row>
    <row r="897" ht="15.75" customHeight="1">
      <c r="A897" s="51"/>
      <c r="B897" s="52"/>
      <c r="F897" s="33"/>
      <c r="G897" s="55"/>
      <c r="H897" s="33"/>
    </row>
    <row r="898" ht="15.75" customHeight="1">
      <c r="A898" s="51"/>
      <c r="B898" s="52"/>
      <c r="F898" s="33"/>
      <c r="G898" s="55"/>
      <c r="H898" s="33"/>
    </row>
    <row r="899" ht="15.75" customHeight="1">
      <c r="A899" s="51"/>
      <c r="B899" s="52"/>
      <c r="F899" s="33"/>
      <c r="G899" s="55"/>
      <c r="H899" s="33"/>
    </row>
    <row r="900" ht="15.75" customHeight="1">
      <c r="A900" s="51"/>
      <c r="B900" s="52"/>
      <c r="F900" s="33"/>
      <c r="G900" s="55"/>
      <c r="H900" s="33"/>
    </row>
    <row r="901" ht="15.75" customHeight="1">
      <c r="A901" s="51"/>
      <c r="B901" s="52"/>
      <c r="F901" s="33"/>
      <c r="G901" s="55"/>
      <c r="H901" s="33"/>
    </row>
    <row r="902" ht="15.75" customHeight="1">
      <c r="A902" s="51"/>
      <c r="B902" s="52"/>
      <c r="F902" s="33"/>
      <c r="G902" s="55"/>
      <c r="H902" s="33"/>
    </row>
    <row r="903" ht="15.75" customHeight="1">
      <c r="A903" s="51"/>
      <c r="B903" s="52"/>
      <c r="F903" s="33"/>
      <c r="G903" s="55"/>
      <c r="H903" s="33"/>
    </row>
    <row r="904" ht="15.75" customHeight="1">
      <c r="A904" s="51"/>
      <c r="B904" s="52"/>
      <c r="F904" s="33"/>
      <c r="G904" s="55"/>
      <c r="H904" s="33"/>
    </row>
    <row r="905" ht="15.75" customHeight="1">
      <c r="A905" s="51"/>
      <c r="B905" s="52"/>
      <c r="F905" s="33"/>
      <c r="G905" s="55"/>
      <c r="H905" s="33"/>
    </row>
    <row r="906" ht="15.75" customHeight="1">
      <c r="A906" s="51"/>
      <c r="B906" s="52"/>
      <c r="F906" s="33"/>
      <c r="G906" s="55"/>
      <c r="H906" s="33"/>
    </row>
    <row r="907" ht="15.75" customHeight="1">
      <c r="A907" s="51"/>
      <c r="B907" s="52"/>
      <c r="F907" s="33"/>
      <c r="G907" s="55"/>
      <c r="H907" s="33"/>
    </row>
    <row r="908" ht="15.75" customHeight="1">
      <c r="A908" s="51"/>
      <c r="B908" s="52"/>
      <c r="F908" s="33"/>
      <c r="G908" s="55"/>
      <c r="H908" s="33"/>
    </row>
    <row r="909" ht="15.75" customHeight="1">
      <c r="A909" s="51"/>
      <c r="B909" s="52"/>
      <c r="F909" s="33"/>
      <c r="G909" s="55"/>
      <c r="H909" s="33"/>
    </row>
    <row r="910" ht="15.75" customHeight="1">
      <c r="A910" s="51"/>
      <c r="B910" s="52"/>
      <c r="F910" s="33"/>
      <c r="G910" s="55"/>
      <c r="H910" s="33"/>
    </row>
    <row r="911" ht="15.75" customHeight="1">
      <c r="A911" s="51"/>
      <c r="B911" s="52"/>
      <c r="F911" s="33"/>
      <c r="G911" s="55"/>
      <c r="H911" s="33"/>
    </row>
    <row r="912" ht="15.75" customHeight="1">
      <c r="A912" s="51"/>
      <c r="B912" s="52"/>
      <c r="F912" s="33"/>
      <c r="G912" s="55"/>
      <c r="H912" s="33"/>
    </row>
    <row r="913" ht="15.75" customHeight="1">
      <c r="A913" s="51"/>
      <c r="B913" s="52"/>
      <c r="F913" s="33"/>
      <c r="G913" s="55"/>
      <c r="H913" s="33"/>
    </row>
    <row r="914" ht="15.75" customHeight="1">
      <c r="A914" s="51"/>
      <c r="B914" s="52"/>
      <c r="F914" s="33"/>
      <c r="G914" s="55"/>
      <c r="H914" s="33"/>
    </row>
    <row r="915" ht="15.75" customHeight="1">
      <c r="A915" s="51"/>
      <c r="B915" s="52"/>
      <c r="F915" s="33"/>
      <c r="G915" s="55"/>
      <c r="H915" s="33"/>
    </row>
    <row r="916" ht="15.75" customHeight="1">
      <c r="A916" s="51"/>
      <c r="B916" s="52"/>
      <c r="F916" s="33"/>
      <c r="G916" s="55"/>
      <c r="H916" s="33"/>
    </row>
    <row r="917" ht="15.75" customHeight="1">
      <c r="A917" s="51"/>
      <c r="B917" s="52"/>
      <c r="F917" s="33"/>
      <c r="G917" s="55"/>
      <c r="H917" s="33"/>
    </row>
    <row r="918" ht="15.75" customHeight="1">
      <c r="A918" s="51"/>
      <c r="B918" s="52"/>
      <c r="F918" s="33"/>
      <c r="G918" s="55"/>
      <c r="H918" s="33"/>
    </row>
    <row r="919" ht="15.75" customHeight="1">
      <c r="A919" s="51"/>
      <c r="B919" s="52"/>
      <c r="F919" s="33"/>
      <c r="G919" s="55"/>
      <c r="H919" s="33"/>
    </row>
    <row r="920" ht="15.75" customHeight="1">
      <c r="A920" s="51"/>
      <c r="B920" s="52"/>
      <c r="F920" s="33"/>
      <c r="G920" s="55"/>
      <c r="H920" s="33"/>
    </row>
    <row r="921" ht="15.75" customHeight="1">
      <c r="A921" s="51"/>
      <c r="B921" s="52"/>
      <c r="F921" s="33"/>
      <c r="G921" s="55"/>
      <c r="H921" s="33"/>
    </row>
    <row r="922" ht="15.75" customHeight="1">
      <c r="A922" s="51"/>
      <c r="B922" s="52"/>
      <c r="F922" s="33"/>
      <c r="G922" s="55"/>
      <c r="H922" s="33"/>
    </row>
    <row r="923" ht="15.75" customHeight="1">
      <c r="A923" s="51"/>
      <c r="B923" s="52"/>
      <c r="F923" s="33"/>
      <c r="G923" s="55"/>
      <c r="H923" s="33"/>
    </row>
    <row r="924" ht="15.75" customHeight="1">
      <c r="A924" s="51"/>
      <c r="B924" s="52"/>
      <c r="F924" s="33"/>
      <c r="G924" s="55"/>
      <c r="H924" s="33"/>
    </row>
    <row r="925" ht="15.75" customHeight="1">
      <c r="A925" s="51"/>
      <c r="B925" s="52"/>
      <c r="F925" s="33"/>
      <c r="G925" s="55"/>
      <c r="H925" s="33"/>
    </row>
    <row r="926" ht="15.75" customHeight="1">
      <c r="A926" s="51"/>
      <c r="B926" s="52"/>
      <c r="F926" s="33"/>
      <c r="G926" s="55"/>
      <c r="H926" s="33"/>
    </row>
    <row r="927" ht="15.75" customHeight="1">
      <c r="A927" s="51"/>
      <c r="B927" s="52"/>
      <c r="F927" s="33"/>
      <c r="G927" s="55"/>
      <c r="H927" s="33"/>
    </row>
    <row r="928" ht="15.75" customHeight="1">
      <c r="A928" s="51"/>
      <c r="B928" s="52"/>
      <c r="F928" s="33"/>
      <c r="G928" s="55"/>
      <c r="H928" s="33"/>
    </row>
    <row r="929" ht="15.75" customHeight="1">
      <c r="A929" s="51"/>
      <c r="B929" s="52"/>
      <c r="F929" s="33"/>
      <c r="G929" s="55"/>
      <c r="H929" s="33"/>
    </row>
    <row r="930" ht="15.75" customHeight="1">
      <c r="A930" s="51"/>
      <c r="B930" s="52"/>
      <c r="F930" s="33"/>
      <c r="G930" s="55"/>
      <c r="H930" s="33"/>
    </row>
    <row r="931" ht="15.75" customHeight="1">
      <c r="A931" s="51"/>
      <c r="B931" s="52"/>
      <c r="F931" s="33"/>
      <c r="G931" s="55"/>
      <c r="H931" s="33"/>
    </row>
    <row r="932" ht="15.75" customHeight="1">
      <c r="A932" s="51"/>
      <c r="B932" s="52"/>
      <c r="F932" s="33"/>
      <c r="G932" s="55"/>
      <c r="H932" s="33"/>
    </row>
    <row r="933" ht="15.75" customHeight="1">
      <c r="A933" s="51"/>
      <c r="B933" s="52"/>
      <c r="F933" s="33"/>
      <c r="G933" s="55"/>
      <c r="H933" s="33"/>
    </row>
    <row r="934" ht="15.75" customHeight="1">
      <c r="A934" s="51"/>
      <c r="B934" s="52"/>
      <c r="F934" s="33"/>
      <c r="G934" s="55"/>
      <c r="H934" s="33"/>
    </row>
    <row r="935" ht="15.75" customHeight="1">
      <c r="A935" s="51"/>
      <c r="B935" s="52"/>
      <c r="F935" s="33"/>
      <c r="G935" s="55"/>
      <c r="H935" s="33"/>
    </row>
    <row r="936" ht="15.75" customHeight="1">
      <c r="A936" s="51"/>
      <c r="B936" s="52"/>
      <c r="F936" s="33"/>
      <c r="G936" s="55"/>
      <c r="H936" s="33"/>
    </row>
    <row r="937" ht="15.75" customHeight="1">
      <c r="A937" s="51"/>
      <c r="B937" s="52"/>
      <c r="F937" s="33"/>
      <c r="G937" s="55"/>
      <c r="H937" s="33"/>
    </row>
    <row r="938" ht="15.75" customHeight="1">
      <c r="A938" s="51"/>
      <c r="B938" s="52"/>
      <c r="F938" s="33"/>
      <c r="G938" s="55"/>
      <c r="H938" s="33"/>
    </row>
    <row r="939" ht="15.75" customHeight="1">
      <c r="A939" s="51"/>
      <c r="B939" s="52"/>
      <c r="F939" s="33"/>
      <c r="G939" s="55"/>
      <c r="H939" s="33"/>
    </row>
    <row r="940" ht="15.75" customHeight="1">
      <c r="A940" s="51"/>
      <c r="B940" s="52"/>
      <c r="F940" s="33"/>
      <c r="G940" s="55"/>
      <c r="H940" s="33"/>
    </row>
    <row r="941" ht="15.75" customHeight="1">
      <c r="A941" s="51"/>
      <c r="B941" s="52"/>
      <c r="F941" s="33"/>
      <c r="G941" s="55"/>
      <c r="H941" s="33"/>
    </row>
    <row r="942" ht="15.75" customHeight="1">
      <c r="A942" s="51"/>
      <c r="B942" s="52"/>
      <c r="F942" s="33"/>
      <c r="G942" s="55"/>
      <c r="H942" s="33"/>
    </row>
    <row r="943" ht="15.75" customHeight="1">
      <c r="A943" s="51"/>
      <c r="B943" s="52"/>
      <c r="F943" s="33"/>
      <c r="G943" s="55"/>
      <c r="H943" s="33"/>
    </row>
    <row r="944" ht="15.75" customHeight="1">
      <c r="A944" s="51"/>
      <c r="B944" s="52"/>
      <c r="F944" s="33"/>
      <c r="G944" s="55"/>
      <c r="H944" s="33"/>
    </row>
    <row r="945" ht="15.75" customHeight="1">
      <c r="A945" s="51"/>
      <c r="B945" s="52"/>
      <c r="F945" s="33"/>
      <c r="G945" s="55"/>
      <c r="H945" s="33"/>
    </row>
    <row r="946" ht="15.75" customHeight="1">
      <c r="A946" s="51"/>
      <c r="B946" s="52"/>
      <c r="F946" s="33"/>
      <c r="G946" s="55"/>
      <c r="H946" s="33"/>
    </row>
    <row r="947" ht="15.75" customHeight="1">
      <c r="A947" s="51"/>
      <c r="B947" s="52"/>
      <c r="F947" s="33"/>
      <c r="G947" s="55"/>
      <c r="H947" s="33"/>
    </row>
    <row r="948" ht="15.75" customHeight="1">
      <c r="A948" s="51"/>
      <c r="B948" s="52"/>
      <c r="F948" s="33"/>
      <c r="G948" s="55"/>
      <c r="H948" s="33"/>
    </row>
    <row r="949" ht="15.75" customHeight="1">
      <c r="A949" s="51"/>
      <c r="B949" s="52"/>
      <c r="F949" s="33"/>
      <c r="G949" s="55"/>
      <c r="H949" s="33"/>
    </row>
    <row r="950" ht="15.75" customHeight="1">
      <c r="A950" s="51"/>
      <c r="B950" s="52"/>
      <c r="F950" s="33"/>
      <c r="G950" s="55"/>
      <c r="H950" s="33"/>
    </row>
    <row r="951" ht="15.75" customHeight="1">
      <c r="A951" s="51"/>
      <c r="B951" s="52"/>
      <c r="F951" s="33"/>
      <c r="G951" s="55"/>
      <c r="H951" s="33"/>
    </row>
    <row r="952" ht="15.75" customHeight="1">
      <c r="A952" s="51"/>
      <c r="B952" s="52"/>
      <c r="F952" s="33"/>
      <c r="G952" s="55"/>
      <c r="H952" s="33"/>
    </row>
    <row r="953" ht="15.75" customHeight="1">
      <c r="A953" s="51"/>
      <c r="B953" s="52"/>
      <c r="F953" s="33"/>
      <c r="G953" s="55"/>
      <c r="H953" s="33"/>
    </row>
    <row r="954" ht="15.75" customHeight="1">
      <c r="A954" s="51"/>
      <c r="B954" s="52"/>
      <c r="F954" s="33"/>
      <c r="G954" s="55"/>
      <c r="H954" s="33"/>
    </row>
    <row r="955" ht="15.75" customHeight="1">
      <c r="A955" s="51"/>
      <c r="B955" s="52"/>
      <c r="F955" s="33"/>
      <c r="G955" s="55"/>
      <c r="H955" s="33"/>
    </row>
    <row r="956" ht="15.75" customHeight="1">
      <c r="A956" s="51"/>
      <c r="B956" s="52"/>
      <c r="F956" s="33"/>
      <c r="G956" s="55"/>
      <c r="H956" s="33"/>
    </row>
    <row r="957" ht="15.75" customHeight="1">
      <c r="A957" s="51"/>
      <c r="B957" s="52"/>
      <c r="F957" s="33"/>
      <c r="G957" s="55"/>
      <c r="H957" s="33"/>
    </row>
    <row r="958" ht="15.75" customHeight="1">
      <c r="A958" s="51"/>
      <c r="B958" s="52"/>
      <c r="F958" s="33"/>
      <c r="G958" s="55"/>
      <c r="H958" s="33"/>
    </row>
    <row r="959" ht="15.75" customHeight="1">
      <c r="A959" s="51"/>
      <c r="B959" s="52"/>
      <c r="F959" s="33"/>
      <c r="G959" s="55"/>
      <c r="H959" s="33"/>
    </row>
    <row r="960" ht="15.75" customHeight="1">
      <c r="A960" s="51"/>
      <c r="B960" s="52"/>
      <c r="F960" s="33"/>
      <c r="G960" s="55"/>
      <c r="H960" s="33"/>
    </row>
    <row r="961" ht="15.75" customHeight="1">
      <c r="A961" s="51"/>
      <c r="B961" s="52"/>
      <c r="F961" s="33"/>
      <c r="G961" s="55"/>
      <c r="H961" s="33"/>
    </row>
    <row r="962" ht="15.75" customHeight="1">
      <c r="A962" s="51"/>
      <c r="B962" s="52"/>
      <c r="F962" s="33"/>
      <c r="G962" s="55"/>
      <c r="H962" s="33"/>
    </row>
    <row r="963" ht="15.75" customHeight="1">
      <c r="A963" s="51"/>
      <c r="B963" s="52"/>
      <c r="F963" s="33"/>
      <c r="G963" s="55"/>
      <c r="H963" s="33"/>
    </row>
    <row r="964" ht="15.75" customHeight="1">
      <c r="A964" s="51"/>
      <c r="B964" s="52"/>
      <c r="F964" s="33"/>
      <c r="G964" s="55"/>
      <c r="H964" s="33"/>
    </row>
    <row r="965" ht="15.75" customHeight="1">
      <c r="A965" s="51"/>
      <c r="B965" s="52"/>
      <c r="F965" s="33"/>
      <c r="G965" s="55"/>
      <c r="H965" s="33"/>
    </row>
    <row r="966" ht="15.75" customHeight="1">
      <c r="A966" s="51"/>
      <c r="B966" s="52"/>
      <c r="F966" s="33"/>
      <c r="G966" s="55"/>
      <c r="H966" s="33"/>
    </row>
    <row r="967" ht="15.75" customHeight="1">
      <c r="A967" s="51"/>
      <c r="B967" s="52"/>
      <c r="F967" s="33"/>
      <c r="G967" s="55"/>
      <c r="H967" s="33"/>
    </row>
    <row r="968" ht="15.75" customHeight="1">
      <c r="A968" s="51"/>
      <c r="B968" s="52"/>
      <c r="F968" s="33"/>
      <c r="G968" s="55"/>
      <c r="H968" s="33"/>
    </row>
    <row r="969" ht="15.75" customHeight="1">
      <c r="A969" s="51"/>
      <c r="B969" s="52"/>
      <c r="F969" s="33"/>
      <c r="G969" s="55"/>
      <c r="H969" s="33"/>
    </row>
    <row r="970" ht="15.75" customHeight="1">
      <c r="A970" s="51"/>
      <c r="B970" s="52"/>
      <c r="F970" s="33"/>
      <c r="G970" s="55"/>
      <c r="H970" s="33"/>
    </row>
    <row r="971" ht="15.75" customHeight="1">
      <c r="A971" s="51"/>
      <c r="B971" s="52"/>
      <c r="F971" s="33"/>
      <c r="G971" s="55"/>
      <c r="H971" s="33"/>
    </row>
    <row r="972" ht="15.75" customHeight="1">
      <c r="A972" s="51"/>
      <c r="B972" s="52"/>
      <c r="F972" s="33"/>
      <c r="G972" s="55"/>
      <c r="H972" s="33"/>
    </row>
    <row r="973" ht="15.75" customHeight="1">
      <c r="A973" s="51"/>
      <c r="B973" s="52"/>
      <c r="F973" s="33"/>
      <c r="G973" s="55"/>
      <c r="H973" s="33"/>
    </row>
    <row r="974" ht="15.75" customHeight="1">
      <c r="A974" s="51"/>
      <c r="B974" s="52"/>
      <c r="F974" s="33"/>
      <c r="G974" s="55"/>
      <c r="H974" s="33"/>
    </row>
    <row r="975" ht="15.75" customHeight="1">
      <c r="A975" s="51"/>
      <c r="B975" s="52"/>
      <c r="F975" s="33"/>
      <c r="G975" s="55"/>
      <c r="H975" s="33"/>
    </row>
    <row r="976" ht="15.75" customHeight="1">
      <c r="A976" s="51"/>
      <c r="B976" s="52"/>
      <c r="F976" s="33"/>
      <c r="G976" s="55"/>
      <c r="H976" s="33"/>
    </row>
    <row r="977" ht="15.75" customHeight="1">
      <c r="A977" s="51"/>
      <c r="B977" s="52"/>
      <c r="F977" s="33"/>
      <c r="G977" s="55"/>
      <c r="H977" s="33"/>
    </row>
    <row r="978" ht="15.75" customHeight="1">
      <c r="A978" s="51"/>
      <c r="B978" s="52"/>
      <c r="F978" s="33"/>
      <c r="G978" s="55"/>
      <c r="H978" s="33"/>
    </row>
    <row r="979" ht="15.75" customHeight="1">
      <c r="A979" s="51"/>
      <c r="B979" s="52"/>
      <c r="F979" s="33"/>
      <c r="G979" s="55"/>
      <c r="H979" s="33"/>
    </row>
    <row r="980" ht="15.75" customHeight="1">
      <c r="A980" s="51"/>
      <c r="B980" s="52"/>
      <c r="F980" s="33"/>
      <c r="G980" s="55"/>
      <c r="H980" s="33"/>
    </row>
    <row r="981" ht="15.75" customHeight="1">
      <c r="A981" s="51"/>
      <c r="B981" s="52"/>
      <c r="F981" s="33"/>
      <c r="G981" s="55"/>
      <c r="H981" s="33"/>
    </row>
    <row r="982" ht="15.75" customHeight="1">
      <c r="A982" s="51"/>
      <c r="B982" s="52"/>
      <c r="F982" s="33"/>
      <c r="G982" s="55"/>
      <c r="H982" s="33"/>
    </row>
    <row r="983" ht="15.75" customHeight="1">
      <c r="A983" s="51"/>
      <c r="B983" s="52"/>
      <c r="F983" s="33"/>
      <c r="G983" s="55"/>
      <c r="H983" s="33"/>
    </row>
    <row r="984" ht="15.75" customHeight="1">
      <c r="A984" s="51"/>
      <c r="B984" s="52"/>
      <c r="F984" s="33"/>
      <c r="G984" s="55"/>
      <c r="H984" s="33"/>
    </row>
    <row r="985" ht="15.75" customHeight="1">
      <c r="A985" s="51"/>
      <c r="B985" s="52"/>
      <c r="F985" s="33"/>
      <c r="G985" s="55"/>
      <c r="H985" s="33"/>
    </row>
    <row r="986" ht="15.75" customHeight="1">
      <c r="A986" s="51"/>
      <c r="B986" s="52"/>
      <c r="F986" s="33"/>
      <c r="G986" s="55"/>
      <c r="H986" s="33"/>
    </row>
    <row r="987" ht="15.75" customHeight="1">
      <c r="A987" s="51"/>
      <c r="B987" s="52"/>
      <c r="F987" s="33"/>
      <c r="G987" s="55"/>
      <c r="H987" s="33"/>
    </row>
    <row r="988" ht="15.75" customHeight="1">
      <c r="A988" s="51"/>
      <c r="B988" s="52"/>
      <c r="F988" s="33"/>
      <c r="G988" s="55"/>
      <c r="H988" s="33"/>
    </row>
    <row r="989" ht="15.75" customHeight="1">
      <c r="A989" s="51"/>
      <c r="B989" s="52"/>
      <c r="F989" s="33"/>
      <c r="G989" s="55"/>
      <c r="H989" s="33"/>
    </row>
    <row r="990" ht="15.75" customHeight="1">
      <c r="A990" s="51"/>
      <c r="B990" s="52"/>
      <c r="F990" s="33"/>
      <c r="G990" s="55"/>
      <c r="H990" s="33"/>
    </row>
    <row r="991" ht="15.75" customHeight="1">
      <c r="A991" s="51"/>
      <c r="B991" s="52"/>
      <c r="F991" s="33"/>
      <c r="G991" s="55"/>
      <c r="H991" s="33"/>
    </row>
    <row r="992" ht="15.75" customHeight="1">
      <c r="A992" s="51"/>
      <c r="B992" s="52"/>
      <c r="F992" s="33"/>
      <c r="G992" s="55"/>
      <c r="H992" s="33"/>
    </row>
    <row r="993" ht="15.75" customHeight="1">
      <c r="A993" s="51"/>
      <c r="B993" s="52"/>
      <c r="F993" s="33"/>
      <c r="G993" s="55"/>
      <c r="H993" s="33"/>
    </row>
    <row r="994" ht="15.75" customHeight="1">
      <c r="A994" s="51"/>
      <c r="B994" s="52"/>
      <c r="F994" s="33"/>
      <c r="G994" s="55"/>
      <c r="H994" s="33"/>
    </row>
    <row r="995" ht="15.75" customHeight="1">
      <c r="A995" s="51"/>
      <c r="B995" s="52"/>
      <c r="F995" s="33"/>
      <c r="G995" s="55"/>
      <c r="H995" s="33"/>
    </row>
    <row r="996" ht="15.75" customHeight="1">
      <c r="A996" s="51"/>
      <c r="B996" s="52"/>
      <c r="F996" s="33"/>
      <c r="G996" s="55"/>
      <c r="H996" s="33"/>
    </row>
    <row r="997" ht="15.75" customHeight="1">
      <c r="A997" s="51"/>
      <c r="B997" s="52"/>
      <c r="F997" s="33"/>
      <c r="G997" s="55"/>
      <c r="H997" s="33"/>
    </row>
    <row r="998" ht="15.75" customHeight="1">
      <c r="A998" s="51"/>
      <c r="B998" s="52"/>
      <c r="F998" s="33"/>
      <c r="G998" s="55"/>
      <c r="H998" s="33"/>
    </row>
    <row r="999" ht="15.75" customHeight="1">
      <c r="A999" s="51"/>
      <c r="B999" s="52"/>
      <c r="F999" s="33"/>
      <c r="G999" s="55"/>
      <c r="H999" s="33"/>
    </row>
    <row r="1000" ht="15.75" customHeight="1">
      <c r="A1000" s="51"/>
      <c r="B1000" s="52"/>
      <c r="F1000" s="33"/>
      <c r="G1000" s="55"/>
      <c r="H1000" s="33"/>
    </row>
  </sheetData>
  <mergeCells count="14">
    <mergeCell ref="A18:A19"/>
    <mergeCell ref="A20:A21"/>
    <mergeCell ref="B23:H23"/>
    <mergeCell ref="A27:A28"/>
    <mergeCell ref="A29:A30"/>
    <mergeCell ref="A31:A32"/>
    <mergeCell ref="A33:A34"/>
    <mergeCell ref="A1:H1"/>
    <mergeCell ref="B2:H2"/>
    <mergeCell ref="A5:A6"/>
    <mergeCell ref="B8:H8"/>
    <mergeCell ref="A10:A11"/>
    <mergeCell ref="A12:A14"/>
    <mergeCell ref="A15:A1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3CAEB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67"/>
    <col customWidth="1" min="3" max="3" width="16.33"/>
    <col customWidth="1" min="4" max="4" width="15.11"/>
    <col customWidth="1" min="5" max="6" width="10.78"/>
    <col customWidth="1" min="7" max="26" width="10.56"/>
  </cols>
  <sheetData>
    <row r="1" ht="25.5" customHeight="1">
      <c r="A1" s="59" t="s">
        <v>107</v>
      </c>
      <c r="B1" s="2"/>
      <c r="C1" s="3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ht="15.75" customHeight="1">
      <c r="A2" s="61" t="s">
        <v>108</v>
      </c>
      <c r="B2" s="61" t="s">
        <v>109</v>
      </c>
      <c r="C2" s="62" t="s">
        <v>110</v>
      </c>
      <c r="D2" s="63" t="s">
        <v>111</v>
      </c>
      <c r="E2" s="64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5.75" customHeight="1">
      <c r="A3" s="65">
        <v>1.0</v>
      </c>
      <c r="B3" s="66" t="s">
        <v>12</v>
      </c>
      <c r="C3" s="67">
        <f>'CS1-Văn phòng-Trung'!C16</f>
        <v>1402000</v>
      </c>
      <c r="D3" s="63" t="s">
        <v>112</v>
      </c>
      <c r="E3" s="68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ht="15.75" customHeight="1">
      <c r="A4" s="32"/>
      <c r="B4" s="66">
        <v>101.0</v>
      </c>
      <c r="C4" s="67">
        <f>'CS1-101-Phúc'!C16</f>
        <v>6250000</v>
      </c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ht="15.75" customHeight="1">
      <c r="A5" s="32"/>
      <c r="B5" s="66">
        <v>102.0</v>
      </c>
      <c r="C5" s="67">
        <f>'CS1-102-Thảo'!C16</f>
        <v>7650000</v>
      </c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ht="15.75" customHeight="1">
      <c r="A6" s="20"/>
      <c r="B6" s="66">
        <v>201.0</v>
      </c>
      <c r="C6" s="67">
        <f>'CS1-201-trống'!C16</f>
        <v>0</v>
      </c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ht="15.75" customHeight="1">
      <c r="A7" s="65">
        <v>2.0</v>
      </c>
      <c r="B7" s="66" t="s">
        <v>12</v>
      </c>
      <c r="C7" s="67">
        <f>'CS2-Văn phòng-Hùng'!C16</f>
        <v>6250000</v>
      </c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ht="15.75" customHeight="1">
      <c r="A8" s="32"/>
      <c r="B8" s="69" t="s">
        <v>113</v>
      </c>
      <c r="C8" s="67">
        <f>'CS2-001-Tuấn'!C16</f>
        <v>4742000</v>
      </c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ht="15.75" customHeight="1">
      <c r="A9" s="32"/>
      <c r="B9" s="66">
        <v>101.0</v>
      </c>
      <c r="C9" s="67">
        <f>'CS2-101-Phát'!C16</f>
        <v>5750000</v>
      </c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ht="15.75" customHeight="1">
      <c r="A10" s="32"/>
      <c r="B10" s="66">
        <v>102.0</v>
      </c>
      <c r="C10" s="67">
        <f>'CS2-102-Trang'!C16</f>
        <v>3726000</v>
      </c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ht="15.75" customHeight="1">
      <c r="A11" s="32"/>
      <c r="B11" s="66">
        <v>103.0</v>
      </c>
      <c r="C11" s="67">
        <f>'CS2-103-Huy'!C16</f>
        <v>2534000</v>
      </c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ht="15.75" customHeight="1">
      <c r="A12" s="32"/>
      <c r="B12" s="66">
        <v>201.0</v>
      </c>
      <c r="C12" s="67">
        <f>'CS2-201-Quỳnh'!C16</f>
        <v>3306000</v>
      </c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ht="15.75" customHeight="1">
      <c r="A13" s="32"/>
      <c r="B13" s="66">
        <v>202.0</v>
      </c>
      <c r="C13" s="67">
        <f>'CS2-202-Phương'!C16</f>
        <v>4190000</v>
      </c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ht="15.75" customHeight="1">
      <c r="A14" s="32"/>
      <c r="B14" s="66">
        <v>203.0</v>
      </c>
      <c r="C14" s="67">
        <f>'CS2-203-Trống'!C16</f>
        <v>0</v>
      </c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ht="15.75" customHeight="1">
      <c r="A15" s="32"/>
      <c r="B15" s="66">
        <v>301.0</v>
      </c>
      <c r="C15" s="67">
        <f>'CS2-301-Hoà'!C16</f>
        <v>8050000</v>
      </c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ht="15.75" customHeight="1">
      <c r="A16" s="32"/>
      <c r="B16" s="66">
        <v>302.0</v>
      </c>
      <c r="C16" s="67">
        <f>'CS2-302-Ý'!C16</f>
        <v>7250000</v>
      </c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ht="15.75" customHeight="1">
      <c r="A17" s="32"/>
      <c r="B17" s="66">
        <v>401.0</v>
      </c>
      <c r="C17" s="67">
        <f>'CS2-401-Trống'!C16</f>
        <v>0</v>
      </c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ht="15.75" customHeight="1">
      <c r="A18" s="32"/>
      <c r="B18" s="66">
        <v>402.0</v>
      </c>
      <c r="C18" s="67">
        <f>'CS2-402-Sony'!C16</f>
        <v>1994000</v>
      </c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ht="15.75" customHeight="1">
      <c r="A19" s="20"/>
      <c r="B19" s="66">
        <v>501.0</v>
      </c>
      <c r="C19" s="67">
        <f>'CS2-501-Uyên'!C16</f>
        <v>5450000</v>
      </c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ht="15.75" customHeight="1">
      <c r="A20" s="65">
        <v>3.0</v>
      </c>
      <c r="B20" s="66" t="s">
        <v>12</v>
      </c>
      <c r="C20" s="70">
        <f>'CS3-Văn phòng-Giang'!C19</f>
        <v>22186000</v>
      </c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ht="15.75" customHeight="1">
      <c r="A21" s="32"/>
      <c r="B21" s="69" t="s">
        <v>113</v>
      </c>
      <c r="C21" s="70">
        <f>'CS3-001-Giang'!C16</f>
        <v>7784500</v>
      </c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ht="15.75" customHeight="1">
      <c r="A22" s="32"/>
      <c r="B22" s="66">
        <v>101.0</v>
      </c>
      <c r="C22" s="70">
        <f>'CS3-101-Hằng'!C16</f>
        <v>9694000</v>
      </c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ht="15.75" customHeight="1">
      <c r="A23" s="32"/>
      <c r="B23" s="66">
        <v>102.0</v>
      </c>
      <c r="C23" s="67">
        <f>'CS3-102-Trống'!C16</f>
        <v>0</v>
      </c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ht="15.75" customHeight="1">
      <c r="A24" s="32"/>
      <c r="B24" s="66">
        <v>201.0</v>
      </c>
      <c r="C24" s="70">
        <f>'CS3-201-Đăng'!C16</f>
        <v>9374000</v>
      </c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ht="15.75" customHeight="1">
      <c r="A25" s="32"/>
      <c r="B25" s="66">
        <v>202.0</v>
      </c>
      <c r="C25" s="67">
        <f>'CS3-202-Trống'!C16</f>
        <v>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ht="15.75" customHeight="1">
      <c r="A26" s="32"/>
      <c r="B26" s="66">
        <v>301.0</v>
      </c>
      <c r="C26" s="70">
        <f>'CS3-301-Châu'!C16</f>
        <v>8778000</v>
      </c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ht="15.75" customHeight="1">
      <c r="A27" s="32"/>
      <c r="B27" s="66">
        <v>302.0</v>
      </c>
      <c r="C27" s="67">
        <f>'CS3-302-Trống'!C16</f>
        <v>0</v>
      </c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ht="15.75" customHeight="1">
      <c r="A28" s="32"/>
      <c r="B28" s="66">
        <v>401.0</v>
      </c>
      <c r="C28" s="70">
        <f>'CS3-401-Quyên'!C16</f>
        <v>9462000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ht="15.75" customHeight="1">
      <c r="A29" s="20"/>
      <c r="B29" s="66">
        <v>402.0</v>
      </c>
      <c r="C29" s="67">
        <f>'CS3-402-Trống'!C16</f>
        <v>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ht="15.75" customHeight="1">
      <c r="A30" s="6" t="s">
        <v>104</v>
      </c>
      <c r="B30" s="3"/>
      <c r="C30" s="71">
        <f>SUM(C3:C29)</f>
        <v>135822500</v>
      </c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ht="15.75" customHeight="1">
      <c r="A31" s="72"/>
      <c r="B31" s="73"/>
      <c r="C31" s="74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ht="15.75" customHeight="1">
      <c r="A32" s="72"/>
      <c r="B32" s="73"/>
      <c r="C32" s="74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ht="15.75" customHeight="1">
      <c r="A33" s="72"/>
      <c r="B33" s="73"/>
      <c r="C33" s="74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ht="15.75" customHeight="1">
      <c r="A34" s="72"/>
      <c r="B34" s="73"/>
      <c r="C34" s="74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ht="15.75" customHeight="1">
      <c r="A35" s="72"/>
      <c r="B35" s="73"/>
      <c r="C35" s="74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ht="15.75" customHeight="1">
      <c r="A36" s="72"/>
      <c r="B36" s="73"/>
      <c r="C36" s="74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ht="15.75" customHeight="1">
      <c r="A37" s="72"/>
      <c r="B37" s="73"/>
      <c r="C37" s="74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ht="15.75" customHeight="1">
      <c r="A38" s="72"/>
      <c r="B38" s="73"/>
      <c r="C38" s="74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ht="15.75" customHeight="1">
      <c r="A39" s="72"/>
      <c r="B39" s="73"/>
      <c r="C39" s="74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ht="15.75" customHeight="1">
      <c r="A40" s="72"/>
      <c r="B40" s="73"/>
      <c r="C40" s="74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ht="15.75" customHeight="1">
      <c r="A41" s="72"/>
      <c r="B41" s="73"/>
      <c r="C41" s="74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ht="15.75" customHeight="1">
      <c r="A42" s="72"/>
      <c r="B42" s="73"/>
      <c r="C42" s="74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ht="15.75" customHeight="1">
      <c r="A43" s="72"/>
      <c r="B43" s="73"/>
      <c r="C43" s="74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ht="15.75" customHeight="1">
      <c r="A44" s="72"/>
      <c r="B44" s="73"/>
      <c r="C44" s="74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ht="15.75" customHeight="1">
      <c r="A45" s="72"/>
      <c r="B45" s="73"/>
      <c r="C45" s="74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ht="15.75" customHeight="1">
      <c r="A46" s="72"/>
      <c r="B46" s="73"/>
      <c r="C46" s="74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ht="15.75" customHeight="1">
      <c r="A47" s="72"/>
      <c r="B47" s="73"/>
      <c r="C47" s="74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ht="15.75" customHeight="1">
      <c r="A48" s="72"/>
      <c r="B48" s="73"/>
      <c r="C48" s="74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ht="15.75" customHeight="1">
      <c r="A49" s="72"/>
      <c r="B49" s="73"/>
      <c r="C49" s="74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ht="15.75" customHeight="1">
      <c r="A50" s="72"/>
      <c r="B50" s="73"/>
      <c r="C50" s="74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ht="15.75" customHeight="1">
      <c r="A51" s="72"/>
      <c r="B51" s="73"/>
      <c r="C51" s="74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ht="15.75" customHeight="1">
      <c r="A52" s="72"/>
      <c r="B52" s="73"/>
      <c r="C52" s="74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ht="15.75" customHeight="1">
      <c r="A53" s="72"/>
      <c r="B53" s="73"/>
      <c r="C53" s="74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ht="15.75" customHeight="1">
      <c r="A54" s="72"/>
      <c r="B54" s="73"/>
      <c r="C54" s="74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ht="15.75" customHeight="1">
      <c r="A55" s="72"/>
      <c r="B55" s="73"/>
      <c r="C55" s="74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ht="15.75" customHeight="1">
      <c r="A56" s="72"/>
      <c r="B56" s="73"/>
      <c r="C56" s="74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ht="15.75" customHeight="1">
      <c r="A57" s="72"/>
      <c r="B57" s="73"/>
      <c r="C57" s="74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ht="15.75" customHeight="1">
      <c r="A58" s="72"/>
      <c r="B58" s="73"/>
      <c r="C58" s="74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ht="15.75" customHeight="1">
      <c r="A59" s="72"/>
      <c r="B59" s="73"/>
      <c r="C59" s="74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ht="15.75" customHeight="1">
      <c r="A60" s="72"/>
      <c r="B60" s="73"/>
      <c r="C60" s="74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ht="15.75" customHeight="1">
      <c r="A61" s="72"/>
      <c r="B61" s="73"/>
      <c r="C61" s="74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ht="15.75" customHeight="1">
      <c r="A62" s="72"/>
      <c r="B62" s="73"/>
      <c r="C62" s="74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ht="15.75" customHeight="1">
      <c r="A63" s="72"/>
      <c r="B63" s="73"/>
      <c r="C63" s="74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ht="15.75" customHeight="1">
      <c r="A64" s="72"/>
      <c r="B64" s="73"/>
      <c r="C64" s="74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ht="15.75" customHeight="1">
      <c r="A65" s="72"/>
      <c r="B65" s="73"/>
      <c r="C65" s="74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ht="15.75" customHeight="1">
      <c r="A66" s="72"/>
      <c r="B66" s="73"/>
      <c r="C66" s="74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ht="15.75" customHeight="1">
      <c r="A67" s="72"/>
      <c r="B67" s="73"/>
      <c r="C67" s="74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ht="15.75" customHeight="1">
      <c r="A68" s="72"/>
      <c r="B68" s="73"/>
      <c r="C68" s="74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ht="15.75" customHeight="1">
      <c r="A69" s="72"/>
      <c r="B69" s="73"/>
      <c r="C69" s="74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ht="15.75" customHeight="1">
      <c r="A70" s="72"/>
      <c r="B70" s="73"/>
      <c r="C70" s="74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ht="15.75" customHeight="1">
      <c r="A71" s="72"/>
      <c r="B71" s="73"/>
      <c r="C71" s="74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ht="15.75" customHeight="1">
      <c r="A72" s="72"/>
      <c r="B72" s="73"/>
      <c r="C72" s="74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ht="15.75" customHeight="1">
      <c r="A73" s="72"/>
      <c r="B73" s="73"/>
      <c r="C73" s="74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ht="15.75" customHeight="1">
      <c r="A74" s="72"/>
      <c r="B74" s="73"/>
      <c r="C74" s="74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ht="15.75" customHeight="1">
      <c r="A75" s="72"/>
      <c r="B75" s="73"/>
      <c r="C75" s="74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ht="15.75" customHeight="1">
      <c r="A76" s="72"/>
      <c r="B76" s="73"/>
      <c r="C76" s="74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ht="15.75" customHeight="1">
      <c r="A77" s="72"/>
      <c r="B77" s="73"/>
      <c r="C77" s="74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ht="15.75" customHeight="1">
      <c r="A78" s="72"/>
      <c r="B78" s="73"/>
      <c r="C78" s="74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ht="15.75" customHeight="1">
      <c r="A79" s="72"/>
      <c r="B79" s="73"/>
      <c r="C79" s="74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ht="15.75" customHeight="1">
      <c r="A80" s="72"/>
      <c r="B80" s="73"/>
      <c r="C80" s="74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ht="15.75" customHeight="1">
      <c r="A81" s="72"/>
      <c r="B81" s="73"/>
      <c r="C81" s="74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ht="15.75" customHeight="1">
      <c r="A82" s="72"/>
      <c r="B82" s="73"/>
      <c r="C82" s="74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ht="15.75" customHeight="1">
      <c r="A83" s="72"/>
      <c r="B83" s="73"/>
      <c r="C83" s="74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ht="15.75" customHeight="1">
      <c r="A84" s="72"/>
      <c r="B84" s="73"/>
      <c r="C84" s="74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ht="15.75" customHeight="1">
      <c r="A85" s="72"/>
      <c r="B85" s="73"/>
      <c r="C85" s="74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ht="15.75" customHeight="1">
      <c r="A86" s="72"/>
      <c r="B86" s="73"/>
      <c r="C86" s="74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ht="15.75" customHeight="1">
      <c r="A87" s="72"/>
      <c r="B87" s="73"/>
      <c r="C87" s="74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ht="15.75" customHeight="1">
      <c r="A88" s="72"/>
      <c r="B88" s="73"/>
      <c r="C88" s="74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ht="15.75" customHeight="1">
      <c r="A89" s="72"/>
      <c r="B89" s="73"/>
      <c r="C89" s="74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ht="15.75" customHeight="1">
      <c r="A90" s="72"/>
      <c r="B90" s="73"/>
      <c r="C90" s="74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ht="15.75" customHeight="1">
      <c r="A91" s="72"/>
      <c r="B91" s="73"/>
      <c r="C91" s="74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ht="15.75" customHeight="1">
      <c r="A92" s="72"/>
      <c r="B92" s="73"/>
      <c r="C92" s="74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ht="15.75" customHeight="1">
      <c r="A93" s="72"/>
      <c r="B93" s="73"/>
      <c r="C93" s="74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ht="15.75" customHeight="1">
      <c r="A94" s="72"/>
      <c r="B94" s="73"/>
      <c r="C94" s="74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ht="15.75" customHeight="1">
      <c r="A95" s="72"/>
      <c r="B95" s="73"/>
      <c r="C95" s="74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ht="15.75" customHeight="1">
      <c r="A96" s="72"/>
      <c r="B96" s="73"/>
      <c r="C96" s="74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ht="15.75" customHeight="1">
      <c r="A97" s="72"/>
      <c r="B97" s="73"/>
      <c r="C97" s="74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ht="15.75" customHeight="1">
      <c r="A98" s="72"/>
      <c r="B98" s="73"/>
      <c r="C98" s="74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ht="15.75" customHeight="1">
      <c r="A99" s="72"/>
      <c r="B99" s="73"/>
      <c r="C99" s="74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ht="15.75" customHeight="1">
      <c r="A100" s="72"/>
      <c r="B100" s="73"/>
      <c r="C100" s="74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ht="15.75" customHeight="1">
      <c r="A101" s="72"/>
      <c r="B101" s="73"/>
      <c r="C101" s="74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ht="15.75" customHeight="1">
      <c r="A102" s="72"/>
      <c r="B102" s="73"/>
      <c r="C102" s="74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ht="15.75" customHeight="1">
      <c r="A103" s="72"/>
      <c r="B103" s="73"/>
      <c r="C103" s="74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ht="15.75" customHeight="1">
      <c r="A104" s="72"/>
      <c r="B104" s="73"/>
      <c r="C104" s="74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ht="15.75" customHeight="1">
      <c r="A105" s="72"/>
      <c r="B105" s="73"/>
      <c r="C105" s="74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ht="15.75" customHeight="1">
      <c r="A106" s="72"/>
      <c r="B106" s="73"/>
      <c r="C106" s="74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ht="15.75" customHeight="1">
      <c r="A107" s="72"/>
      <c r="B107" s="73"/>
      <c r="C107" s="74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ht="15.75" customHeight="1">
      <c r="A108" s="72"/>
      <c r="B108" s="73"/>
      <c r="C108" s="74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ht="15.75" customHeight="1">
      <c r="A109" s="72"/>
      <c r="B109" s="73"/>
      <c r="C109" s="74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ht="15.75" customHeight="1">
      <c r="A110" s="72"/>
      <c r="B110" s="73"/>
      <c r="C110" s="74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ht="15.75" customHeight="1">
      <c r="A111" s="72"/>
      <c r="B111" s="73"/>
      <c r="C111" s="74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ht="15.75" customHeight="1">
      <c r="A112" s="72"/>
      <c r="B112" s="73"/>
      <c r="C112" s="74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ht="15.75" customHeight="1">
      <c r="A113" s="72"/>
      <c r="B113" s="73"/>
      <c r="C113" s="74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ht="15.75" customHeight="1">
      <c r="A114" s="72"/>
      <c r="B114" s="73"/>
      <c r="C114" s="74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ht="15.75" customHeight="1">
      <c r="A115" s="72"/>
      <c r="B115" s="73"/>
      <c r="C115" s="74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ht="15.75" customHeight="1">
      <c r="A116" s="72"/>
      <c r="B116" s="73"/>
      <c r="C116" s="74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ht="15.75" customHeight="1">
      <c r="A117" s="72"/>
      <c r="B117" s="73"/>
      <c r="C117" s="74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ht="15.75" customHeight="1">
      <c r="A118" s="72"/>
      <c r="B118" s="73"/>
      <c r="C118" s="74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ht="15.75" customHeight="1">
      <c r="A119" s="72"/>
      <c r="B119" s="73"/>
      <c r="C119" s="74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ht="15.75" customHeight="1">
      <c r="A120" s="72"/>
      <c r="B120" s="73"/>
      <c r="C120" s="74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ht="15.75" customHeight="1">
      <c r="A121" s="72"/>
      <c r="B121" s="73"/>
      <c r="C121" s="74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ht="15.75" customHeight="1">
      <c r="A122" s="72"/>
      <c r="B122" s="73"/>
      <c r="C122" s="74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ht="15.75" customHeight="1">
      <c r="A123" s="72"/>
      <c r="B123" s="73"/>
      <c r="C123" s="74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ht="15.75" customHeight="1">
      <c r="A124" s="72"/>
      <c r="B124" s="73"/>
      <c r="C124" s="74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ht="15.75" customHeight="1">
      <c r="A125" s="72"/>
      <c r="B125" s="73"/>
      <c r="C125" s="74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ht="15.75" customHeight="1">
      <c r="A126" s="72"/>
      <c r="B126" s="73"/>
      <c r="C126" s="74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ht="15.75" customHeight="1">
      <c r="A127" s="72"/>
      <c r="B127" s="73"/>
      <c r="C127" s="74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ht="15.75" customHeight="1">
      <c r="A128" s="72"/>
      <c r="B128" s="73"/>
      <c r="C128" s="74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ht="15.75" customHeight="1">
      <c r="A129" s="72"/>
      <c r="B129" s="73"/>
      <c r="C129" s="74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ht="15.75" customHeight="1">
      <c r="A130" s="72"/>
      <c r="B130" s="73"/>
      <c r="C130" s="74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ht="15.75" customHeight="1">
      <c r="A131" s="72"/>
      <c r="B131" s="73"/>
      <c r="C131" s="74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ht="15.75" customHeight="1">
      <c r="A132" s="72"/>
      <c r="B132" s="73"/>
      <c r="C132" s="74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ht="15.75" customHeight="1">
      <c r="A133" s="72"/>
      <c r="B133" s="73"/>
      <c r="C133" s="74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ht="15.75" customHeight="1">
      <c r="A134" s="72"/>
      <c r="B134" s="73"/>
      <c r="C134" s="74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ht="15.75" customHeight="1">
      <c r="A135" s="72"/>
      <c r="B135" s="73"/>
      <c r="C135" s="74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ht="15.75" customHeight="1">
      <c r="A136" s="72"/>
      <c r="B136" s="73"/>
      <c r="C136" s="74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ht="15.75" customHeight="1">
      <c r="A137" s="72"/>
      <c r="B137" s="73"/>
      <c r="C137" s="74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ht="15.75" customHeight="1">
      <c r="A138" s="72"/>
      <c r="B138" s="73"/>
      <c r="C138" s="74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ht="15.75" customHeight="1">
      <c r="A139" s="72"/>
      <c r="B139" s="73"/>
      <c r="C139" s="74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ht="15.75" customHeight="1">
      <c r="A140" s="72"/>
      <c r="B140" s="73"/>
      <c r="C140" s="74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ht="15.75" customHeight="1">
      <c r="A141" s="72"/>
      <c r="B141" s="73"/>
      <c r="C141" s="74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ht="15.75" customHeight="1">
      <c r="A142" s="72"/>
      <c r="B142" s="73"/>
      <c r="C142" s="74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ht="15.75" customHeight="1">
      <c r="A143" s="72"/>
      <c r="B143" s="73"/>
      <c r="C143" s="74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ht="15.75" customHeight="1">
      <c r="A144" s="72"/>
      <c r="B144" s="73"/>
      <c r="C144" s="74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ht="15.75" customHeight="1">
      <c r="A145" s="72"/>
      <c r="B145" s="73"/>
      <c r="C145" s="74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ht="15.75" customHeight="1">
      <c r="A146" s="72"/>
      <c r="B146" s="73"/>
      <c r="C146" s="74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ht="15.75" customHeight="1">
      <c r="A147" s="72"/>
      <c r="B147" s="73"/>
      <c r="C147" s="74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ht="15.75" customHeight="1">
      <c r="A148" s="72"/>
      <c r="B148" s="73"/>
      <c r="C148" s="74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ht="15.75" customHeight="1">
      <c r="A149" s="72"/>
      <c r="B149" s="73"/>
      <c r="C149" s="74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ht="15.75" customHeight="1">
      <c r="A150" s="72"/>
      <c r="B150" s="73"/>
      <c r="C150" s="74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ht="15.75" customHeight="1">
      <c r="A151" s="72"/>
      <c r="B151" s="73"/>
      <c r="C151" s="74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ht="15.75" customHeight="1">
      <c r="A152" s="72"/>
      <c r="B152" s="73"/>
      <c r="C152" s="74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ht="15.75" customHeight="1">
      <c r="A153" s="72"/>
      <c r="B153" s="73"/>
      <c r="C153" s="74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ht="15.75" customHeight="1">
      <c r="A154" s="72"/>
      <c r="B154" s="73"/>
      <c r="C154" s="74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ht="15.75" customHeight="1">
      <c r="A155" s="72"/>
      <c r="B155" s="73"/>
      <c r="C155" s="74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ht="15.75" customHeight="1">
      <c r="A156" s="72"/>
      <c r="B156" s="73"/>
      <c r="C156" s="74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ht="15.75" customHeight="1">
      <c r="A157" s="72"/>
      <c r="B157" s="73"/>
      <c r="C157" s="74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ht="15.75" customHeight="1">
      <c r="A158" s="72"/>
      <c r="B158" s="73"/>
      <c r="C158" s="74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ht="15.75" customHeight="1">
      <c r="A159" s="72"/>
      <c r="B159" s="73"/>
      <c r="C159" s="74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ht="15.75" customHeight="1">
      <c r="A160" s="72"/>
      <c r="B160" s="73"/>
      <c r="C160" s="74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ht="15.75" customHeight="1">
      <c r="A161" s="72"/>
      <c r="B161" s="73"/>
      <c r="C161" s="74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ht="15.75" customHeight="1">
      <c r="A162" s="72"/>
      <c r="B162" s="73"/>
      <c r="C162" s="74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ht="15.75" customHeight="1">
      <c r="A163" s="72"/>
      <c r="B163" s="73"/>
      <c r="C163" s="74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ht="15.75" customHeight="1">
      <c r="A164" s="72"/>
      <c r="B164" s="73"/>
      <c r="C164" s="74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ht="15.75" customHeight="1">
      <c r="A165" s="72"/>
      <c r="B165" s="73"/>
      <c r="C165" s="74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ht="15.75" customHeight="1">
      <c r="A166" s="72"/>
      <c r="B166" s="73"/>
      <c r="C166" s="74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ht="15.75" customHeight="1">
      <c r="A167" s="72"/>
      <c r="B167" s="73"/>
      <c r="C167" s="74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ht="15.75" customHeight="1">
      <c r="A168" s="72"/>
      <c r="B168" s="73"/>
      <c r="C168" s="74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ht="15.75" customHeight="1">
      <c r="A169" s="72"/>
      <c r="B169" s="73"/>
      <c r="C169" s="74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ht="15.75" customHeight="1">
      <c r="A170" s="72"/>
      <c r="B170" s="73"/>
      <c r="C170" s="74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ht="15.75" customHeight="1">
      <c r="A171" s="72"/>
      <c r="B171" s="73"/>
      <c r="C171" s="74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ht="15.75" customHeight="1">
      <c r="A172" s="72"/>
      <c r="B172" s="73"/>
      <c r="C172" s="74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ht="15.75" customHeight="1">
      <c r="A173" s="72"/>
      <c r="B173" s="73"/>
      <c r="C173" s="74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ht="15.75" customHeight="1">
      <c r="A174" s="72"/>
      <c r="B174" s="73"/>
      <c r="C174" s="74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ht="15.75" customHeight="1">
      <c r="A175" s="72"/>
      <c r="B175" s="73"/>
      <c r="C175" s="74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ht="15.75" customHeight="1">
      <c r="A176" s="72"/>
      <c r="B176" s="73"/>
      <c r="C176" s="74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ht="15.75" customHeight="1">
      <c r="A177" s="72"/>
      <c r="B177" s="73"/>
      <c r="C177" s="74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ht="15.75" customHeight="1">
      <c r="A178" s="72"/>
      <c r="B178" s="73"/>
      <c r="C178" s="74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ht="15.75" customHeight="1">
      <c r="A179" s="72"/>
      <c r="B179" s="73"/>
      <c r="C179" s="74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ht="15.75" customHeight="1">
      <c r="A180" s="72"/>
      <c r="B180" s="73"/>
      <c r="C180" s="74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ht="15.75" customHeight="1">
      <c r="A181" s="72"/>
      <c r="B181" s="73"/>
      <c r="C181" s="74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ht="15.75" customHeight="1">
      <c r="A182" s="72"/>
      <c r="B182" s="73"/>
      <c r="C182" s="74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ht="15.75" customHeight="1">
      <c r="A183" s="72"/>
      <c r="B183" s="73"/>
      <c r="C183" s="74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ht="15.75" customHeight="1">
      <c r="A184" s="72"/>
      <c r="B184" s="73"/>
      <c r="C184" s="74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ht="15.75" customHeight="1">
      <c r="A185" s="72"/>
      <c r="B185" s="73"/>
      <c r="C185" s="74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ht="15.75" customHeight="1">
      <c r="A186" s="72"/>
      <c r="B186" s="73"/>
      <c r="C186" s="74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ht="15.75" customHeight="1">
      <c r="A187" s="72"/>
      <c r="B187" s="73"/>
      <c r="C187" s="74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ht="15.75" customHeight="1">
      <c r="A188" s="72"/>
      <c r="B188" s="73"/>
      <c r="C188" s="74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ht="15.75" customHeight="1">
      <c r="A189" s="72"/>
      <c r="B189" s="73"/>
      <c r="C189" s="74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ht="15.75" customHeight="1">
      <c r="A190" s="72"/>
      <c r="B190" s="73"/>
      <c r="C190" s="74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ht="15.75" customHeight="1">
      <c r="A191" s="72"/>
      <c r="B191" s="73"/>
      <c r="C191" s="74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ht="15.75" customHeight="1">
      <c r="A192" s="72"/>
      <c r="B192" s="73"/>
      <c r="C192" s="74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ht="15.75" customHeight="1">
      <c r="A193" s="72"/>
      <c r="B193" s="73"/>
      <c r="C193" s="74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ht="15.75" customHeight="1">
      <c r="A194" s="72"/>
      <c r="B194" s="73"/>
      <c r="C194" s="74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ht="15.75" customHeight="1">
      <c r="A195" s="72"/>
      <c r="B195" s="73"/>
      <c r="C195" s="74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ht="15.75" customHeight="1">
      <c r="A196" s="72"/>
      <c r="B196" s="73"/>
      <c r="C196" s="74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ht="15.75" customHeight="1">
      <c r="A197" s="72"/>
      <c r="B197" s="73"/>
      <c r="C197" s="74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ht="15.75" customHeight="1">
      <c r="A198" s="72"/>
      <c r="B198" s="73"/>
      <c r="C198" s="74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ht="15.75" customHeight="1">
      <c r="A199" s="72"/>
      <c r="B199" s="73"/>
      <c r="C199" s="74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ht="15.75" customHeight="1">
      <c r="A200" s="72"/>
      <c r="B200" s="73"/>
      <c r="C200" s="74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ht="15.75" customHeight="1">
      <c r="A201" s="72"/>
      <c r="B201" s="73"/>
      <c r="C201" s="74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ht="15.75" customHeight="1">
      <c r="A202" s="72"/>
      <c r="B202" s="73"/>
      <c r="C202" s="74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ht="15.75" customHeight="1">
      <c r="A203" s="72"/>
      <c r="B203" s="73"/>
      <c r="C203" s="74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ht="15.75" customHeight="1">
      <c r="A204" s="72"/>
      <c r="B204" s="73"/>
      <c r="C204" s="74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ht="15.75" customHeight="1">
      <c r="A205" s="72"/>
      <c r="B205" s="73"/>
      <c r="C205" s="74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ht="15.75" customHeight="1">
      <c r="A206" s="72"/>
      <c r="B206" s="73"/>
      <c r="C206" s="74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ht="15.75" customHeight="1">
      <c r="A207" s="72"/>
      <c r="B207" s="73"/>
      <c r="C207" s="74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ht="15.75" customHeight="1">
      <c r="A208" s="72"/>
      <c r="B208" s="73"/>
      <c r="C208" s="74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ht="15.75" customHeight="1">
      <c r="A209" s="72"/>
      <c r="B209" s="73"/>
      <c r="C209" s="74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ht="15.75" customHeight="1">
      <c r="A210" s="72"/>
      <c r="B210" s="73"/>
      <c r="C210" s="74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ht="15.75" customHeight="1">
      <c r="A211" s="72"/>
      <c r="B211" s="73"/>
      <c r="C211" s="74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ht="15.75" customHeight="1">
      <c r="A212" s="72"/>
      <c r="B212" s="73"/>
      <c r="C212" s="74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ht="15.75" customHeight="1">
      <c r="A213" s="72"/>
      <c r="B213" s="73"/>
      <c r="C213" s="74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ht="15.75" customHeight="1">
      <c r="A214" s="72"/>
      <c r="B214" s="73"/>
      <c r="C214" s="74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ht="15.75" customHeight="1">
      <c r="A215" s="72"/>
      <c r="B215" s="73"/>
      <c r="C215" s="74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ht="15.75" customHeight="1">
      <c r="A216" s="72"/>
      <c r="B216" s="73"/>
      <c r="C216" s="74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ht="15.75" customHeight="1">
      <c r="A217" s="72"/>
      <c r="B217" s="73"/>
      <c r="C217" s="74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ht="15.75" customHeight="1">
      <c r="A218" s="72"/>
      <c r="B218" s="73"/>
      <c r="C218" s="74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ht="15.75" customHeight="1">
      <c r="A219" s="72"/>
      <c r="B219" s="73"/>
      <c r="C219" s="74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ht="15.75" customHeight="1">
      <c r="A220" s="72"/>
      <c r="B220" s="73"/>
      <c r="C220" s="74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ht="15.75" customHeight="1">
      <c r="A221" s="72"/>
      <c r="B221" s="73"/>
      <c r="C221" s="74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ht="15.75" customHeight="1">
      <c r="A222" s="72"/>
      <c r="B222" s="73"/>
      <c r="C222" s="74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ht="15.75" customHeight="1">
      <c r="A223" s="72"/>
      <c r="B223" s="73"/>
      <c r="C223" s="74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ht="15.75" customHeight="1">
      <c r="A224" s="72"/>
      <c r="B224" s="73"/>
      <c r="C224" s="74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ht="15.75" customHeight="1">
      <c r="A225" s="72"/>
      <c r="B225" s="73"/>
      <c r="C225" s="74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ht="15.75" customHeight="1">
      <c r="A226" s="72"/>
      <c r="B226" s="73"/>
      <c r="C226" s="74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ht="15.75" customHeight="1">
      <c r="A227" s="72"/>
      <c r="B227" s="73"/>
      <c r="C227" s="74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ht="15.75" customHeight="1">
      <c r="A228" s="72"/>
      <c r="B228" s="73"/>
      <c r="C228" s="74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ht="15.75" customHeight="1">
      <c r="A229" s="72"/>
      <c r="B229" s="73"/>
      <c r="C229" s="74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ht="15.75" customHeight="1">
      <c r="A230" s="72"/>
      <c r="B230" s="73"/>
      <c r="C230" s="74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ht="15.75" customHeight="1">
      <c r="A231" s="72"/>
      <c r="B231" s="73"/>
      <c r="C231" s="74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ht="15.75" customHeight="1">
      <c r="A232" s="72"/>
      <c r="B232" s="73"/>
      <c r="C232" s="74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ht="15.75" customHeight="1">
      <c r="A233" s="72"/>
      <c r="B233" s="73"/>
      <c r="C233" s="74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ht="15.75" customHeight="1">
      <c r="A234" s="72"/>
      <c r="B234" s="73"/>
      <c r="C234" s="74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ht="15.75" customHeight="1">
      <c r="A235" s="72"/>
      <c r="B235" s="73"/>
      <c r="C235" s="74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ht="15.75" customHeight="1">
      <c r="A236" s="72"/>
      <c r="B236" s="73"/>
      <c r="C236" s="74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ht="15.75" customHeight="1">
      <c r="A237" s="72"/>
      <c r="B237" s="73"/>
      <c r="C237" s="74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ht="15.75" customHeight="1">
      <c r="A238" s="72"/>
      <c r="B238" s="73"/>
      <c r="C238" s="74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ht="15.75" customHeight="1">
      <c r="A239" s="72"/>
      <c r="B239" s="73"/>
      <c r="C239" s="74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ht="15.75" customHeight="1">
      <c r="A240" s="72"/>
      <c r="B240" s="73"/>
      <c r="C240" s="74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ht="15.75" customHeight="1">
      <c r="A241" s="72"/>
      <c r="B241" s="73"/>
      <c r="C241" s="74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ht="15.75" customHeight="1">
      <c r="A242" s="72"/>
      <c r="B242" s="73"/>
      <c r="C242" s="74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ht="15.75" customHeight="1">
      <c r="A243" s="72"/>
      <c r="B243" s="73"/>
      <c r="C243" s="74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ht="15.75" customHeight="1">
      <c r="A244" s="72"/>
      <c r="B244" s="73"/>
      <c r="C244" s="74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ht="15.75" customHeight="1">
      <c r="A245" s="72"/>
      <c r="B245" s="73"/>
      <c r="C245" s="74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ht="15.75" customHeight="1">
      <c r="A246" s="72"/>
      <c r="B246" s="73"/>
      <c r="C246" s="74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ht="15.75" customHeight="1">
      <c r="A247" s="72"/>
      <c r="B247" s="73"/>
      <c r="C247" s="74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ht="15.75" customHeight="1">
      <c r="A248" s="72"/>
      <c r="B248" s="73"/>
      <c r="C248" s="74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ht="15.75" customHeight="1">
      <c r="A249" s="72"/>
      <c r="B249" s="73"/>
      <c r="C249" s="74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ht="15.75" customHeight="1">
      <c r="A250" s="72"/>
      <c r="B250" s="73"/>
      <c r="C250" s="74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ht="15.75" customHeight="1">
      <c r="A251" s="72"/>
      <c r="B251" s="73"/>
      <c r="C251" s="74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ht="15.75" customHeight="1">
      <c r="A252" s="72"/>
      <c r="B252" s="73"/>
      <c r="C252" s="74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ht="15.75" customHeight="1">
      <c r="A253" s="72"/>
      <c r="B253" s="73"/>
      <c r="C253" s="74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ht="15.75" customHeight="1">
      <c r="A254" s="72"/>
      <c r="B254" s="73"/>
      <c r="C254" s="74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ht="15.75" customHeight="1">
      <c r="A255" s="72"/>
      <c r="B255" s="73"/>
      <c r="C255" s="74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ht="15.75" customHeight="1">
      <c r="A256" s="72"/>
      <c r="B256" s="73"/>
      <c r="C256" s="74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ht="15.75" customHeight="1">
      <c r="A257" s="72"/>
      <c r="B257" s="73"/>
      <c r="C257" s="74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ht="15.75" customHeight="1">
      <c r="A258" s="72"/>
      <c r="B258" s="73"/>
      <c r="C258" s="74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ht="15.75" customHeight="1">
      <c r="A259" s="72"/>
      <c r="B259" s="73"/>
      <c r="C259" s="74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ht="15.75" customHeight="1">
      <c r="A260" s="72"/>
      <c r="B260" s="73"/>
      <c r="C260" s="74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ht="15.75" customHeight="1">
      <c r="A261" s="72"/>
      <c r="B261" s="73"/>
      <c r="C261" s="74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ht="15.75" customHeight="1">
      <c r="A262" s="72"/>
      <c r="B262" s="73"/>
      <c r="C262" s="74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ht="15.75" customHeight="1">
      <c r="A263" s="72"/>
      <c r="B263" s="73"/>
      <c r="C263" s="74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ht="15.75" customHeight="1">
      <c r="A264" s="72"/>
      <c r="B264" s="73"/>
      <c r="C264" s="74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ht="15.75" customHeight="1">
      <c r="A265" s="72"/>
      <c r="B265" s="73"/>
      <c r="C265" s="74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ht="15.75" customHeight="1">
      <c r="A266" s="72"/>
      <c r="B266" s="73"/>
      <c r="C266" s="74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ht="15.75" customHeight="1">
      <c r="A267" s="72"/>
      <c r="B267" s="73"/>
      <c r="C267" s="74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ht="15.75" customHeight="1">
      <c r="A268" s="72"/>
      <c r="B268" s="73"/>
      <c r="C268" s="74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ht="15.75" customHeight="1">
      <c r="A269" s="72"/>
      <c r="B269" s="73"/>
      <c r="C269" s="74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ht="15.75" customHeight="1">
      <c r="A270" s="72"/>
      <c r="B270" s="73"/>
      <c r="C270" s="74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ht="15.75" customHeight="1">
      <c r="A271" s="72"/>
      <c r="B271" s="73"/>
      <c r="C271" s="74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ht="15.75" customHeight="1">
      <c r="A272" s="72"/>
      <c r="B272" s="73"/>
      <c r="C272" s="74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ht="15.75" customHeight="1">
      <c r="A273" s="72"/>
      <c r="B273" s="73"/>
      <c r="C273" s="74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ht="15.75" customHeight="1">
      <c r="A274" s="72"/>
      <c r="B274" s="73"/>
      <c r="C274" s="74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ht="15.75" customHeight="1">
      <c r="A275" s="72"/>
      <c r="B275" s="73"/>
      <c r="C275" s="74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ht="15.75" customHeight="1">
      <c r="A276" s="72"/>
      <c r="B276" s="73"/>
      <c r="C276" s="74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ht="15.75" customHeight="1">
      <c r="A277" s="72"/>
      <c r="B277" s="73"/>
      <c r="C277" s="74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ht="15.75" customHeight="1">
      <c r="A278" s="72"/>
      <c r="B278" s="73"/>
      <c r="C278" s="74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ht="15.75" customHeight="1">
      <c r="A279" s="72"/>
      <c r="B279" s="73"/>
      <c r="C279" s="74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ht="15.75" customHeight="1">
      <c r="A280" s="72"/>
      <c r="B280" s="73"/>
      <c r="C280" s="74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ht="15.75" customHeight="1">
      <c r="A281" s="72"/>
      <c r="B281" s="73"/>
      <c r="C281" s="74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ht="15.75" customHeight="1">
      <c r="A282" s="72"/>
      <c r="B282" s="73"/>
      <c r="C282" s="74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ht="15.75" customHeight="1">
      <c r="A283" s="72"/>
      <c r="B283" s="73"/>
      <c r="C283" s="74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ht="15.75" customHeight="1">
      <c r="A284" s="72"/>
      <c r="B284" s="73"/>
      <c r="C284" s="74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ht="15.75" customHeight="1">
      <c r="A285" s="72"/>
      <c r="B285" s="73"/>
      <c r="C285" s="74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ht="15.75" customHeight="1">
      <c r="A286" s="72"/>
      <c r="B286" s="73"/>
      <c r="C286" s="74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ht="15.75" customHeight="1">
      <c r="A287" s="72"/>
      <c r="B287" s="73"/>
      <c r="C287" s="74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ht="15.75" customHeight="1">
      <c r="A288" s="72"/>
      <c r="B288" s="73"/>
      <c r="C288" s="74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ht="15.75" customHeight="1">
      <c r="A289" s="72"/>
      <c r="B289" s="73"/>
      <c r="C289" s="74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ht="15.75" customHeight="1">
      <c r="A290" s="72"/>
      <c r="B290" s="73"/>
      <c r="C290" s="74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ht="15.75" customHeight="1">
      <c r="A291" s="72"/>
      <c r="B291" s="73"/>
      <c r="C291" s="74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ht="15.75" customHeight="1">
      <c r="A292" s="72"/>
      <c r="B292" s="73"/>
      <c r="C292" s="74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ht="15.75" customHeight="1">
      <c r="A293" s="72"/>
      <c r="B293" s="73"/>
      <c r="C293" s="74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ht="15.75" customHeight="1">
      <c r="A294" s="72"/>
      <c r="B294" s="73"/>
      <c r="C294" s="74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ht="15.75" customHeight="1">
      <c r="A295" s="72"/>
      <c r="B295" s="73"/>
      <c r="C295" s="74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ht="15.75" customHeight="1">
      <c r="A296" s="72"/>
      <c r="B296" s="73"/>
      <c r="C296" s="74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ht="15.75" customHeight="1">
      <c r="A297" s="72"/>
      <c r="B297" s="73"/>
      <c r="C297" s="74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ht="15.75" customHeight="1">
      <c r="A298" s="72"/>
      <c r="B298" s="73"/>
      <c r="C298" s="74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ht="15.75" customHeight="1">
      <c r="A299" s="72"/>
      <c r="B299" s="73"/>
      <c r="C299" s="74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ht="15.75" customHeight="1">
      <c r="A300" s="72"/>
      <c r="B300" s="73"/>
      <c r="C300" s="74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ht="15.75" customHeight="1">
      <c r="A301" s="72"/>
      <c r="B301" s="73"/>
      <c r="C301" s="74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ht="15.75" customHeight="1">
      <c r="A302" s="72"/>
      <c r="B302" s="73"/>
      <c r="C302" s="74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ht="15.75" customHeight="1">
      <c r="A303" s="72"/>
      <c r="B303" s="73"/>
      <c r="C303" s="74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ht="15.75" customHeight="1">
      <c r="A304" s="72"/>
      <c r="B304" s="73"/>
      <c r="C304" s="74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ht="15.75" customHeight="1">
      <c r="A305" s="72"/>
      <c r="B305" s="73"/>
      <c r="C305" s="74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ht="15.75" customHeight="1">
      <c r="A306" s="72"/>
      <c r="B306" s="73"/>
      <c r="C306" s="74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ht="15.75" customHeight="1">
      <c r="A307" s="72"/>
      <c r="B307" s="73"/>
      <c r="C307" s="74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ht="15.75" customHeight="1">
      <c r="A308" s="72"/>
      <c r="B308" s="73"/>
      <c r="C308" s="74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ht="15.75" customHeight="1">
      <c r="A309" s="72"/>
      <c r="B309" s="73"/>
      <c r="C309" s="74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ht="15.75" customHeight="1">
      <c r="A310" s="72"/>
      <c r="B310" s="73"/>
      <c r="C310" s="74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ht="15.75" customHeight="1">
      <c r="A311" s="72"/>
      <c r="B311" s="73"/>
      <c r="C311" s="74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ht="15.75" customHeight="1">
      <c r="A312" s="72"/>
      <c r="B312" s="73"/>
      <c r="C312" s="74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ht="15.75" customHeight="1">
      <c r="A313" s="72"/>
      <c r="B313" s="73"/>
      <c r="C313" s="74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ht="15.75" customHeight="1">
      <c r="A314" s="72"/>
      <c r="B314" s="73"/>
      <c r="C314" s="74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ht="15.75" customHeight="1">
      <c r="A315" s="72"/>
      <c r="B315" s="73"/>
      <c r="C315" s="74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ht="15.75" customHeight="1">
      <c r="A316" s="72"/>
      <c r="B316" s="73"/>
      <c r="C316" s="74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ht="15.75" customHeight="1">
      <c r="A317" s="72"/>
      <c r="B317" s="73"/>
      <c r="C317" s="74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ht="15.75" customHeight="1">
      <c r="A318" s="72"/>
      <c r="B318" s="73"/>
      <c r="C318" s="74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ht="15.75" customHeight="1">
      <c r="A319" s="72"/>
      <c r="B319" s="73"/>
      <c r="C319" s="74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ht="15.75" customHeight="1">
      <c r="A320" s="72"/>
      <c r="B320" s="73"/>
      <c r="C320" s="74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ht="15.75" customHeight="1">
      <c r="A321" s="72"/>
      <c r="B321" s="73"/>
      <c r="C321" s="74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ht="15.75" customHeight="1">
      <c r="A322" s="72"/>
      <c r="B322" s="73"/>
      <c r="C322" s="74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ht="15.75" customHeight="1">
      <c r="A323" s="72"/>
      <c r="B323" s="73"/>
      <c r="C323" s="74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ht="15.75" customHeight="1">
      <c r="A324" s="72"/>
      <c r="B324" s="73"/>
      <c r="C324" s="74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ht="15.75" customHeight="1">
      <c r="A325" s="72"/>
      <c r="B325" s="73"/>
      <c r="C325" s="74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ht="15.75" customHeight="1">
      <c r="A326" s="72"/>
      <c r="B326" s="73"/>
      <c r="C326" s="74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ht="15.75" customHeight="1">
      <c r="A327" s="72"/>
      <c r="B327" s="73"/>
      <c r="C327" s="74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ht="15.75" customHeight="1">
      <c r="A328" s="72"/>
      <c r="B328" s="73"/>
      <c r="C328" s="74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ht="15.75" customHeight="1">
      <c r="A329" s="72"/>
      <c r="B329" s="73"/>
      <c r="C329" s="74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ht="15.75" customHeight="1">
      <c r="A330" s="72"/>
      <c r="B330" s="73"/>
      <c r="C330" s="74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ht="15.75" customHeight="1">
      <c r="A331" s="72"/>
      <c r="B331" s="73"/>
      <c r="C331" s="74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ht="15.75" customHeight="1">
      <c r="A332" s="72"/>
      <c r="B332" s="73"/>
      <c r="C332" s="74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ht="15.75" customHeight="1">
      <c r="A333" s="72"/>
      <c r="B333" s="73"/>
      <c r="C333" s="74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ht="15.75" customHeight="1">
      <c r="A334" s="72"/>
      <c r="B334" s="73"/>
      <c r="C334" s="74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ht="15.75" customHeight="1">
      <c r="A335" s="72"/>
      <c r="B335" s="73"/>
      <c r="C335" s="74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ht="15.75" customHeight="1">
      <c r="A336" s="72"/>
      <c r="B336" s="73"/>
      <c r="C336" s="74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ht="15.75" customHeight="1">
      <c r="A337" s="72"/>
      <c r="B337" s="73"/>
      <c r="C337" s="74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ht="15.75" customHeight="1">
      <c r="A338" s="72"/>
      <c r="B338" s="73"/>
      <c r="C338" s="74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ht="15.75" customHeight="1">
      <c r="A339" s="72"/>
      <c r="B339" s="73"/>
      <c r="C339" s="74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ht="15.75" customHeight="1">
      <c r="A340" s="72"/>
      <c r="B340" s="73"/>
      <c r="C340" s="74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ht="15.75" customHeight="1">
      <c r="A341" s="72"/>
      <c r="B341" s="73"/>
      <c r="C341" s="74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ht="15.75" customHeight="1">
      <c r="A342" s="72"/>
      <c r="B342" s="73"/>
      <c r="C342" s="74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ht="15.75" customHeight="1">
      <c r="A343" s="72"/>
      <c r="B343" s="73"/>
      <c r="C343" s="74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ht="15.75" customHeight="1">
      <c r="A344" s="72"/>
      <c r="B344" s="73"/>
      <c r="C344" s="74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ht="15.75" customHeight="1">
      <c r="A345" s="72"/>
      <c r="B345" s="73"/>
      <c r="C345" s="74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ht="15.75" customHeight="1">
      <c r="A346" s="72"/>
      <c r="B346" s="73"/>
      <c r="C346" s="74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ht="15.75" customHeight="1">
      <c r="A347" s="72"/>
      <c r="B347" s="73"/>
      <c r="C347" s="74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ht="15.75" customHeight="1">
      <c r="A348" s="72"/>
      <c r="B348" s="73"/>
      <c r="C348" s="74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ht="15.75" customHeight="1">
      <c r="A349" s="72"/>
      <c r="B349" s="73"/>
      <c r="C349" s="74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ht="15.75" customHeight="1">
      <c r="A350" s="72"/>
      <c r="B350" s="73"/>
      <c r="C350" s="74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ht="15.75" customHeight="1">
      <c r="A351" s="72"/>
      <c r="B351" s="73"/>
      <c r="C351" s="74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ht="15.75" customHeight="1">
      <c r="A352" s="72"/>
      <c r="B352" s="73"/>
      <c r="C352" s="74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ht="15.75" customHeight="1">
      <c r="A353" s="72"/>
      <c r="B353" s="73"/>
      <c r="C353" s="74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ht="15.75" customHeight="1">
      <c r="A354" s="72"/>
      <c r="B354" s="73"/>
      <c r="C354" s="74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ht="15.75" customHeight="1">
      <c r="A355" s="72"/>
      <c r="B355" s="73"/>
      <c r="C355" s="74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ht="15.75" customHeight="1">
      <c r="A356" s="72"/>
      <c r="B356" s="73"/>
      <c r="C356" s="74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ht="15.75" customHeight="1">
      <c r="A357" s="72"/>
      <c r="B357" s="73"/>
      <c r="C357" s="74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ht="15.75" customHeight="1">
      <c r="A358" s="72"/>
      <c r="B358" s="73"/>
      <c r="C358" s="74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ht="15.75" customHeight="1">
      <c r="A359" s="72"/>
      <c r="B359" s="73"/>
      <c r="C359" s="74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ht="15.75" customHeight="1">
      <c r="A360" s="72"/>
      <c r="B360" s="73"/>
      <c r="C360" s="74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ht="15.75" customHeight="1">
      <c r="A361" s="72"/>
      <c r="B361" s="73"/>
      <c r="C361" s="74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ht="15.75" customHeight="1">
      <c r="A362" s="72"/>
      <c r="B362" s="73"/>
      <c r="C362" s="74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ht="15.75" customHeight="1">
      <c r="A363" s="72"/>
      <c r="B363" s="73"/>
      <c r="C363" s="74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ht="15.75" customHeight="1">
      <c r="A364" s="72"/>
      <c r="B364" s="73"/>
      <c r="C364" s="74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ht="15.75" customHeight="1">
      <c r="A365" s="72"/>
      <c r="B365" s="73"/>
      <c r="C365" s="74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ht="15.75" customHeight="1">
      <c r="A366" s="72"/>
      <c r="B366" s="73"/>
      <c r="C366" s="74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ht="15.75" customHeight="1">
      <c r="A367" s="72"/>
      <c r="B367" s="73"/>
      <c r="C367" s="74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ht="15.75" customHeight="1">
      <c r="A368" s="72"/>
      <c r="B368" s="73"/>
      <c r="C368" s="74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ht="15.75" customHeight="1">
      <c r="A369" s="72"/>
      <c r="B369" s="73"/>
      <c r="C369" s="74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ht="15.75" customHeight="1">
      <c r="A370" s="72"/>
      <c r="B370" s="73"/>
      <c r="C370" s="74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ht="15.75" customHeight="1">
      <c r="A371" s="72"/>
      <c r="B371" s="73"/>
      <c r="C371" s="74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ht="15.75" customHeight="1">
      <c r="A372" s="72"/>
      <c r="B372" s="73"/>
      <c r="C372" s="74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ht="15.75" customHeight="1">
      <c r="A373" s="72"/>
      <c r="B373" s="73"/>
      <c r="C373" s="74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ht="15.75" customHeight="1">
      <c r="A374" s="72"/>
      <c r="B374" s="73"/>
      <c r="C374" s="74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ht="15.75" customHeight="1">
      <c r="A375" s="72"/>
      <c r="B375" s="73"/>
      <c r="C375" s="74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ht="15.75" customHeight="1">
      <c r="A376" s="72"/>
      <c r="B376" s="73"/>
      <c r="C376" s="74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ht="15.75" customHeight="1">
      <c r="A377" s="72"/>
      <c r="B377" s="73"/>
      <c r="C377" s="74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ht="15.75" customHeight="1">
      <c r="A378" s="72"/>
      <c r="B378" s="73"/>
      <c r="C378" s="74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ht="15.75" customHeight="1">
      <c r="A379" s="72"/>
      <c r="B379" s="73"/>
      <c r="C379" s="74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ht="15.75" customHeight="1">
      <c r="A380" s="72"/>
      <c r="B380" s="73"/>
      <c r="C380" s="74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ht="15.75" customHeight="1">
      <c r="A381" s="72"/>
      <c r="B381" s="73"/>
      <c r="C381" s="74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ht="15.75" customHeight="1">
      <c r="A382" s="72"/>
      <c r="B382" s="73"/>
      <c r="C382" s="74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ht="15.75" customHeight="1">
      <c r="A383" s="72"/>
      <c r="B383" s="73"/>
      <c r="C383" s="74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ht="15.75" customHeight="1">
      <c r="A384" s="72"/>
      <c r="B384" s="73"/>
      <c r="C384" s="74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ht="15.75" customHeight="1">
      <c r="A385" s="72"/>
      <c r="B385" s="73"/>
      <c r="C385" s="74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ht="15.75" customHeight="1">
      <c r="A386" s="72"/>
      <c r="B386" s="73"/>
      <c r="C386" s="74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ht="15.75" customHeight="1">
      <c r="A387" s="72"/>
      <c r="B387" s="73"/>
      <c r="C387" s="74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ht="15.75" customHeight="1">
      <c r="A388" s="72"/>
      <c r="B388" s="73"/>
      <c r="C388" s="74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ht="15.75" customHeight="1">
      <c r="A389" s="72"/>
      <c r="B389" s="73"/>
      <c r="C389" s="74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ht="15.75" customHeight="1">
      <c r="A390" s="72"/>
      <c r="B390" s="73"/>
      <c r="C390" s="74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ht="15.75" customHeight="1">
      <c r="A391" s="72"/>
      <c r="B391" s="73"/>
      <c r="C391" s="74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ht="15.75" customHeight="1">
      <c r="A392" s="72"/>
      <c r="B392" s="73"/>
      <c r="C392" s="74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ht="15.75" customHeight="1">
      <c r="A393" s="72"/>
      <c r="B393" s="73"/>
      <c r="C393" s="74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ht="15.75" customHeight="1">
      <c r="A394" s="72"/>
      <c r="B394" s="73"/>
      <c r="C394" s="74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ht="15.75" customHeight="1">
      <c r="A395" s="72"/>
      <c r="B395" s="73"/>
      <c r="C395" s="74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ht="15.75" customHeight="1">
      <c r="A396" s="72"/>
      <c r="B396" s="73"/>
      <c r="C396" s="74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ht="15.75" customHeight="1">
      <c r="A397" s="72"/>
      <c r="B397" s="73"/>
      <c r="C397" s="74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ht="15.75" customHeight="1">
      <c r="A398" s="72"/>
      <c r="B398" s="73"/>
      <c r="C398" s="74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ht="15.75" customHeight="1">
      <c r="A399" s="72"/>
      <c r="B399" s="73"/>
      <c r="C399" s="74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ht="15.75" customHeight="1">
      <c r="A400" s="72"/>
      <c r="B400" s="73"/>
      <c r="C400" s="74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ht="15.75" customHeight="1">
      <c r="A401" s="72"/>
      <c r="B401" s="73"/>
      <c r="C401" s="74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ht="15.75" customHeight="1">
      <c r="A402" s="72"/>
      <c r="B402" s="73"/>
      <c r="C402" s="74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ht="15.75" customHeight="1">
      <c r="A403" s="72"/>
      <c r="B403" s="73"/>
      <c r="C403" s="74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ht="15.75" customHeight="1">
      <c r="A404" s="72"/>
      <c r="B404" s="73"/>
      <c r="C404" s="74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ht="15.75" customHeight="1">
      <c r="A405" s="72"/>
      <c r="B405" s="73"/>
      <c r="C405" s="74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ht="15.75" customHeight="1">
      <c r="A406" s="72"/>
      <c r="B406" s="73"/>
      <c r="C406" s="74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ht="15.75" customHeight="1">
      <c r="A407" s="72"/>
      <c r="B407" s="73"/>
      <c r="C407" s="74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ht="15.75" customHeight="1">
      <c r="A408" s="72"/>
      <c r="B408" s="73"/>
      <c r="C408" s="74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ht="15.75" customHeight="1">
      <c r="A409" s="72"/>
      <c r="B409" s="73"/>
      <c r="C409" s="74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ht="15.75" customHeight="1">
      <c r="A410" s="72"/>
      <c r="B410" s="73"/>
      <c r="C410" s="74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ht="15.75" customHeight="1">
      <c r="A411" s="72"/>
      <c r="B411" s="73"/>
      <c r="C411" s="74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ht="15.75" customHeight="1">
      <c r="A412" s="72"/>
      <c r="B412" s="73"/>
      <c r="C412" s="74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ht="15.75" customHeight="1">
      <c r="A413" s="72"/>
      <c r="B413" s="73"/>
      <c r="C413" s="74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ht="15.75" customHeight="1">
      <c r="A414" s="72"/>
      <c r="B414" s="73"/>
      <c r="C414" s="74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ht="15.75" customHeight="1">
      <c r="A415" s="72"/>
      <c r="B415" s="73"/>
      <c r="C415" s="74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ht="15.75" customHeight="1">
      <c r="A416" s="72"/>
      <c r="B416" s="73"/>
      <c r="C416" s="74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ht="15.75" customHeight="1">
      <c r="A417" s="72"/>
      <c r="B417" s="73"/>
      <c r="C417" s="74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ht="15.75" customHeight="1">
      <c r="A418" s="72"/>
      <c r="B418" s="73"/>
      <c r="C418" s="74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ht="15.75" customHeight="1">
      <c r="A419" s="72"/>
      <c r="B419" s="73"/>
      <c r="C419" s="74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ht="15.75" customHeight="1">
      <c r="A420" s="72"/>
      <c r="B420" s="73"/>
      <c r="C420" s="74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ht="15.75" customHeight="1">
      <c r="A421" s="72"/>
      <c r="B421" s="73"/>
      <c r="C421" s="74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ht="15.75" customHeight="1">
      <c r="A422" s="72"/>
      <c r="B422" s="73"/>
      <c r="C422" s="74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ht="15.75" customHeight="1">
      <c r="A423" s="72"/>
      <c r="B423" s="73"/>
      <c r="C423" s="74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ht="15.75" customHeight="1">
      <c r="A424" s="72"/>
      <c r="B424" s="73"/>
      <c r="C424" s="74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ht="15.75" customHeight="1">
      <c r="A425" s="72"/>
      <c r="B425" s="73"/>
      <c r="C425" s="74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ht="15.75" customHeight="1">
      <c r="A426" s="72"/>
      <c r="B426" s="73"/>
      <c r="C426" s="74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ht="15.75" customHeight="1">
      <c r="A427" s="72"/>
      <c r="B427" s="73"/>
      <c r="C427" s="74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ht="15.75" customHeight="1">
      <c r="A428" s="72"/>
      <c r="B428" s="73"/>
      <c r="C428" s="74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ht="15.75" customHeight="1">
      <c r="A429" s="72"/>
      <c r="B429" s="73"/>
      <c r="C429" s="74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ht="15.75" customHeight="1">
      <c r="A430" s="72"/>
      <c r="B430" s="73"/>
      <c r="C430" s="74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ht="15.75" customHeight="1">
      <c r="A431" s="72"/>
      <c r="B431" s="73"/>
      <c r="C431" s="74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ht="15.75" customHeight="1">
      <c r="A432" s="72"/>
      <c r="B432" s="73"/>
      <c r="C432" s="74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ht="15.75" customHeight="1">
      <c r="A433" s="72"/>
      <c r="B433" s="73"/>
      <c r="C433" s="74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ht="15.75" customHeight="1">
      <c r="A434" s="72"/>
      <c r="B434" s="73"/>
      <c r="C434" s="74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ht="15.75" customHeight="1">
      <c r="A435" s="72"/>
      <c r="B435" s="73"/>
      <c r="C435" s="74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ht="15.75" customHeight="1">
      <c r="A436" s="72"/>
      <c r="B436" s="73"/>
      <c r="C436" s="74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ht="15.75" customHeight="1">
      <c r="A437" s="72"/>
      <c r="B437" s="73"/>
      <c r="C437" s="74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ht="15.75" customHeight="1">
      <c r="A438" s="72"/>
      <c r="B438" s="73"/>
      <c r="C438" s="74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ht="15.75" customHeight="1">
      <c r="A439" s="72"/>
      <c r="B439" s="73"/>
      <c r="C439" s="74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ht="15.75" customHeight="1">
      <c r="A440" s="72"/>
      <c r="B440" s="73"/>
      <c r="C440" s="74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ht="15.75" customHeight="1">
      <c r="A441" s="72"/>
      <c r="B441" s="73"/>
      <c r="C441" s="74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ht="15.75" customHeight="1">
      <c r="A442" s="72"/>
      <c r="B442" s="73"/>
      <c r="C442" s="74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ht="15.75" customHeight="1">
      <c r="A443" s="72"/>
      <c r="B443" s="73"/>
      <c r="C443" s="74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ht="15.75" customHeight="1">
      <c r="A444" s="72"/>
      <c r="B444" s="73"/>
      <c r="C444" s="74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ht="15.75" customHeight="1">
      <c r="A445" s="72"/>
      <c r="B445" s="73"/>
      <c r="C445" s="74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ht="15.75" customHeight="1">
      <c r="A446" s="72"/>
      <c r="B446" s="73"/>
      <c r="C446" s="74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ht="15.75" customHeight="1">
      <c r="A447" s="72"/>
      <c r="B447" s="73"/>
      <c r="C447" s="74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ht="15.75" customHeight="1">
      <c r="A448" s="72"/>
      <c r="B448" s="73"/>
      <c r="C448" s="74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ht="15.75" customHeight="1">
      <c r="A449" s="72"/>
      <c r="B449" s="73"/>
      <c r="C449" s="74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ht="15.75" customHeight="1">
      <c r="A450" s="72"/>
      <c r="B450" s="73"/>
      <c r="C450" s="74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ht="15.75" customHeight="1">
      <c r="A451" s="72"/>
      <c r="B451" s="73"/>
      <c r="C451" s="74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ht="15.75" customHeight="1">
      <c r="A452" s="72"/>
      <c r="B452" s="73"/>
      <c r="C452" s="74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ht="15.75" customHeight="1">
      <c r="A453" s="72"/>
      <c r="B453" s="73"/>
      <c r="C453" s="74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ht="15.75" customHeight="1">
      <c r="A454" s="72"/>
      <c r="B454" s="73"/>
      <c r="C454" s="74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ht="15.75" customHeight="1">
      <c r="A455" s="72"/>
      <c r="B455" s="73"/>
      <c r="C455" s="74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ht="15.75" customHeight="1">
      <c r="A456" s="72"/>
      <c r="B456" s="73"/>
      <c r="C456" s="74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ht="15.75" customHeight="1">
      <c r="A457" s="72"/>
      <c r="B457" s="73"/>
      <c r="C457" s="74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ht="15.75" customHeight="1">
      <c r="A458" s="72"/>
      <c r="B458" s="73"/>
      <c r="C458" s="74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ht="15.75" customHeight="1">
      <c r="A459" s="72"/>
      <c r="B459" s="73"/>
      <c r="C459" s="74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ht="15.75" customHeight="1">
      <c r="A460" s="72"/>
      <c r="B460" s="73"/>
      <c r="C460" s="74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ht="15.75" customHeight="1">
      <c r="A461" s="72"/>
      <c r="B461" s="73"/>
      <c r="C461" s="74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ht="15.75" customHeight="1">
      <c r="A462" s="72"/>
      <c r="B462" s="73"/>
      <c r="C462" s="74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ht="15.75" customHeight="1">
      <c r="A463" s="72"/>
      <c r="B463" s="73"/>
      <c r="C463" s="74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ht="15.75" customHeight="1">
      <c r="A464" s="72"/>
      <c r="B464" s="73"/>
      <c r="C464" s="74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ht="15.75" customHeight="1">
      <c r="A465" s="72"/>
      <c r="B465" s="73"/>
      <c r="C465" s="74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ht="15.75" customHeight="1">
      <c r="A466" s="72"/>
      <c r="B466" s="73"/>
      <c r="C466" s="74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ht="15.75" customHeight="1">
      <c r="A467" s="72"/>
      <c r="B467" s="73"/>
      <c r="C467" s="74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ht="15.75" customHeight="1">
      <c r="A468" s="72"/>
      <c r="B468" s="73"/>
      <c r="C468" s="74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ht="15.75" customHeight="1">
      <c r="A469" s="72"/>
      <c r="B469" s="73"/>
      <c r="C469" s="74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ht="15.75" customHeight="1">
      <c r="A470" s="72"/>
      <c r="B470" s="73"/>
      <c r="C470" s="74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ht="15.75" customHeight="1">
      <c r="A471" s="72"/>
      <c r="B471" s="73"/>
      <c r="C471" s="74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ht="15.75" customHeight="1">
      <c r="A472" s="72"/>
      <c r="B472" s="73"/>
      <c r="C472" s="74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ht="15.75" customHeight="1">
      <c r="A473" s="72"/>
      <c r="B473" s="73"/>
      <c r="C473" s="74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ht="15.75" customHeight="1">
      <c r="A474" s="72"/>
      <c r="B474" s="73"/>
      <c r="C474" s="74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ht="15.75" customHeight="1">
      <c r="A475" s="72"/>
      <c r="B475" s="73"/>
      <c r="C475" s="74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ht="15.75" customHeight="1">
      <c r="A476" s="72"/>
      <c r="B476" s="73"/>
      <c r="C476" s="74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ht="15.75" customHeight="1">
      <c r="A477" s="72"/>
      <c r="B477" s="73"/>
      <c r="C477" s="74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ht="15.75" customHeight="1">
      <c r="A478" s="72"/>
      <c r="B478" s="73"/>
      <c r="C478" s="74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ht="15.75" customHeight="1">
      <c r="A479" s="72"/>
      <c r="B479" s="73"/>
      <c r="C479" s="74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ht="15.75" customHeight="1">
      <c r="A480" s="72"/>
      <c r="B480" s="73"/>
      <c r="C480" s="74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ht="15.75" customHeight="1">
      <c r="A481" s="72"/>
      <c r="B481" s="73"/>
      <c r="C481" s="74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ht="15.75" customHeight="1">
      <c r="A482" s="72"/>
      <c r="B482" s="73"/>
      <c r="C482" s="74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ht="15.75" customHeight="1">
      <c r="A483" s="72"/>
      <c r="B483" s="73"/>
      <c r="C483" s="74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ht="15.75" customHeight="1">
      <c r="A484" s="72"/>
      <c r="B484" s="73"/>
      <c r="C484" s="74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ht="15.75" customHeight="1">
      <c r="A485" s="72"/>
      <c r="B485" s="73"/>
      <c r="C485" s="74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ht="15.75" customHeight="1">
      <c r="A486" s="72"/>
      <c r="B486" s="73"/>
      <c r="C486" s="74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ht="15.75" customHeight="1">
      <c r="A487" s="72"/>
      <c r="B487" s="73"/>
      <c r="C487" s="74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ht="15.75" customHeight="1">
      <c r="A488" s="72"/>
      <c r="B488" s="73"/>
      <c r="C488" s="74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ht="15.75" customHeight="1">
      <c r="A489" s="72"/>
      <c r="B489" s="73"/>
      <c r="C489" s="74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ht="15.75" customHeight="1">
      <c r="A490" s="72"/>
      <c r="B490" s="73"/>
      <c r="C490" s="74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ht="15.75" customHeight="1">
      <c r="A491" s="72"/>
      <c r="B491" s="73"/>
      <c r="C491" s="74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ht="15.75" customHeight="1">
      <c r="A492" s="72"/>
      <c r="B492" s="73"/>
      <c r="C492" s="74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ht="15.75" customHeight="1">
      <c r="A493" s="72"/>
      <c r="B493" s="73"/>
      <c r="C493" s="74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ht="15.75" customHeight="1">
      <c r="A494" s="72"/>
      <c r="B494" s="73"/>
      <c r="C494" s="74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ht="15.75" customHeight="1">
      <c r="A495" s="72"/>
      <c r="B495" s="73"/>
      <c r="C495" s="74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ht="15.75" customHeight="1">
      <c r="A496" s="72"/>
      <c r="B496" s="73"/>
      <c r="C496" s="74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ht="15.75" customHeight="1">
      <c r="A497" s="72"/>
      <c r="B497" s="73"/>
      <c r="C497" s="74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ht="15.75" customHeight="1">
      <c r="A498" s="72"/>
      <c r="B498" s="73"/>
      <c r="C498" s="74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ht="15.75" customHeight="1">
      <c r="A499" s="72"/>
      <c r="B499" s="73"/>
      <c r="C499" s="74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ht="15.75" customHeight="1">
      <c r="A500" s="72"/>
      <c r="B500" s="73"/>
      <c r="C500" s="74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ht="15.75" customHeight="1">
      <c r="A501" s="72"/>
      <c r="B501" s="73"/>
      <c r="C501" s="74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ht="15.75" customHeight="1">
      <c r="A502" s="72"/>
      <c r="B502" s="73"/>
      <c r="C502" s="74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ht="15.75" customHeight="1">
      <c r="A503" s="72"/>
      <c r="B503" s="73"/>
      <c r="C503" s="74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ht="15.75" customHeight="1">
      <c r="A504" s="72"/>
      <c r="B504" s="73"/>
      <c r="C504" s="74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ht="15.75" customHeight="1">
      <c r="A505" s="72"/>
      <c r="B505" s="73"/>
      <c r="C505" s="74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ht="15.75" customHeight="1">
      <c r="A506" s="72"/>
      <c r="B506" s="73"/>
      <c r="C506" s="74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ht="15.75" customHeight="1">
      <c r="A507" s="72"/>
      <c r="B507" s="73"/>
      <c r="C507" s="74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ht="15.75" customHeight="1">
      <c r="A508" s="72"/>
      <c r="B508" s="73"/>
      <c r="C508" s="74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ht="15.75" customHeight="1">
      <c r="A509" s="72"/>
      <c r="B509" s="73"/>
      <c r="C509" s="74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ht="15.75" customHeight="1">
      <c r="A510" s="72"/>
      <c r="B510" s="73"/>
      <c r="C510" s="74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ht="15.75" customHeight="1">
      <c r="A511" s="72"/>
      <c r="B511" s="73"/>
      <c r="C511" s="74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ht="15.75" customHeight="1">
      <c r="A512" s="72"/>
      <c r="B512" s="73"/>
      <c r="C512" s="74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ht="15.75" customHeight="1">
      <c r="A513" s="72"/>
      <c r="B513" s="73"/>
      <c r="C513" s="74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ht="15.75" customHeight="1">
      <c r="A514" s="72"/>
      <c r="B514" s="73"/>
      <c r="C514" s="74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ht="15.75" customHeight="1">
      <c r="A515" s="72"/>
      <c r="B515" s="73"/>
      <c r="C515" s="74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ht="15.75" customHeight="1">
      <c r="A516" s="72"/>
      <c r="B516" s="73"/>
      <c r="C516" s="74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ht="15.75" customHeight="1">
      <c r="A517" s="72"/>
      <c r="B517" s="73"/>
      <c r="C517" s="74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ht="15.75" customHeight="1">
      <c r="A518" s="72"/>
      <c r="B518" s="73"/>
      <c r="C518" s="74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ht="15.75" customHeight="1">
      <c r="A519" s="72"/>
      <c r="B519" s="73"/>
      <c r="C519" s="74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ht="15.75" customHeight="1">
      <c r="A520" s="72"/>
      <c r="B520" s="73"/>
      <c r="C520" s="74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ht="15.75" customHeight="1">
      <c r="A521" s="72"/>
      <c r="B521" s="73"/>
      <c r="C521" s="74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ht="15.75" customHeight="1">
      <c r="A522" s="72"/>
      <c r="B522" s="73"/>
      <c r="C522" s="74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ht="15.75" customHeight="1">
      <c r="A523" s="72"/>
      <c r="B523" s="73"/>
      <c r="C523" s="74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ht="15.75" customHeight="1">
      <c r="A524" s="72"/>
      <c r="B524" s="73"/>
      <c r="C524" s="74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ht="15.75" customHeight="1">
      <c r="A525" s="72"/>
      <c r="B525" s="73"/>
      <c r="C525" s="74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ht="15.75" customHeight="1">
      <c r="A526" s="72"/>
      <c r="B526" s="73"/>
      <c r="C526" s="74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ht="15.75" customHeight="1">
      <c r="A527" s="72"/>
      <c r="B527" s="73"/>
      <c r="C527" s="74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ht="15.75" customHeight="1">
      <c r="A528" s="72"/>
      <c r="B528" s="73"/>
      <c r="C528" s="74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ht="15.75" customHeight="1">
      <c r="A529" s="72"/>
      <c r="B529" s="73"/>
      <c r="C529" s="74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ht="15.75" customHeight="1">
      <c r="A530" s="72"/>
      <c r="B530" s="73"/>
      <c r="C530" s="74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ht="15.75" customHeight="1">
      <c r="A531" s="72"/>
      <c r="B531" s="73"/>
      <c r="C531" s="74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ht="15.75" customHeight="1">
      <c r="A532" s="72"/>
      <c r="B532" s="73"/>
      <c r="C532" s="74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ht="15.75" customHeight="1">
      <c r="A533" s="72"/>
      <c r="B533" s="73"/>
      <c r="C533" s="74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ht="15.75" customHeight="1">
      <c r="A534" s="72"/>
      <c r="B534" s="73"/>
      <c r="C534" s="74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ht="15.75" customHeight="1">
      <c r="A535" s="72"/>
      <c r="B535" s="73"/>
      <c r="C535" s="74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ht="15.75" customHeight="1">
      <c r="A536" s="72"/>
      <c r="B536" s="73"/>
      <c r="C536" s="74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ht="15.75" customHeight="1">
      <c r="A537" s="72"/>
      <c r="B537" s="73"/>
      <c r="C537" s="74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ht="15.75" customHeight="1">
      <c r="A538" s="72"/>
      <c r="B538" s="73"/>
      <c r="C538" s="74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ht="15.75" customHeight="1">
      <c r="A539" s="72"/>
      <c r="B539" s="73"/>
      <c r="C539" s="74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ht="15.75" customHeight="1">
      <c r="A540" s="72"/>
      <c r="B540" s="73"/>
      <c r="C540" s="74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ht="15.75" customHeight="1">
      <c r="A541" s="72"/>
      <c r="B541" s="73"/>
      <c r="C541" s="74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ht="15.75" customHeight="1">
      <c r="A542" s="72"/>
      <c r="B542" s="73"/>
      <c r="C542" s="74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ht="15.75" customHeight="1">
      <c r="A543" s="72"/>
      <c r="B543" s="73"/>
      <c r="C543" s="74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ht="15.75" customHeight="1">
      <c r="A544" s="72"/>
      <c r="B544" s="73"/>
      <c r="C544" s="74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ht="15.75" customHeight="1">
      <c r="A545" s="72"/>
      <c r="B545" s="73"/>
      <c r="C545" s="74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ht="15.75" customHeight="1">
      <c r="A546" s="72"/>
      <c r="B546" s="73"/>
      <c r="C546" s="74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ht="15.75" customHeight="1">
      <c r="A547" s="72"/>
      <c r="B547" s="73"/>
      <c r="C547" s="74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ht="15.75" customHeight="1">
      <c r="A548" s="72"/>
      <c r="B548" s="73"/>
      <c r="C548" s="74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ht="15.75" customHeight="1">
      <c r="A549" s="72"/>
      <c r="B549" s="73"/>
      <c r="C549" s="74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ht="15.75" customHeight="1">
      <c r="A550" s="72"/>
      <c r="B550" s="73"/>
      <c r="C550" s="74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ht="15.75" customHeight="1">
      <c r="A551" s="72"/>
      <c r="B551" s="73"/>
      <c r="C551" s="74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ht="15.75" customHeight="1">
      <c r="A552" s="72"/>
      <c r="B552" s="73"/>
      <c r="C552" s="74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ht="15.75" customHeight="1">
      <c r="A553" s="72"/>
      <c r="B553" s="73"/>
      <c r="C553" s="74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ht="15.75" customHeight="1">
      <c r="A554" s="72"/>
      <c r="B554" s="73"/>
      <c r="C554" s="74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ht="15.75" customHeight="1">
      <c r="A555" s="72"/>
      <c r="B555" s="73"/>
      <c r="C555" s="74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ht="15.75" customHeight="1">
      <c r="A556" s="72"/>
      <c r="B556" s="73"/>
      <c r="C556" s="74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ht="15.75" customHeight="1">
      <c r="A557" s="72"/>
      <c r="B557" s="73"/>
      <c r="C557" s="74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ht="15.75" customHeight="1">
      <c r="A558" s="72"/>
      <c r="B558" s="73"/>
      <c r="C558" s="74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ht="15.75" customHeight="1">
      <c r="A559" s="72"/>
      <c r="B559" s="73"/>
      <c r="C559" s="74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ht="15.75" customHeight="1">
      <c r="A560" s="72"/>
      <c r="B560" s="73"/>
      <c r="C560" s="74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ht="15.75" customHeight="1">
      <c r="A561" s="72"/>
      <c r="B561" s="73"/>
      <c r="C561" s="74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ht="15.75" customHeight="1">
      <c r="A562" s="72"/>
      <c r="B562" s="73"/>
      <c r="C562" s="74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ht="15.75" customHeight="1">
      <c r="A563" s="72"/>
      <c r="B563" s="73"/>
      <c r="C563" s="74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ht="15.75" customHeight="1">
      <c r="A564" s="72"/>
      <c r="B564" s="73"/>
      <c r="C564" s="74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ht="15.75" customHeight="1">
      <c r="A565" s="72"/>
      <c r="B565" s="73"/>
      <c r="C565" s="74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ht="15.75" customHeight="1">
      <c r="A566" s="72"/>
      <c r="B566" s="73"/>
      <c r="C566" s="74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ht="15.75" customHeight="1">
      <c r="A567" s="72"/>
      <c r="B567" s="73"/>
      <c r="C567" s="74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15.75" customHeight="1">
      <c r="A568" s="72"/>
      <c r="B568" s="73"/>
      <c r="C568" s="74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15.75" customHeight="1">
      <c r="A569" s="72"/>
      <c r="B569" s="73"/>
      <c r="C569" s="74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ht="15.75" customHeight="1">
      <c r="A570" s="72"/>
      <c r="B570" s="73"/>
      <c r="C570" s="74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ht="15.75" customHeight="1">
      <c r="A571" s="72"/>
      <c r="B571" s="73"/>
      <c r="C571" s="74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ht="15.75" customHeight="1">
      <c r="A572" s="72"/>
      <c r="B572" s="73"/>
      <c r="C572" s="74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ht="15.75" customHeight="1">
      <c r="A573" s="72"/>
      <c r="B573" s="73"/>
      <c r="C573" s="74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ht="15.75" customHeight="1">
      <c r="A574" s="72"/>
      <c r="B574" s="73"/>
      <c r="C574" s="74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ht="15.75" customHeight="1">
      <c r="A575" s="72"/>
      <c r="B575" s="73"/>
      <c r="C575" s="74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ht="15.75" customHeight="1">
      <c r="A576" s="72"/>
      <c r="B576" s="73"/>
      <c r="C576" s="74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ht="15.75" customHeight="1">
      <c r="A577" s="72"/>
      <c r="B577" s="73"/>
      <c r="C577" s="74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ht="15.75" customHeight="1">
      <c r="A578" s="72"/>
      <c r="B578" s="73"/>
      <c r="C578" s="74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ht="15.75" customHeight="1">
      <c r="A579" s="72"/>
      <c r="B579" s="73"/>
      <c r="C579" s="74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ht="15.75" customHeight="1">
      <c r="A580" s="72"/>
      <c r="B580" s="73"/>
      <c r="C580" s="74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ht="15.75" customHeight="1">
      <c r="A581" s="72"/>
      <c r="B581" s="73"/>
      <c r="C581" s="74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ht="15.75" customHeight="1">
      <c r="A582" s="72"/>
      <c r="B582" s="73"/>
      <c r="C582" s="74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ht="15.75" customHeight="1">
      <c r="A583" s="72"/>
      <c r="B583" s="73"/>
      <c r="C583" s="74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ht="15.75" customHeight="1">
      <c r="A584" s="72"/>
      <c r="B584" s="73"/>
      <c r="C584" s="74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ht="15.75" customHeight="1">
      <c r="A585" s="72"/>
      <c r="B585" s="73"/>
      <c r="C585" s="74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ht="15.75" customHeight="1">
      <c r="A586" s="72"/>
      <c r="B586" s="73"/>
      <c r="C586" s="74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ht="15.75" customHeight="1">
      <c r="A587" s="72"/>
      <c r="B587" s="73"/>
      <c r="C587" s="74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ht="15.75" customHeight="1">
      <c r="A588" s="72"/>
      <c r="B588" s="73"/>
      <c r="C588" s="74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ht="15.75" customHeight="1">
      <c r="A589" s="72"/>
      <c r="B589" s="73"/>
      <c r="C589" s="74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ht="15.75" customHeight="1">
      <c r="A590" s="72"/>
      <c r="B590" s="73"/>
      <c r="C590" s="74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ht="15.75" customHeight="1">
      <c r="A591" s="72"/>
      <c r="B591" s="73"/>
      <c r="C591" s="74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ht="15.75" customHeight="1">
      <c r="A592" s="72"/>
      <c r="B592" s="73"/>
      <c r="C592" s="74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ht="15.75" customHeight="1">
      <c r="A593" s="72"/>
      <c r="B593" s="73"/>
      <c r="C593" s="74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ht="15.75" customHeight="1">
      <c r="A594" s="72"/>
      <c r="B594" s="73"/>
      <c r="C594" s="74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ht="15.75" customHeight="1">
      <c r="A595" s="72"/>
      <c r="B595" s="73"/>
      <c r="C595" s="74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ht="15.75" customHeight="1">
      <c r="A596" s="72"/>
      <c r="B596" s="73"/>
      <c r="C596" s="74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ht="15.75" customHeight="1">
      <c r="A597" s="72"/>
      <c r="B597" s="73"/>
      <c r="C597" s="74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ht="15.75" customHeight="1">
      <c r="A598" s="72"/>
      <c r="B598" s="73"/>
      <c r="C598" s="74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ht="15.75" customHeight="1">
      <c r="A599" s="72"/>
      <c r="B599" s="73"/>
      <c r="C599" s="74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ht="15.75" customHeight="1">
      <c r="A600" s="72"/>
      <c r="B600" s="73"/>
      <c r="C600" s="74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ht="15.75" customHeight="1">
      <c r="A601" s="72"/>
      <c r="B601" s="73"/>
      <c r="C601" s="74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ht="15.75" customHeight="1">
      <c r="A602" s="72"/>
      <c r="B602" s="73"/>
      <c r="C602" s="74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ht="15.75" customHeight="1">
      <c r="A603" s="72"/>
      <c r="B603" s="73"/>
      <c r="C603" s="74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ht="15.75" customHeight="1">
      <c r="A604" s="72"/>
      <c r="B604" s="73"/>
      <c r="C604" s="74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ht="15.75" customHeight="1">
      <c r="A605" s="72"/>
      <c r="B605" s="73"/>
      <c r="C605" s="74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ht="15.75" customHeight="1">
      <c r="A606" s="72"/>
      <c r="B606" s="73"/>
      <c r="C606" s="74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ht="15.75" customHeight="1">
      <c r="A607" s="72"/>
      <c r="B607" s="73"/>
      <c r="C607" s="74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ht="15.75" customHeight="1">
      <c r="A608" s="72"/>
      <c r="B608" s="73"/>
      <c r="C608" s="74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ht="15.75" customHeight="1">
      <c r="A609" s="72"/>
      <c r="B609" s="73"/>
      <c r="C609" s="74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ht="15.75" customHeight="1">
      <c r="A610" s="72"/>
      <c r="B610" s="73"/>
      <c r="C610" s="74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ht="15.75" customHeight="1">
      <c r="A611" s="72"/>
      <c r="B611" s="73"/>
      <c r="C611" s="74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ht="15.75" customHeight="1">
      <c r="A612" s="72"/>
      <c r="B612" s="73"/>
      <c r="C612" s="74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ht="15.75" customHeight="1">
      <c r="A613" s="72"/>
      <c r="B613" s="73"/>
      <c r="C613" s="74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ht="15.75" customHeight="1">
      <c r="A614" s="72"/>
      <c r="B614" s="73"/>
      <c r="C614" s="74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ht="15.75" customHeight="1">
      <c r="A615" s="72"/>
      <c r="B615" s="73"/>
      <c r="C615" s="74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ht="15.75" customHeight="1">
      <c r="A616" s="72"/>
      <c r="B616" s="73"/>
      <c r="C616" s="74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ht="15.75" customHeight="1">
      <c r="A617" s="72"/>
      <c r="B617" s="73"/>
      <c r="C617" s="74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ht="15.75" customHeight="1">
      <c r="A618" s="72"/>
      <c r="B618" s="73"/>
      <c r="C618" s="74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ht="15.75" customHeight="1">
      <c r="A619" s="72"/>
      <c r="B619" s="73"/>
      <c r="C619" s="74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ht="15.75" customHeight="1">
      <c r="A620" s="72"/>
      <c r="B620" s="73"/>
      <c r="C620" s="74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ht="15.75" customHeight="1">
      <c r="A621" s="72"/>
      <c r="B621" s="73"/>
      <c r="C621" s="74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ht="15.75" customHeight="1">
      <c r="A622" s="72"/>
      <c r="B622" s="73"/>
      <c r="C622" s="74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ht="15.75" customHeight="1">
      <c r="A623" s="72"/>
      <c r="B623" s="73"/>
      <c r="C623" s="74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ht="15.75" customHeight="1">
      <c r="A624" s="72"/>
      <c r="B624" s="73"/>
      <c r="C624" s="74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ht="15.75" customHeight="1">
      <c r="A625" s="72"/>
      <c r="B625" s="73"/>
      <c r="C625" s="74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ht="15.75" customHeight="1">
      <c r="A626" s="72"/>
      <c r="B626" s="73"/>
      <c r="C626" s="74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ht="15.75" customHeight="1">
      <c r="A627" s="72"/>
      <c r="B627" s="73"/>
      <c r="C627" s="74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ht="15.75" customHeight="1">
      <c r="A628" s="72"/>
      <c r="B628" s="73"/>
      <c r="C628" s="74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ht="15.75" customHeight="1">
      <c r="A629" s="72"/>
      <c r="B629" s="73"/>
      <c r="C629" s="74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ht="15.75" customHeight="1">
      <c r="A630" s="72"/>
      <c r="B630" s="73"/>
      <c r="C630" s="74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ht="15.75" customHeight="1">
      <c r="A631" s="72"/>
      <c r="B631" s="73"/>
      <c r="C631" s="74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ht="15.75" customHeight="1">
      <c r="A632" s="72"/>
      <c r="B632" s="73"/>
      <c r="C632" s="74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ht="15.75" customHeight="1">
      <c r="A633" s="72"/>
      <c r="B633" s="73"/>
      <c r="C633" s="74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ht="15.75" customHeight="1">
      <c r="A634" s="72"/>
      <c r="B634" s="73"/>
      <c r="C634" s="74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ht="15.75" customHeight="1">
      <c r="A635" s="72"/>
      <c r="B635" s="73"/>
      <c r="C635" s="74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ht="15.75" customHeight="1">
      <c r="A636" s="72"/>
      <c r="B636" s="73"/>
      <c r="C636" s="74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ht="15.75" customHeight="1">
      <c r="A637" s="72"/>
      <c r="B637" s="73"/>
      <c r="C637" s="74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ht="15.75" customHeight="1">
      <c r="A638" s="72"/>
      <c r="B638" s="73"/>
      <c r="C638" s="74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ht="15.75" customHeight="1">
      <c r="A639" s="72"/>
      <c r="B639" s="73"/>
      <c r="C639" s="74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ht="15.75" customHeight="1">
      <c r="A640" s="72"/>
      <c r="B640" s="73"/>
      <c r="C640" s="74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ht="15.75" customHeight="1">
      <c r="A641" s="72"/>
      <c r="B641" s="73"/>
      <c r="C641" s="74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ht="15.75" customHeight="1">
      <c r="A642" s="72"/>
      <c r="B642" s="73"/>
      <c r="C642" s="74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ht="15.75" customHeight="1">
      <c r="A643" s="72"/>
      <c r="B643" s="73"/>
      <c r="C643" s="74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ht="15.75" customHeight="1">
      <c r="A644" s="72"/>
      <c r="B644" s="73"/>
      <c r="C644" s="74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ht="15.75" customHeight="1">
      <c r="A645" s="72"/>
      <c r="B645" s="73"/>
      <c r="C645" s="74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ht="15.75" customHeight="1">
      <c r="A646" s="72"/>
      <c r="B646" s="73"/>
      <c r="C646" s="74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ht="15.75" customHeight="1">
      <c r="A647" s="72"/>
      <c r="B647" s="73"/>
      <c r="C647" s="74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ht="15.75" customHeight="1">
      <c r="A648" s="72"/>
      <c r="B648" s="73"/>
      <c r="C648" s="74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ht="15.75" customHeight="1">
      <c r="A649" s="72"/>
      <c r="B649" s="73"/>
      <c r="C649" s="74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ht="15.75" customHeight="1">
      <c r="A650" s="72"/>
      <c r="B650" s="73"/>
      <c r="C650" s="74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ht="15.75" customHeight="1">
      <c r="A651" s="72"/>
      <c r="B651" s="73"/>
      <c r="C651" s="74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ht="15.75" customHeight="1">
      <c r="A652" s="72"/>
      <c r="B652" s="73"/>
      <c r="C652" s="74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ht="15.75" customHeight="1">
      <c r="A653" s="72"/>
      <c r="B653" s="73"/>
      <c r="C653" s="74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ht="15.75" customHeight="1">
      <c r="A654" s="72"/>
      <c r="B654" s="73"/>
      <c r="C654" s="74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ht="15.75" customHeight="1">
      <c r="A655" s="72"/>
      <c r="B655" s="73"/>
      <c r="C655" s="74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ht="15.75" customHeight="1">
      <c r="A656" s="72"/>
      <c r="B656" s="73"/>
      <c r="C656" s="74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ht="15.75" customHeight="1">
      <c r="A657" s="72"/>
      <c r="B657" s="73"/>
      <c r="C657" s="74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ht="15.75" customHeight="1">
      <c r="A658" s="72"/>
      <c r="B658" s="73"/>
      <c r="C658" s="74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ht="15.75" customHeight="1">
      <c r="A659" s="72"/>
      <c r="B659" s="73"/>
      <c r="C659" s="74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ht="15.75" customHeight="1">
      <c r="A660" s="72"/>
      <c r="B660" s="73"/>
      <c r="C660" s="74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ht="15.75" customHeight="1">
      <c r="A661" s="72"/>
      <c r="B661" s="73"/>
      <c r="C661" s="74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ht="15.75" customHeight="1">
      <c r="A662" s="72"/>
      <c r="B662" s="73"/>
      <c r="C662" s="74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ht="15.75" customHeight="1">
      <c r="A663" s="72"/>
      <c r="B663" s="73"/>
      <c r="C663" s="74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ht="15.75" customHeight="1">
      <c r="A664" s="72"/>
      <c r="B664" s="73"/>
      <c r="C664" s="74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ht="15.75" customHeight="1">
      <c r="A665" s="72"/>
      <c r="B665" s="73"/>
      <c r="C665" s="74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ht="15.75" customHeight="1">
      <c r="A666" s="72"/>
      <c r="B666" s="73"/>
      <c r="C666" s="74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ht="15.75" customHeight="1">
      <c r="A667" s="72"/>
      <c r="B667" s="73"/>
      <c r="C667" s="74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ht="15.75" customHeight="1">
      <c r="A668" s="72"/>
      <c r="B668" s="73"/>
      <c r="C668" s="74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ht="15.75" customHeight="1">
      <c r="A669" s="72"/>
      <c r="B669" s="73"/>
      <c r="C669" s="74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ht="15.75" customHeight="1">
      <c r="A670" s="72"/>
      <c r="B670" s="73"/>
      <c r="C670" s="74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ht="15.75" customHeight="1">
      <c r="A671" s="72"/>
      <c r="B671" s="73"/>
      <c r="C671" s="74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ht="15.75" customHeight="1">
      <c r="A672" s="72"/>
      <c r="B672" s="73"/>
      <c r="C672" s="74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ht="15.75" customHeight="1">
      <c r="A673" s="72"/>
      <c r="B673" s="73"/>
      <c r="C673" s="74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ht="15.75" customHeight="1">
      <c r="A674" s="72"/>
      <c r="B674" s="73"/>
      <c r="C674" s="74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ht="15.75" customHeight="1">
      <c r="A675" s="72"/>
      <c r="B675" s="73"/>
      <c r="C675" s="74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ht="15.75" customHeight="1">
      <c r="A676" s="72"/>
      <c r="B676" s="73"/>
      <c r="C676" s="74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ht="15.75" customHeight="1">
      <c r="A677" s="72"/>
      <c r="B677" s="73"/>
      <c r="C677" s="74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ht="15.75" customHeight="1">
      <c r="A678" s="72"/>
      <c r="B678" s="73"/>
      <c r="C678" s="74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ht="15.75" customHeight="1">
      <c r="A679" s="72"/>
      <c r="B679" s="73"/>
      <c r="C679" s="74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ht="15.75" customHeight="1">
      <c r="A680" s="72"/>
      <c r="B680" s="73"/>
      <c r="C680" s="74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ht="15.75" customHeight="1">
      <c r="A681" s="72"/>
      <c r="B681" s="73"/>
      <c r="C681" s="74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ht="15.75" customHeight="1">
      <c r="A682" s="72"/>
      <c r="B682" s="73"/>
      <c r="C682" s="74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ht="15.75" customHeight="1">
      <c r="A683" s="72"/>
      <c r="B683" s="73"/>
      <c r="C683" s="74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ht="15.75" customHeight="1">
      <c r="A684" s="72"/>
      <c r="B684" s="73"/>
      <c r="C684" s="74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ht="15.75" customHeight="1">
      <c r="A685" s="72"/>
      <c r="B685" s="73"/>
      <c r="C685" s="74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ht="15.75" customHeight="1">
      <c r="A686" s="72"/>
      <c r="B686" s="73"/>
      <c r="C686" s="74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ht="15.75" customHeight="1">
      <c r="A687" s="72"/>
      <c r="B687" s="73"/>
      <c r="C687" s="74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ht="15.75" customHeight="1">
      <c r="A688" s="72"/>
      <c r="B688" s="73"/>
      <c r="C688" s="74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ht="15.75" customHeight="1">
      <c r="A689" s="72"/>
      <c r="B689" s="73"/>
      <c r="C689" s="74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ht="15.75" customHeight="1">
      <c r="A690" s="72"/>
      <c r="B690" s="73"/>
      <c r="C690" s="74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ht="15.75" customHeight="1">
      <c r="A691" s="72"/>
      <c r="B691" s="73"/>
      <c r="C691" s="74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ht="15.75" customHeight="1">
      <c r="A692" s="72"/>
      <c r="B692" s="73"/>
      <c r="C692" s="74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ht="15.75" customHeight="1">
      <c r="A693" s="72"/>
      <c r="B693" s="73"/>
      <c r="C693" s="74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ht="15.75" customHeight="1">
      <c r="A694" s="72"/>
      <c r="B694" s="73"/>
      <c r="C694" s="74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ht="15.75" customHeight="1">
      <c r="A695" s="72"/>
      <c r="B695" s="73"/>
      <c r="C695" s="74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ht="15.75" customHeight="1">
      <c r="A696" s="72"/>
      <c r="B696" s="73"/>
      <c r="C696" s="74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ht="15.75" customHeight="1">
      <c r="A697" s="72"/>
      <c r="B697" s="73"/>
      <c r="C697" s="74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ht="15.75" customHeight="1">
      <c r="A698" s="72"/>
      <c r="B698" s="73"/>
      <c r="C698" s="74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ht="15.75" customHeight="1">
      <c r="A699" s="72"/>
      <c r="B699" s="73"/>
      <c r="C699" s="74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ht="15.75" customHeight="1">
      <c r="A700" s="72"/>
      <c r="B700" s="73"/>
      <c r="C700" s="74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ht="15.75" customHeight="1">
      <c r="A701" s="72"/>
      <c r="B701" s="73"/>
      <c r="C701" s="74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ht="15.75" customHeight="1">
      <c r="A702" s="72"/>
      <c r="B702" s="73"/>
      <c r="C702" s="74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ht="15.75" customHeight="1">
      <c r="A703" s="72"/>
      <c r="B703" s="73"/>
      <c r="C703" s="74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ht="15.75" customHeight="1">
      <c r="A704" s="72"/>
      <c r="B704" s="73"/>
      <c r="C704" s="74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ht="15.75" customHeight="1">
      <c r="A705" s="72"/>
      <c r="B705" s="73"/>
      <c r="C705" s="74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ht="15.75" customHeight="1">
      <c r="A706" s="72"/>
      <c r="B706" s="73"/>
      <c r="C706" s="74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ht="15.75" customHeight="1">
      <c r="A707" s="72"/>
      <c r="B707" s="73"/>
      <c r="C707" s="74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ht="15.75" customHeight="1">
      <c r="A708" s="72"/>
      <c r="B708" s="73"/>
      <c r="C708" s="74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ht="15.75" customHeight="1">
      <c r="A709" s="72"/>
      <c r="B709" s="73"/>
      <c r="C709" s="74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ht="15.75" customHeight="1">
      <c r="A710" s="72"/>
      <c r="B710" s="73"/>
      <c r="C710" s="74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ht="15.75" customHeight="1">
      <c r="A711" s="72"/>
      <c r="B711" s="73"/>
      <c r="C711" s="74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ht="15.75" customHeight="1">
      <c r="A712" s="72"/>
      <c r="B712" s="73"/>
      <c r="C712" s="74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ht="15.75" customHeight="1">
      <c r="A713" s="72"/>
      <c r="B713" s="73"/>
      <c r="C713" s="74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ht="15.75" customHeight="1">
      <c r="A714" s="72"/>
      <c r="B714" s="73"/>
      <c r="C714" s="74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ht="15.75" customHeight="1">
      <c r="A715" s="72"/>
      <c r="B715" s="73"/>
      <c r="C715" s="74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ht="15.75" customHeight="1">
      <c r="A716" s="72"/>
      <c r="B716" s="73"/>
      <c r="C716" s="74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ht="15.75" customHeight="1">
      <c r="A717" s="72"/>
      <c r="B717" s="73"/>
      <c r="C717" s="74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ht="15.75" customHeight="1">
      <c r="A718" s="72"/>
      <c r="B718" s="73"/>
      <c r="C718" s="74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ht="15.75" customHeight="1">
      <c r="A719" s="72"/>
      <c r="B719" s="73"/>
      <c r="C719" s="74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ht="15.75" customHeight="1">
      <c r="A720" s="72"/>
      <c r="B720" s="73"/>
      <c r="C720" s="74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ht="15.75" customHeight="1">
      <c r="A721" s="72"/>
      <c r="B721" s="73"/>
      <c r="C721" s="74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ht="15.75" customHeight="1">
      <c r="A722" s="72"/>
      <c r="B722" s="73"/>
      <c r="C722" s="74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ht="15.75" customHeight="1">
      <c r="A723" s="72"/>
      <c r="B723" s="73"/>
      <c r="C723" s="74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ht="15.75" customHeight="1">
      <c r="A724" s="72"/>
      <c r="B724" s="73"/>
      <c r="C724" s="74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ht="15.75" customHeight="1">
      <c r="A725" s="72"/>
      <c r="B725" s="73"/>
      <c r="C725" s="74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ht="15.75" customHeight="1">
      <c r="A726" s="72"/>
      <c r="B726" s="73"/>
      <c r="C726" s="74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ht="15.75" customHeight="1">
      <c r="A727" s="72"/>
      <c r="B727" s="73"/>
      <c r="C727" s="74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ht="15.75" customHeight="1">
      <c r="A728" s="72"/>
      <c r="B728" s="73"/>
      <c r="C728" s="74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ht="15.75" customHeight="1">
      <c r="A729" s="72"/>
      <c r="B729" s="73"/>
      <c r="C729" s="74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ht="15.75" customHeight="1">
      <c r="A730" s="72"/>
      <c r="B730" s="73"/>
      <c r="C730" s="74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ht="15.75" customHeight="1">
      <c r="A731" s="72"/>
      <c r="B731" s="73"/>
      <c r="C731" s="74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ht="15.75" customHeight="1">
      <c r="A732" s="72"/>
      <c r="B732" s="73"/>
      <c r="C732" s="74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ht="15.75" customHeight="1">
      <c r="A733" s="72"/>
      <c r="B733" s="73"/>
      <c r="C733" s="74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ht="15.75" customHeight="1">
      <c r="A734" s="72"/>
      <c r="B734" s="73"/>
      <c r="C734" s="74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ht="15.75" customHeight="1">
      <c r="A735" s="72"/>
      <c r="B735" s="73"/>
      <c r="C735" s="74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ht="15.75" customHeight="1">
      <c r="A736" s="72"/>
      <c r="B736" s="73"/>
      <c r="C736" s="74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ht="15.75" customHeight="1">
      <c r="A737" s="72"/>
      <c r="B737" s="73"/>
      <c r="C737" s="74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ht="15.75" customHeight="1">
      <c r="A738" s="72"/>
      <c r="B738" s="73"/>
      <c r="C738" s="74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ht="15.75" customHeight="1">
      <c r="A739" s="72"/>
      <c r="B739" s="73"/>
      <c r="C739" s="74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ht="15.75" customHeight="1">
      <c r="A740" s="72"/>
      <c r="B740" s="73"/>
      <c r="C740" s="74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ht="15.75" customHeight="1">
      <c r="A741" s="72"/>
      <c r="B741" s="73"/>
      <c r="C741" s="74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ht="15.75" customHeight="1">
      <c r="A742" s="72"/>
      <c r="B742" s="73"/>
      <c r="C742" s="74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ht="15.75" customHeight="1">
      <c r="A743" s="72"/>
      <c r="B743" s="73"/>
      <c r="C743" s="74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ht="15.75" customHeight="1">
      <c r="A744" s="72"/>
      <c r="B744" s="73"/>
      <c r="C744" s="74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ht="15.75" customHeight="1">
      <c r="A745" s="72"/>
      <c r="B745" s="73"/>
      <c r="C745" s="74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ht="15.75" customHeight="1">
      <c r="A746" s="72"/>
      <c r="B746" s="73"/>
      <c r="C746" s="74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ht="15.75" customHeight="1">
      <c r="A747" s="72"/>
      <c r="B747" s="73"/>
      <c r="C747" s="74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ht="15.75" customHeight="1">
      <c r="A748" s="72"/>
      <c r="B748" s="73"/>
      <c r="C748" s="74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ht="15.75" customHeight="1">
      <c r="A749" s="72"/>
      <c r="B749" s="73"/>
      <c r="C749" s="74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ht="15.75" customHeight="1">
      <c r="A750" s="72"/>
      <c r="B750" s="73"/>
      <c r="C750" s="74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ht="15.75" customHeight="1">
      <c r="A751" s="72"/>
      <c r="B751" s="73"/>
      <c r="C751" s="74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ht="15.75" customHeight="1">
      <c r="A752" s="72"/>
      <c r="B752" s="73"/>
      <c r="C752" s="74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ht="15.75" customHeight="1">
      <c r="A753" s="72"/>
      <c r="B753" s="73"/>
      <c r="C753" s="74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ht="15.75" customHeight="1">
      <c r="A754" s="72"/>
      <c r="B754" s="73"/>
      <c r="C754" s="74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ht="15.75" customHeight="1">
      <c r="A755" s="72"/>
      <c r="B755" s="73"/>
      <c r="C755" s="74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ht="15.75" customHeight="1">
      <c r="A756" s="72"/>
      <c r="B756" s="73"/>
      <c r="C756" s="74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ht="15.75" customHeight="1">
      <c r="A757" s="72"/>
      <c r="B757" s="73"/>
      <c r="C757" s="74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ht="15.75" customHeight="1">
      <c r="A758" s="72"/>
      <c r="B758" s="73"/>
      <c r="C758" s="74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ht="15.75" customHeight="1">
      <c r="A759" s="72"/>
      <c r="B759" s="73"/>
      <c r="C759" s="74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ht="15.75" customHeight="1">
      <c r="A760" s="72"/>
      <c r="B760" s="73"/>
      <c r="C760" s="74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ht="15.75" customHeight="1">
      <c r="A761" s="72"/>
      <c r="B761" s="73"/>
      <c r="C761" s="74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ht="15.75" customHeight="1">
      <c r="A762" s="72"/>
      <c r="B762" s="73"/>
      <c r="C762" s="74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ht="15.75" customHeight="1">
      <c r="A763" s="72"/>
      <c r="B763" s="73"/>
      <c r="C763" s="74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ht="15.75" customHeight="1">
      <c r="A764" s="72"/>
      <c r="B764" s="73"/>
      <c r="C764" s="74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ht="15.75" customHeight="1">
      <c r="A765" s="72"/>
      <c r="B765" s="73"/>
      <c r="C765" s="74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ht="15.75" customHeight="1">
      <c r="A766" s="72"/>
      <c r="B766" s="73"/>
      <c r="C766" s="74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ht="15.75" customHeight="1">
      <c r="A767" s="72"/>
      <c r="B767" s="73"/>
      <c r="C767" s="74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ht="15.75" customHeight="1">
      <c r="A768" s="72"/>
      <c r="B768" s="73"/>
      <c r="C768" s="74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ht="15.75" customHeight="1">
      <c r="A769" s="72"/>
      <c r="B769" s="73"/>
      <c r="C769" s="74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ht="15.75" customHeight="1">
      <c r="A770" s="72"/>
      <c r="B770" s="73"/>
      <c r="C770" s="74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ht="15.75" customHeight="1">
      <c r="A771" s="72"/>
      <c r="B771" s="73"/>
      <c r="C771" s="74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ht="15.75" customHeight="1">
      <c r="A772" s="72"/>
      <c r="B772" s="73"/>
      <c r="C772" s="74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ht="15.75" customHeight="1">
      <c r="A773" s="72"/>
      <c r="B773" s="73"/>
      <c r="C773" s="74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ht="15.75" customHeight="1">
      <c r="A774" s="72"/>
      <c r="B774" s="73"/>
      <c r="C774" s="74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ht="15.75" customHeight="1">
      <c r="A775" s="72"/>
      <c r="B775" s="73"/>
      <c r="C775" s="74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ht="15.75" customHeight="1">
      <c r="A776" s="72"/>
      <c r="B776" s="73"/>
      <c r="C776" s="74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ht="15.75" customHeight="1">
      <c r="A777" s="72"/>
      <c r="B777" s="73"/>
      <c r="C777" s="74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ht="15.75" customHeight="1">
      <c r="A778" s="72"/>
      <c r="B778" s="73"/>
      <c r="C778" s="74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ht="15.75" customHeight="1">
      <c r="A779" s="72"/>
      <c r="B779" s="73"/>
      <c r="C779" s="74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ht="15.75" customHeight="1">
      <c r="A780" s="72"/>
      <c r="B780" s="73"/>
      <c r="C780" s="74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ht="15.75" customHeight="1">
      <c r="A781" s="72"/>
      <c r="B781" s="73"/>
      <c r="C781" s="74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ht="15.75" customHeight="1">
      <c r="A782" s="72"/>
      <c r="B782" s="73"/>
      <c r="C782" s="74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ht="15.75" customHeight="1">
      <c r="A783" s="72"/>
      <c r="B783" s="73"/>
      <c r="C783" s="74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ht="15.75" customHeight="1">
      <c r="A784" s="72"/>
      <c r="B784" s="73"/>
      <c r="C784" s="74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ht="15.75" customHeight="1">
      <c r="A785" s="72"/>
      <c r="B785" s="73"/>
      <c r="C785" s="74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ht="15.75" customHeight="1">
      <c r="A786" s="72"/>
      <c r="B786" s="73"/>
      <c r="C786" s="74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ht="15.75" customHeight="1">
      <c r="A787" s="72"/>
      <c r="B787" s="73"/>
      <c r="C787" s="74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ht="15.75" customHeight="1">
      <c r="A788" s="72"/>
      <c r="B788" s="73"/>
      <c r="C788" s="74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ht="15.75" customHeight="1">
      <c r="A789" s="72"/>
      <c r="B789" s="73"/>
      <c r="C789" s="74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ht="15.75" customHeight="1">
      <c r="A790" s="72"/>
      <c r="B790" s="73"/>
      <c r="C790" s="74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ht="15.75" customHeight="1">
      <c r="A791" s="72"/>
      <c r="B791" s="73"/>
      <c r="C791" s="74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ht="15.75" customHeight="1">
      <c r="A792" s="72"/>
      <c r="B792" s="73"/>
      <c r="C792" s="74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ht="15.75" customHeight="1">
      <c r="A793" s="72"/>
      <c r="B793" s="73"/>
      <c r="C793" s="74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ht="15.75" customHeight="1">
      <c r="A794" s="72"/>
      <c r="B794" s="73"/>
      <c r="C794" s="74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ht="15.75" customHeight="1">
      <c r="A795" s="72"/>
      <c r="B795" s="73"/>
      <c r="C795" s="74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ht="15.75" customHeight="1">
      <c r="A796" s="72"/>
      <c r="B796" s="73"/>
      <c r="C796" s="74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ht="15.75" customHeight="1">
      <c r="A797" s="72"/>
      <c r="B797" s="73"/>
      <c r="C797" s="74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ht="15.75" customHeight="1">
      <c r="A798" s="72"/>
      <c r="B798" s="73"/>
      <c r="C798" s="74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ht="15.75" customHeight="1">
      <c r="A799" s="72"/>
      <c r="B799" s="73"/>
      <c r="C799" s="74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ht="15.75" customHeight="1">
      <c r="A800" s="72"/>
      <c r="B800" s="73"/>
      <c r="C800" s="74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ht="15.75" customHeight="1">
      <c r="A801" s="72"/>
      <c r="B801" s="73"/>
      <c r="C801" s="74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ht="15.75" customHeight="1">
      <c r="A802" s="72"/>
      <c r="B802" s="73"/>
      <c r="C802" s="74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ht="15.75" customHeight="1">
      <c r="A803" s="72"/>
      <c r="B803" s="73"/>
      <c r="C803" s="74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ht="15.75" customHeight="1">
      <c r="A804" s="72"/>
      <c r="B804" s="73"/>
      <c r="C804" s="74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ht="15.75" customHeight="1">
      <c r="A805" s="72"/>
      <c r="B805" s="73"/>
      <c r="C805" s="74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ht="15.75" customHeight="1">
      <c r="A806" s="72"/>
      <c r="B806" s="73"/>
      <c r="C806" s="74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ht="15.75" customHeight="1">
      <c r="A807" s="72"/>
      <c r="B807" s="73"/>
      <c r="C807" s="74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ht="15.75" customHeight="1">
      <c r="A808" s="72"/>
      <c r="B808" s="73"/>
      <c r="C808" s="74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ht="15.75" customHeight="1">
      <c r="A809" s="72"/>
      <c r="B809" s="73"/>
      <c r="C809" s="74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ht="15.75" customHeight="1">
      <c r="A810" s="72"/>
      <c r="B810" s="73"/>
      <c r="C810" s="74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ht="15.75" customHeight="1">
      <c r="A811" s="72"/>
      <c r="B811" s="73"/>
      <c r="C811" s="74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ht="15.75" customHeight="1">
      <c r="A812" s="72"/>
      <c r="B812" s="73"/>
      <c r="C812" s="74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ht="15.75" customHeight="1">
      <c r="A813" s="72"/>
      <c r="B813" s="73"/>
      <c r="C813" s="74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ht="15.75" customHeight="1">
      <c r="A814" s="72"/>
      <c r="B814" s="73"/>
      <c r="C814" s="74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ht="15.75" customHeight="1">
      <c r="A815" s="72"/>
      <c r="B815" s="73"/>
      <c r="C815" s="74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ht="15.75" customHeight="1">
      <c r="A816" s="72"/>
      <c r="B816" s="73"/>
      <c r="C816" s="74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ht="15.75" customHeight="1">
      <c r="A817" s="72"/>
      <c r="B817" s="73"/>
      <c r="C817" s="74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ht="15.75" customHeight="1">
      <c r="A818" s="72"/>
      <c r="B818" s="73"/>
      <c r="C818" s="74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ht="15.75" customHeight="1">
      <c r="A819" s="72"/>
      <c r="B819" s="73"/>
      <c r="C819" s="74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ht="15.75" customHeight="1">
      <c r="A820" s="72"/>
      <c r="B820" s="73"/>
      <c r="C820" s="74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ht="15.75" customHeight="1">
      <c r="A821" s="72"/>
      <c r="B821" s="73"/>
      <c r="C821" s="74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ht="15.75" customHeight="1">
      <c r="A822" s="72"/>
      <c r="B822" s="73"/>
      <c r="C822" s="74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ht="15.75" customHeight="1">
      <c r="A823" s="72"/>
      <c r="B823" s="73"/>
      <c r="C823" s="74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ht="15.75" customHeight="1">
      <c r="A824" s="72"/>
      <c r="B824" s="73"/>
      <c r="C824" s="74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ht="15.75" customHeight="1">
      <c r="A825" s="72"/>
      <c r="B825" s="73"/>
      <c r="C825" s="74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ht="15.75" customHeight="1">
      <c r="A826" s="72"/>
      <c r="B826" s="73"/>
      <c r="C826" s="74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ht="15.75" customHeight="1">
      <c r="A827" s="72"/>
      <c r="B827" s="73"/>
      <c r="C827" s="74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ht="15.75" customHeight="1">
      <c r="A828" s="72"/>
      <c r="B828" s="73"/>
      <c r="C828" s="74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ht="15.75" customHeight="1">
      <c r="A829" s="72"/>
      <c r="B829" s="73"/>
      <c r="C829" s="74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ht="15.75" customHeight="1">
      <c r="A830" s="72"/>
      <c r="B830" s="73"/>
      <c r="C830" s="74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ht="15.75" customHeight="1">
      <c r="A831" s="72"/>
      <c r="B831" s="73"/>
      <c r="C831" s="74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ht="15.75" customHeight="1">
      <c r="A832" s="72"/>
      <c r="B832" s="73"/>
      <c r="C832" s="74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ht="15.75" customHeight="1">
      <c r="A833" s="72"/>
      <c r="B833" s="73"/>
      <c r="C833" s="74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ht="15.75" customHeight="1">
      <c r="A834" s="72"/>
      <c r="B834" s="73"/>
      <c r="C834" s="74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ht="15.75" customHeight="1">
      <c r="A835" s="72"/>
      <c r="B835" s="73"/>
      <c r="C835" s="74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ht="15.75" customHeight="1">
      <c r="A836" s="72"/>
      <c r="B836" s="73"/>
      <c r="C836" s="74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ht="15.75" customHeight="1">
      <c r="A837" s="72"/>
      <c r="B837" s="73"/>
      <c r="C837" s="74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ht="15.75" customHeight="1">
      <c r="A838" s="72"/>
      <c r="B838" s="73"/>
      <c r="C838" s="74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ht="15.75" customHeight="1">
      <c r="A839" s="72"/>
      <c r="B839" s="73"/>
      <c r="C839" s="74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ht="15.75" customHeight="1">
      <c r="A840" s="72"/>
      <c r="B840" s="73"/>
      <c r="C840" s="74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ht="15.75" customHeight="1">
      <c r="A841" s="72"/>
      <c r="B841" s="73"/>
      <c r="C841" s="74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ht="15.75" customHeight="1">
      <c r="A842" s="72"/>
      <c r="B842" s="73"/>
      <c r="C842" s="74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ht="15.75" customHeight="1">
      <c r="A843" s="72"/>
      <c r="B843" s="73"/>
      <c r="C843" s="74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ht="15.75" customHeight="1">
      <c r="A844" s="72"/>
      <c r="B844" s="73"/>
      <c r="C844" s="74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ht="15.75" customHeight="1">
      <c r="A845" s="72"/>
      <c r="B845" s="73"/>
      <c r="C845" s="74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ht="15.75" customHeight="1">
      <c r="A846" s="72"/>
      <c r="B846" s="73"/>
      <c r="C846" s="74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ht="15.75" customHeight="1">
      <c r="A847" s="72"/>
      <c r="B847" s="73"/>
      <c r="C847" s="74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ht="15.75" customHeight="1">
      <c r="A848" s="72"/>
      <c r="B848" s="73"/>
      <c r="C848" s="74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ht="15.75" customHeight="1">
      <c r="A849" s="72"/>
      <c r="B849" s="73"/>
      <c r="C849" s="74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ht="15.75" customHeight="1">
      <c r="A850" s="72"/>
      <c r="B850" s="73"/>
      <c r="C850" s="74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ht="15.75" customHeight="1">
      <c r="A851" s="72"/>
      <c r="B851" s="73"/>
      <c r="C851" s="74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ht="15.75" customHeight="1">
      <c r="A852" s="72"/>
      <c r="B852" s="73"/>
      <c r="C852" s="74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ht="15.75" customHeight="1">
      <c r="A853" s="72"/>
      <c r="B853" s="73"/>
      <c r="C853" s="74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ht="15.75" customHeight="1">
      <c r="A854" s="72"/>
      <c r="B854" s="73"/>
      <c r="C854" s="74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ht="15.75" customHeight="1">
      <c r="A855" s="72"/>
      <c r="B855" s="73"/>
      <c r="C855" s="74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ht="15.75" customHeight="1">
      <c r="A856" s="72"/>
      <c r="B856" s="73"/>
      <c r="C856" s="74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ht="15.75" customHeight="1">
      <c r="A857" s="72"/>
      <c r="B857" s="73"/>
      <c r="C857" s="74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ht="15.75" customHeight="1">
      <c r="A858" s="72"/>
      <c r="B858" s="73"/>
      <c r="C858" s="74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ht="15.75" customHeight="1">
      <c r="A859" s="72"/>
      <c r="B859" s="73"/>
      <c r="C859" s="74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ht="15.75" customHeight="1">
      <c r="A860" s="72"/>
      <c r="B860" s="73"/>
      <c r="C860" s="74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ht="15.75" customHeight="1">
      <c r="A861" s="72"/>
      <c r="B861" s="73"/>
      <c r="C861" s="74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ht="15.75" customHeight="1">
      <c r="A862" s="72"/>
      <c r="B862" s="73"/>
      <c r="C862" s="74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ht="15.75" customHeight="1">
      <c r="A863" s="72"/>
      <c r="B863" s="73"/>
      <c r="C863" s="74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ht="15.75" customHeight="1">
      <c r="A864" s="72"/>
      <c r="B864" s="73"/>
      <c r="C864" s="74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ht="15.75" customHeight="1">
      <c r="A865" s="72"/>
      <c r="B865" s="73"/>
      <c r="C865" s="74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ht="15.75" customHeight="1">
      <c r="A866" s="72"/>
      <c r="B866" s="73"/>
      <c r="C866" s="74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ht="15.75" customHeight="1">
      <c r="A867" s="72"/>
      <c r="B867" s="73"/>
      <c r="C867" s="74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ht="15.75" customHeight="1">
      <c r="A868" s="72"/>
      <c r="B868" s="73"/>
      <c r="C868" s="74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ht="15.75" customHeight="1">
      <c r="A869" s="72"/>
      <c r="B869" s="73"/>
      <c r="C869" s="74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ht="15.75" customHeight="1">
      <c r="A870" s="72"/>
      <c r="B870" s="73"/>
      <c r="C870" s="74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ht="15.75" customHeight="1">
      <c r="A871" s="72"/>
      <c r="B871" s="73"/>
      <c r="C871" s="74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ht="15.75" customHeight="1">
      <c r="A872" s="72"/>
      <c r="B872" s="73"/>
      <c r="C872" s="74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ht="15.75" customHeight="1">
      <c r="A873" s="72"/>
      <c r="B873" s="73"/>
      <c r="C873" s="74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ht="15.75" customHeight="1">
      <c r="A874" s="72"/>
      <c r="B874" s="73"/>
      <c r="C874" s="74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ht="15.75" customHeight="1">
      <c r="A875" s="72"/>
      <c r="B875" s="73"/>
      <c r="C875" s="74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ht="15.75" customHeight="1">
      <c r="A876" s="72"/>
      <c r="B876" s="73"/>
      <c r="C876" s="74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ht="15.75" customHeight="1">
      <c r="A877" s="72"/>
      <c r="B877" s="73"/>
      <c r="C877" s="74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ht="15.75" customHeight="1">
      <c r="A878" s="72"/>
      <c r="B878" s="73"/>
      <c r="C878" s="74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ht="15.75" customHeight="1">
      <c r="A879" s="72"/>
      <c r="B879" s="73"/>
      <c r="C879" s="74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ht="15.75" customHeight="1">
      <c r="A880" s="72"/>
      <c r="B880" s="73"/>
      <c r="C880" s="74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ht="15.75" customHeight="1">
      <c r="A881" s="72"/>
      <c r="B881" s="73"/>
      <c r="C881" s="74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ht="15.75" customHeight="1">
      <c r="A882" s="72"/>
      <c r="B882" s="73"/>
      <c r="C882" s="74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ht="15.75" customHeight="1">
      <c r="A883" s="72"/>
      <c r="B883" s="73"/>
      <c r="C883" s="74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ht="15.75" customHeight="1">
      <c r="A884" s="72"/>
      <c r="B884" s="73"/>
      <c r="C884" s="74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ht="15.75" customHeight="1">
      <c r="A885" s="72"/>
      <c r="B885" s="73"/>
      <c r="C885" s="74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ht="15.75" customHeight="1">
      <c r="A886" s="72"/>
      <c r="B886" s="73"/>
      <c r="C886" s="74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ht="15.75" customHeight="1">
      <c r="A887" s="72"/>
      <c r="B887" s="73"/>
      <c r="C887" s="74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ht="15.75" customHeight="1">
      <c r="A888" s="72"/>
      <c r="B888" s="73"/>
      <c r="C888" s="74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ht="15.75" customHeight="1">
      <c r="A889" s="72"/>
      <c r="B889" s="73"/>
      <c r="C889" s="74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ht="15.75" customHeight="1">
      <c r="A890" s="72"/>
      <c r="B890" s="73"/>
      <c r="C890" s="74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ht="15.75" customHeight="1">
      <c r="A891" s="72"/>
      <c r="B891" s="73"/>
      <c r="C891" s="74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ht="15.75" customHeight="1">
      <c r="A892" s="72"/>
      <c r="B892" s="73"/>
      <c r="C892" s="74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ht="15.75" customHeight="1">
      <c r="A893" s="72"/>
      <c r="B893" s="73"/>
      <c r="C893" s="74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ht="15.75" customHeight="1">
      <c r="A894" s="72"/>
      <c r="B894" s="73"/>
      <c r="C894" s="74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ht="15.75" customHeight="1">
      <c r="A895" s="72"/>
      <c r="B895" s="73"/>
      <c r="C895" s="74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ht="15.75" customHeight="1">
      <c r="A896" s="72"/>
      <c r="B896" s="73"/>
      <c r="C896" s="74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ht="15.75" customHeight="1">
      <c r="A897" s="72"/>
      <c r="B897" s="73"/>
      <c r="C897" s="74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ht="15.75" customHeight="1">
      <c r="A898" s="72"/>
      <c r="B898" s="73"/>
      <c r="C898" s="74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ht="15.75" customHeight="1">
      <c r="A899" s="72"/>
      <c r="B899" s="73"/>
      <c r="C899" s="74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ht="15.75" customHeight="1">
      <c r="A900" s="72"/>
      <c r="B900" s="73"/>
      <c r="C900" s="74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ht="15.75" customHeight="1">
      <c r="A901" s="72"/>
      <c r="B901" s="73"/>
      <c r="C901" s="74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ht="15.75" customHeight="1">
      <c r="A902" s="72"/>
      <c r="B902" s="73"/>
      <c r="C902" s="74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ht="15.75" customHeight="1">
      <c r="A903" s="72"/>
      <c r="B903" s="73"/>
      <c r="C903" s="74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ht="15.75" customHeight="1">
      <c r="A904" s="72"/>
      <c r="B904" s="73"/>
      <c r="C904" s="74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ht="15.75" customHeight="1">
      <c r="A905" s="72"/>
      <c r="B905" s="73"/>
      <c r="C905" s="74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ht="15.75" customHeight="1">
      <c r="A906" s="72"/>
      <c r="B906" s="73"/>
      <c r="C906" s="74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ht="15.75" customHeight="1">
      <c r="A907" s="72"/>
      <c r="B907" s="73"/>
      <c r="C907" s="74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ht="15.75" customHeight="1">
      <c r="A908" s="72"/>
      <c r="B908" s="73"/>
      <c r="C908" s="74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ht="15.75" customHeight="1">
      <c r="A909" s="72"/>
      <c r="B909" s="73"/>
      <c r="C909" s="74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ht="15.75" customHeight="1">
      <c r="A910" s="72"/>
      <c r="B910" s="73"/>
      <c r="C910" s="74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ht="15.75" customHeight="1">
      <c r="A911" s="72"/>
      <c r="B911" s="73"/>
      <c r="C911" s="74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ht="15.75" customHeight="1">
      <c r="A912" s="72"/>
      <c r="B912" s="73"/>
      <c r="C912" s="74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ht="15.75" customHeight="1">
      <c r="A913" s="72"/>
      <c r="B913" s="73"/>
      <c r="C913" s="74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ht="15.75" customHeight="1">
      <c r="A914" s="72"/>
      <c r="B914" s="73"/>
      <c r="C914" s="74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ht="15.75" customHeight="1">
      <c r="A915" s="72"/>
      <c r="B915" s="73"/>
      <c r="C915" s="74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ht="15.75" customHeight="1">
      <c r="A916" s="72"/>
      <c r="B916" s="73"/>
      <c r="C916" s="74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ht="15.75" customHeight="1">
      <c r="A917" s="72"/>
      <c r="B917" s="73"/>
      <c r="C917" s="74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ht="15.75" customHeight="1">
      <c r="A918" s="72"/>
      <c r="B918" s="73"/>
      <c r="C918" s="74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ht="15.75" customHeight="1">
      <c r="A919" s="72"/>
      <c r="B919" s="73"/>
      <c r="C919" s="74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ht="15.75" customHeight="1">
      <c r="A920" s="72"/>
      <c r="B920" s="73"/>
      <c r="C920" s="74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ht="15.75" customHeight="1">
      <c r="A921" s="72"/>
      <c r="B921" s="73"/>
      <c r="C921" s="74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ht="15.75" customHeight="1">
      <c r="A922" s="72"/>
      <c r="B922" s="73"/>
      <c r="C922" s="74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ht="15.75" customHeight="1">
      <c r="A923" s="72"/>
      <c r="B923" s="73"/>
      <c r="C923" s="74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ht="15.75" customHeight="1">
      <c r="A924" s="72"/>
      <c r="B924" s="73"/>
      <c r="C924" s="74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ht="15.75" customHeight="1">
      <c r="A925" s="72"/>
      <c r="B925" s="73"/>
      <c r="C925" s="74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ht="15.75" customHeight="1">
      <c r="A926" s="72"/>
      <c r="B926" s="73"/>
      <c r="C926" s="74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ht="15.75" customHeight="1">
      <c r="A927" s="72"/>
      <c r="B927" s="73"/>
      <c r="C927" s="74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ht="15.75" customHeight="1">
      <c r="A928" s="72"/>
      <c r="B928" s="73"/>
      <c r="C928" s="74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ht="15.75" customHeight="1">
      <c r="A929" s="72"/>
      <c r="B929" s="73"/>
      <c r="C929" s="74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ht="15.75" customHeight="1">
      <c r="A930" s="72"/>
      <c r="B930" s="73"/>
      <c r="C930" s="74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ht="15.75" customHeight="1">
      <c r="A931" s="72"/>
      <c r="B931" s="73"/>
      <c r="C931" s="74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ht="15.75" customHeight="1">
      <c r="A932" s="72"/>
      <c r="B932" s="73"/>
      <c r="C932" s="74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ht="15.75" customHeight="1">
      <c r="A933" s="72"/>
      <c r="B933" s="73"/>
      <c r="C933" s="74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ht="15.75" customHeight="1">
      <c r="A934" s="72"/>
      <c r="B934" s="73"/>
      <c r="C934" s="74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ht="15.75" customHeight="1">
      <c r="A935" s="72"/>
      <c r="B935" s="73"/>
      <c r="C935" s="74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ht="15.75" customHeight="1">
      <c r="A936" s="72"/>
      <c r="B936" s="73"/>
      <c r="C936" s="74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ht="15.75" customHeight="1">
      <c r="A937" s="72"/>
      <c r="B937" s="73"/>
      <c r="C937" s="74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ht="15.75" customHeight="1">
      <c r="A938" s="72"/>
      <c r="B938" s="73"/>
      <c r="C938" s="74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ht="15.75" customHeight="1">
      <c r="A939" s="72"/>
      <c r="B939" s="73"/>
      <c r="C939" s="74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ht="15.75" customHeight="1">
      <c r="A940" s="72"/>
      <c r="B940" s="73"/>
      <c r="C940" s="74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ht="15.75" customHeight="1">
      <c r="A941" s="72"/>
      <c r="B941" s="73"/>
      <c r="C941" s="74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ht="15.75" customHeight="1">
      <c r="A942" s="72"/>
      <c r="B942" s="73"/>
      <c r="C942" s="74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ht="15.75" customHeight="1">
      <c r="A943" s="72"/>
      <c r="B943" s="73"/>
      <c r="C943" s="74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ht="15.75" customHeight="1">
      <c r="A944" s="72"/>
      <c r="B944" s="73"/>
      <c r="C944" s="74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ht="15.75" customHeight="1">
      <c r="A945" s="72"/>
      <c r="B945" s="73"/>
      <c r="C945" s="74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ht="15.75" customHeight="1">
      <c r="A946" s="72"/>
      <c r="B946" s="73"/>
      <c r="C946" s="74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ht="15.75" customHeight="1">
      <c r="A947" s="72"/>
      <c r="B947" s="73"/>
      <c r="C947" s="74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ht="15.75" customHeight="1">
      <c r="A948" s="72"/>
      <c r="B948" s="73"/>
      <c r="C948" s="74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ht="15.75" customHeight="1">
      <c r="A949" s="72"/>
      <c r="B949" s="73"/>
      <c r="C949" s="74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ht="15.75" customHeight="1">
      <c r="A950" s="72"/>
      <c r="B950" s="73"/>
      <c r="C950" s="74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ht="15.75" customHeight="1">
      <c r="A951" s="72"/>
      <c r="B951" s="73"/>
      <c r="C951" s="74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ht="15.75" customHeight="1">
      <c r="A952" s="72"/>
      <c r="B952" s="73"/>
      <c r="C952" s="74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ht="15.75" customHeight="1">
      <c r="A953" s="72"/>
      <c r="B953" s="73"/>
      <c r="C953" s="74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ht="15.75" customHeight="1">
      <c r="A954" s="72"/>
      <c r="B954" s="73"/>
      <c r="C954" s="74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ht="15.75" customHeight="1">
      <c r="A955" s="72"/>
      <c r="B955" s="73"/>
      <c r="C955" s="74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ht="15.75" customHeight="1">
      <c r="A956" s="72"/>
      <c r="B956" s="73"/>
      <c r="C956" s="74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ht="15.75" customHeight="1">
      <c r="A957" s="72"/>
      <c r="B957" s="73"/>
      <c r="C957" s="74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ht="15.75" customHeight="1">
      <c r="A958" s="72"/>
      <c r="B958" s="73"/>
      <c r="C958" s="74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ht="15.75" customHeight="1">
      <c r="A959" s="72"/>
      <c r="B959" s="73"/>
      <c r="C959" s="74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ht="15.75" customHeight="1">
      <c r="A960" s="72"/>
      <c r="B960" s="73"/>
      <c r="C960" s="74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ht="15.75" customHeight="1">
      <c r="A961" s="72"/>
      <c r="B961" s="73"/>
      <c r="C961" s="74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ht="15.75" customHeight="1">
      <c r="A962" s="72"/>
      <c r="B962" s="73"/>
      <c r="C962" s="74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ht="15.75" customHeight="1">
      <c r="A963" s="72"/>
      <c r="B963" s="73"/>
      <c r="C963" s="74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ht="15.75" customHeight="1">
      <c r="A964" s="72"/>
      <c r="B964" s="73"/>
      <c r="C964" s="74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ht="15.75" customHeight="1">
      <c r="A965" s="72"/>
      <c r="B965" s="73"/>
      <c r="C965" s="74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ht="15.75" customHeight="1">
      <c r="A966" s="72"/>
      <c r="B966" s="73"/>
      <c r="C966" s="74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ht="15.75" customHeight="1">
      <c r="A967" s="72"/>
      <c r="B967" s="73"/>
      <c r="C967" s="74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ht="15.75" customHeight="1">
      <c r="A968" s="72"/>
      <c r="B968" s="73"/>
      <c r="C968" s="74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ht="15.75" customHeight="1">
      <c r="A969" s="72"/>
      <c r="B969" s="73"/>
      <c r="C969" s="74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ht="15.75" customHeight="1">
      <c r="A970" s="72"/>
      <c r="B970" s="73"/>
      <c r="C970" s="74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ht="15.75" customHeight="1">
      <c r="A971" s="72"/>
      <c r="B971" s="73"/>
      <c r="C971" s="74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ht="15.75" customHeight="1">
      <c r="A972" s="72"/>
      <c r="B972" s="73"/>
      <c r="C972" s="74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ht="15.75" customHeight="1">
      <c r="A973" s="72"/>
      <c r="B973" s="73"/>
      <c r="C973" s="74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ht="15.75" customHeight="1">
      <c r="A974" s="72"/>
      <c r="B974" s="73"/>
      <c r="C974" s="74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ht="15.75" customHeight="1">
      <c r="A975" s="72"/>
      <c r="B975" s="73"/>
      <c r="C975" s="74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ht="15.75" customHeight="1">
      <c r="A976" s="72"/>
      <c r="B976" s="73"/>
      <c r="C976" s="74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ht="15.75" customHeight="1">
      <c r="A977" s="72"/>
      <c r="B977" s="73"/>
      <c r="C977" s="74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ht="15.75" customHeight="1">
      <c r="A978" s="72"/>
      <c r="B978" s="73"/>
      <c r="C978" s="74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ht="15.75" customHeight="1">
      <c r="A979" s="72"/>
      <c r="B979" s="73"/>
      <c r="C979" s="74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ht="15.75" customHeight="1">
      <c r="A980" s="72"/>
      <c r="B980" s="73"/>
      <c r="C980" s="74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ht="15.75" customHeight="1">
      <c r="A981" s="72"/>
      <c r="B981" s="73"/>
      <c r="C981" s="74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ht="15.75" customHeight="1">
      <c r="A982" s="72"/>
      <c r="B982" s="73"/>
      <c r="C982" s="74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ht="15.75" customHeight="1">
      <c r="A983" s="72"/>
      <c r="B983" s="73"/>
      <c r="C983" s="74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ht="15.75" customHeight="1">
      <c r="A984" s="72"/>
      <c r="B984" s="73"/>
      <c r="C984" s="74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ht="15.75" customHeight="1">
      <c r="A985" s="72"/>
      <c r="B985" s="73"/>
      <c r="C985" s="74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ht="15.75" customHeight="1">
      <c r="A986" s="72"/>
      <c r="B986" s="73"/>
      <c r="C986" s="74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ht="15.75" customHeight="1">
      <c r="A987" s="72"/>
      <c r="B987" s="73"/>
      <c r="C987" s="74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ht="15.75" customHeight="1">
      <c r="A988" s="72"/>
      <c r="B988" s="73"/>
      <c r="C988" s="74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ht="15.75" customHeight="1">
      <c r="A989" s="72"/>
      <c r="B989" s="73"/>
      <c r="C989" s="74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ht="15.75" customHeight="1">
      <c r="A990" s="72"/>
      <c r="B990" s="73"/>
      <c r="C990" s="74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ht="15.75" customHeight="1">
      <c r="A991" s="72"/>
      <c r="B991" s="73"/>
      <c r="C991" s="74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ht="15.75" customHeight="1">
      <c r="A992" s="72"/>
      <c r="B992" s="73"/>
      <c r="C992" s="74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ht="15.75" customHeight="1">
      <c r="A993" s="72"/>
      <c r="B993" s="73"/>
      <c r="C993" s="74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ht="15.75" customHeight="1">
      <c r="A994" s="72"/>
      <c r="B994" s="73"/>
      <c r="C994" s="74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ht="15.75" customHeight="1">
      <c r="A995" s="72"/>
      <c r="B995" s="73"/>
      <c r="C995" s="74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ht="15.75" customHeight="1">
      <c r="A996" s="72"/>
      <c r="B996" s="73"/>
      <c r="C996" s="74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ht="15.75" customHeight="1">
      <c r="A997" s="72"/>
      <c r="B997" s="73"/>
      <c r="C997" s="74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ht="15.75" customHeight="1">
      <c r="A998" s="72"/>
      <c r="B998" s="73"/>
      <c r="C998" s="74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ht="15.75" customHeight="1">
      <c r="A999" s="72"/>
      <c r="B999" s="73"/>
      <c r="C999" s="74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ht="15.75" customHeight="1">
      <c r="A1000" s="72"/>
      <c r="B1000" s="73"/>
      <c r="C1000" s="74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</sheetData>
  <mergeCells count="5">
    <mergeCell ref="A1:C1"/>
    <mergeCell ref="A3:A6"/>
    <mergeCell ref="A7:A19"/>
    <mergeCell ref="A20:A29"/>
    <mergeCell ref="A30:B3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FD4B6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114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117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1.0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 t="s">
        <v>12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1.0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6500000.0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125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94">
        <v>1287.0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>
        <v>0.0</v>
      </c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-5148000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1402000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98" t="s">
        <v>131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20"/>
      <c r="C18" s="100" t="s">
        <v>132</v>
      </c>
      <c r="D18" s="3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FD4B6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133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134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1.0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101.0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6000000.0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6250000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136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FD4B6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137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138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1.0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102.0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1.0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7500000.0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7650000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139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FD4B6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140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141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1.0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201.0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142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143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144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 t="s">
        <v>12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1.0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6200000.0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125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6250000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145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146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147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45" t="s">
        <v>113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1.0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7500000.0</v>
      </c>
      <c r="D9" s="93" t="s">
        <v>148</v>
      </c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>
        <v>727.0</v>
      </c>
      <c r="D13" s="92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2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-2908000</v>
      </c>
      <c r="D15" s="92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4742000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149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105" t="e">
        <v>#VALUE!</v>
      </c>
      <c r="C2" s="106"/>
      <c r="D2" s="107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108" t="s">
        <v>150</v>
      </c>
      <c r="D3" s="99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151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101.0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5500000.0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5750000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152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8.78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153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154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102.0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6500000.0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94">
        <v>756.0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-3024000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3726000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155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156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151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103.0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6200000.0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94">
        <v>979.0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-3916000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2534000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157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158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159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201.0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6000000.0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94">
        <v>736.0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-2944000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3306000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160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161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162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202.0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1.0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6500000.0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163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94">
        <v>615.0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-2460000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4190000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164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165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166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203.0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163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167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168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169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301.0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7800000.0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163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8050000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170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171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166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302.0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7200000.0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163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7250000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172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173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166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401.0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163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174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175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176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402.0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7200000.0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163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94">
        <v>1364.0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-5456000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1994000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177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8D0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178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179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2.0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501.0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1.0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5300000.0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163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5450000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180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181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182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183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 t="s">
        <v>12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121</v>
      </c>
      <c r="C8" s="43">
        <v>1.5E7</v>
      </c>
      <c r="D8" s="93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122</v>
      </c>
      <c r="C9" s="43">
        <v>3500.0</v>
      </c>
      <c r="D9" s="92" t="s">
        <v>123</v>
      </c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124</v>
      </c>
      <c r="C10" s="43">
        <v>29000.0</v>
      </c>
      <c r="D10" s="92" t="s">
        <v>184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126</v>
      </c>
      <c r="C11" s="43">
        <v>50000.0</v>
      </c>
      <c r="D11" s="92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185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186</v>
      </c>
      <c r="C13" s="43">
        <v>12.0</v>
      </c>
      <c r="D13" s="92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187</v>
      </c>
      <c r="C14" s="109">
        <f>(C13-C12)*C10</f>
        <v>348000</v>
      </c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127</v>
      </c>
      <c r="C15" s="109">
        <v>544.0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5.75" customHeight="1">
      <c r="A16" s="75"/>
      <c r="B16" s="91" t="s">
        <v>128</v>
      </c>
      <c r="C16" s="15">
        <v>912.0</v>
      </c>
      <c r="D16" s="9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5.75" customHeight="1">
      <c r="A17" s="75"/>
      <c r="B17" s="91" t="s">
        <v>129</v>
      </c>
      <c r="C17" s="109">
        <f>(C16-C15)*C9</f>
        <v>1288000</v>
      </c>
      <c r="D17" s="9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5.75" customHeight="1">
      <c r="A18" s="75"/>
      <c r="B18" s="91" t="s">
        <v>188</v>
      </c>
      <c r="C18" s="109">
        <v>5500000.0</v>
      </c>
      <c r="D18" s="9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25.5" customHeight="1">
      <c r="A19" s="75"/>
      <c r="B19" s="96" t="s">
        <v>130</v>
      </c>
      <c r="C19" s="97">
        <f>C8+C11+C14+C17+C18</f>
        <v>22186000</v>
      </c>
      <c r="D19" s="8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92.75" customHeight="1">
      <c r="A20" s="75"/>
      <c r="B20" s="101" t="s">
        <v>189</v>
      </c>
      <c r="C20" s="76" t="e">
        <v>#VALUE!</v>
      </c>
      <c r="D20" s="99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43.5" customHeight="1">
      <c r="A21" s="75"/>
      <c r="B21" s="102"/>
      <c r="C21" s="103" t="s">
        <v>132</v>
      </c>
      <c r="D21" s="10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9:D19"/>
    <mergeCell ref="B20:B21"/>
    <mergeCell ref="C20:D20"/>
    <mergeCell ref="C21:D21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190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182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183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45" t="s">
        <v>113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7000000.0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3500.0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150000.0</v>
      </c>
      <c r="D11" s="92" t="s">
        <v>191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15">
        <v>161.0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15">
        <v>328.0</v>
      </c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109">
        <f>(C14-C13)*C10</f>
        <v>584500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C9+C11+C12+C15</f>
        <v>7784500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192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193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182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194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101.0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8500000.0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150000.0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>
        <v>15.0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>
        <v>226.0</v>
      </c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844000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9694000</v>
      </c>
      <c r="D16" s="84"/>
      <c r="E16" s="75"/>
      <c r="F16" s="110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195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196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197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102.0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198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199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182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200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201.0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8500000.0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150000.0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15">
        <v>28.0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>
        <v>159.0</v>
      </c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524000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9374000</v>
      </c>
      <c r="D16" s="84"/>
      <c r="E16" s="110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201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202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197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202.0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203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204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205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301.0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1.0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8000000.0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100000.0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>
        <v>92.0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>
        <v>249.0</v>
      </c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628000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8778000</v>
      </c>
      <c r="D16" s="84"/>
      <c r="E16" s="75"/>
      <c r="F16" s="110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206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207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197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302.0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111">
        <f>C9+C12+(C11*C8)+C15</f>
        <v>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208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209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182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210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401.0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2.0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8500000.0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4000.0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150000.0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50000.0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>
        <v>11.0</v>
      </c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>
        <v>164.0</v>
      </c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94">
        <f>(C14-C13)*C10</f>
        <v>612000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9462000</v>
      </c>
      <c r="D16" s="84"/>
      <c r="E16" s="75"/>
      <c r="F16" s="110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211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1F0C8"/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22.0"/>
    <col customWidth="1" min="3" max="3" width="32.11"/>
    <col customWidth="1" min="4" max="4" width="9.44"/>
    <col customWidth="1" min="5" max="26" width="13.78"/>
  </cols>
  <sheetData>
    <row r="1" ht="15.75" customHeight="1">
      <c r="A1" s="75"/>
      <c r="B1" s="75"/>
      <c r="C1" s="75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84.75" customHeight="1">
      <c r="A2" s="75"/>
      <c r="B2" s="77" t="e">
        <v>#VALUE!</v>
      </c>
      <c r="C2" s="78"/>
      <c r="D2" s="79"/>
      <c r="E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91.5" customHeight="1">
      <c r="A3" s="75"/>
      <c r="B3" s="80" t="s">
        <v>212</v>
      </c>
      <c r="C3" s="81"/>
      <c r="D3" s="82"/>
      <c r="E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21.0" customHeight="1">
      <c r="A4" s="75"/>
      <c r="B4" s="83" t="s">
        <v>115</v>
      </c>
      <c r="C4" s="2"/>
      <c r="D4" s="8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21.0" customHeight="1">
      <c r="A5" s="75"/>
      <c r="B5" s="85" t="s">
        <v>116</v>
      </c>
      <c r="C5" s="86" t="s">
        <v>197</v>
      </c>
      <c r="D5" s="87" t="s">
        <v>118</v>
      </c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5"/>
      <c r="B6" s="88" t="s">
        <v>108</v>
      </c>
      <c r="C6" s="89">
        <v>3.0</v>
      </c>
      <c r="D6" s="90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5"/>
      <c r="B7" s="91" t="s">
        <v>119</v>
      </c>
      <c r="C7" s="15">
        <v>402.0</v>
      </c>
      <c r="D7" s="92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5.75" customHeight="1">
      <c r="A8" s="75"/>
      <c r="B8" s="91" t="s">
        <v>120</v>
      </c>
      <c r="C8" s="15">
        <v>0.0</v>
      </c>
      <c r="D8" s="92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5.75" customHeight="1">
      <c r="A9" s="75"/>
      <c r="B9" s="91" t="s">
        <v>121</v>
      </c>
      <c r="C9" s="43">
        <v>0.0</v>
      </c>
      <c r="D9" s="93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5.75" customHeight="1">
      <c r="A10" s="75"/>
      <c r="B10" s="91" t="s">
        <v>122</v>
      </c>
      <c r="C10" s="43">
        <v>0.0</v>
      </c>
      <c r="D10" s="92" t="s">
        <v>123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5.75" customHeight="1">
      <c r="A11" s="75"/>
      <c r="B11" s="91" t="s">
        <v>124</v>
      </c>
      <c r="C11" s="43">
        <v>0.0</v>
      </c>
      <c r="D11" s="92" t="s">
        <v>135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5"/>
      <c r="B12" s="91" t="s">
        <v>126</v>
      </c>
      <c r="C12" s="43">
        <v>0.0</v>
      </c>
      <c r="D12" s="92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5"/>
      <c r="B13" s="91" t="s">
        <v>127</v>
      </c>
      <c r="C13" s="42"/>
      <c r="D13" s="9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5.75" customHeight="1">
      <c r="A14" s="75"/>
      <c r="B14" s="91" t="s">
        <v>128</v>
      </c>
      <c r="C14" s="42"/>
      <c r="D14" s="9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5.75" customHeight="1">
      <c r="A15" s="75"/>
      <c r="B15" s="91" t="s">
        <v>129</v>
      </c>
      <c r="C15" s="42">
        <f>(C14-C13)*C10</f>
        <v>0</v>
      </c>
      <c r="D15" s="9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75"/>
      <c r="B16" s="96" t="s">
        <v>130</v>
      </c>
      <c r="C16" s="97">
        <f>C9+C12+(C11*C8)+C15</f>
        <v>0</v>
      </c>
      <c r="D16" s="8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92.75" customHeight="1">
      <c r="A17" s="75"/>
      <c r="B17" s="101" t="s">
        <v>213</v>
      </c>
      <c r="C17" s="76" t="e">
        <v>#VALUE!</v>
      </c>
      <c r="D17" s="99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43.5" customHeight="1">
      <c r="A18" s="75"/>
      <c r="B18" s="102"/>
      <c r="C18" s="103" t="s">
        <v>132</v>
      </c>
      <c r="D18" s="10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5"/>
      <c r="B19" s="75"/>
      <c r="C19" s="75"/>
      <c r="D19" s="76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5"/>
      <c r="B20" s="75"/>
      <c r="C20" s="75"/>
      <c r="D20" s="76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5"/>
      <c r="B21" s="75"/>
      <c r="C21" s="75"/>
      <c r="D21" s="76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5"/>
      <c r="B22" s="75"/>
      <c r="C22" s="75"/>
      <c r="D22" s="76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5"/>
      <c r="B23" s="75"/>
      <c r="C23" s="75"/>
      <c r="D23" s="76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5"/>
      <c r="B24" s="75"/>
      <c r="C24" s="75"/>
      <c r="D24" s="76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5"/>
      <c r="B25" s="75"/>
      <c r="C25" s="75"/>
      <c r="D25" s="76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5"/>
      <c r="B26" s="75"/>
      <c r="C26" s="75"/>
      <c r="D26" s="76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5"/>
      <c r="B27" s="75"/>
      <c r="C27" s="75"/>
      <c r="D27" s="76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5"/>
      <c r="B28" s="75"/>
      <c r="C28" s="75"/>
      <c r="D28" s="76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5"/>
      <c r="B29" s="75"/>
      <c r="C29" s="75"/>
      <c r="D29" s="76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5"/>
      <c r="B30" s="75"/>
      <c r="C30" s="75"/>
      <c r="D30" s="76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5.75" customHeight="1">
      <c r="A31" s="75"/>
      <c r="B31" s="75"/>
      <c r="C31" s="75"/>
      <c r="D31" s="76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5.75" customHeight="1">
      <c r="A32" s="75"/>
      <c r="B32" s="75"/>
      <c r="C32" s="75"/>
      <c r="D32" s="76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5"/>
      <c r="B33" s="75"/>
      <c r="C33" s="75"/>
      <c r="D33" s="76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5"/>
      <c r="B34" s="75"/>
      <c r="C34" s="75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5"/>
      <c r="B35" s="75"/>
      <c r="C35" s="75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5"/>
      <c r="B36" s="75"/>
      <c r="C36" s="75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5"/>
      <c r="B37" s="75"/>
      <c r="C37" s="75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5"/>
      <c r="B38" s="75"/>
      <c r="C38" s="75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5"/>
      <c r="B39" s="75"/>
      <c r="C39" s="75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5"/>
      <c r="B40" s="75"/>
      <c r="C40" s="75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5"/>
      <c r="B41" s="75"/>
      <c r="C41" s="75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5"/>
      <c r="B42" s="75"/>
      <c r="C42" s="75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5"/>
      <c r="B43" s="75"/>
      <c r="C43" s="75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5"/>
      <c r="B44" s="75"/>
      <c r="C44" s="75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5"/>
      <c r="B46" s="75"/>
      <c r="C46" s="75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5"/>
      <c r="B47" s="75"/>
      <c r="C47" s="75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5"/>
      <c r="B48" s="75"/>
      <c r="C48" s="75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5"/>
      <c r="B49" s="75"/>
      <c r="C49" s="75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5.75" customHeight="1">
      <c r="A50" s="75"/>
      <c r="B50" s="75"/>
      <c r="C50" s="75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5.75" customHeight="1">
      <c r="A51" s="75"/>
      <c r="B51" s="75"/>
      <c r="C51" s="75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5.75" customHeight="1">
      <c r="A52" s="75"/>
      <c r="B52" s="75"/>
      <c r="C52" s="75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5"/>
      <c r="B53" s="75"/>
      <c r="C53" s="75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5"/>
      <c r="B54" s="75"/>
      <c r="C54" s="75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5"/>
      <c r="B55" s="75"/>
      <c r="C55" s="75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5"/>
      <c r="B56" s="75"/>
      <c r="C56" s="75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5"/>
      <c r="B57" s="75"/>
      <c r="C57" s="75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5.75" customHeight="1">
      <c r="A58" s="75"/>
      <c r="B58" s="75"/>
      <c r="C58" s="75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5"/>
      <c r="B59" s="75"/>
      <c r="C59" s="75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5"/>
      <c r="B60" s="75"/>
      <c r="C60" s="75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5"/>
      <c r="B61" s="75"/>
      <c r="C61" s="75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5.75" customHeight="1">
      <c r="A62" s="75"/>
      <c r="B62" s="75"/>
      <c r="C62" s="75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5"/>
      <c r="B63" s="75"/>
      <c r="C63" s="75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5"/>
      <c r="B64" s="75"/>
      <c r="C64" s="75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5.75" customHeight="1">
      <c r="A65" s="75"/>
      <c r="B65" s="75"/>
      <c r="C65" s="75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5.75" customHeight="1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5"/>
      <c r="B67" s="75"/>
      <c r="C67" s="75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5"/>
      <c r="B68" s="75"/>
      <c r="C68" s="75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5"/>
      <c r="B69" s="75"/>
      <c r="C69" s="75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5"/>
      <c r="B70" s="75"/>
      <c r="C70" s="75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5"/>
      <c r="B71" s="75"/>
      <c r="C71" s="75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5"/>
      <c r="B72" s="75"/>
      <c r="C72" s="75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5.75" customHeight="1">
      <c r="A73" s="75"/>
      <c r="B73" s="75"/>
      <c r="C73" s="75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5"/>
      <c r="B74" s="75"/>
      <c r="C74" s="75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5"/>
      <c r="B75" s="75"/>
      <c r="C75" s="75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5"/>
      <c r="B76" s="75"/>
      <c r="C76" s="75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5.75" customHeight="1">
      <c r="A77" s="75"/>
      <c r="B77" s="75"/>
      <c r="C77" s="75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5.75" customHeight="1">
      <c r="A78" s="75"/>
      <c r="B78" s="75"/>
      <c r="C78" s="75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5.75" customHeight="1">
      <c r="A79" s="75"/>
      <c r="B79" s="75"/>
      <c r="C79" s="75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5"/>
      <c r="B80" s="75"/>
      <c r="C80" s="75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5"/>
      <c r="B81" s="75"/>
      <c r="C81" s="75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5"/>
      <c r="B82" s="75"/>
      <c r="C82" s="75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5"/>
      <c r="B83" s="75"/>
      <c r="C83" s="75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5"/>
      <c r="B84" s="75"/>
      <c r="C84" s="75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5"/>
      <c r="B85" s="75"/>
      <c r="C85" s="75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5"/>
      <c r="B86" s="75"/>
      <c r="C86" s="75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5.75" customHeight="1">
      <c r="A87" s="75"/>
      <c r="B87" s="75"/>
      <c r="C87" s="75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5.75" customHeight="1">
      <c r="A88" s="75"/>
      <c r="B88" s="75"/>
      <c r="C88" s="75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5"/>
      <c r="B89" s="75"/>
      <c r="C89" s="75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5"/>
      <c r="B90" s="75"/>
      <c r="C90" s="75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5"/>
      <c r="B91" s="75"/>
      <c r="C91" s="75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5"/>
      <c r="B92" s="75"/>
      <c r="C92" s="75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5"/>
      <c r="B93" s="75"/>
      <c r="C93" s="75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5"/>
      <c r="B94" s="75"/>
      <c r="C94" s="75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5"/>
      <c r="B95" s="75"/>
      <c r="C95" s="75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5"/>
      <c r="B96" s="75"/>
      <c r="C96" s="75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5"/>
      <c r="B97" s="75"/>
      <c r="C97" s="75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5"/>
      <c r="B98" s="75"/>
      <c r="C98" s="75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5.75" customHeight="1">
      <c r="A99" s="75"/>
      <c r="B99" s="75"/>
      <c r="C99" s="75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5"/>
      <c r="B100" s="75"/>
      <c r="C100" s="75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5"/>
      <c r="B101" s="75"/>
      <c r="C101" s="75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5"/>
      <c r="B102" s="75"/>
      <c r="C102" s="75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5"/>
      <c r="B103" s="75"/>
      <c r="C103" s="75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5.75" customHeight="1">
      <c r="A104" s="75"/>
      <c r="B104" s="75"/>
      <c r="C104" s="75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5"/>
      <c r="B105" s="75"/>
      <c r="C105" s="75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5"/>
      <c r="B106" s="75"/>
      <c r="C106" s="75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5"/>
      <c r="B107" s="75"/>
      <c r="C107" s="75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5"/>
      <c r="B108" s="75"/>
      <c r="C108" s="75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5"/>
      <c r="B109" s="75"/>
      <c r="C109" s="75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5"/>
      <c r="B110" s="75"/>
      <c r="C110" s="75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5.75" customHeight="1">
      <c r="A111" s="75"/>
      <c r="B111" s="75"/>
      <c r="C111" s="75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5"/>
      <c r="B112" s="75"/>
      <c r="C112" s="75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5.75" customHeight="1">
      <c r="A113" s="75"/>
      <c r="B113" s="75"/>
      <c r="C113" s="75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5"/>
      <c r="B114" s="75"/>
      <c r="C114" s="75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5.75" customHeight="1">
      <c r="A115" s="75"/>
      <c r="B115" s="75"/>
      <c r="C115" s="75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5.75" customHeight="1">
      <c r="A116" s="75"/>
      <c r="B116" s="75"/>
      <c r="C116" s="75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5.75" customHeight="1">
      <c r="A117" s="75"/>
      <c r="B117" s="75"/>
      <c r="C117" s="75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5"/>
      <c r="B118" s="75"/>
      <c r="C118" s="75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5"/>
      <c r="B119" s="75"/>
      <c r="C119" s="75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5"/>
      <c r="B120" s="75"/>
      <c r="C120" s="75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5"/>
      <c r="B121" s="75"/>
      <c r="C121" s="75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5"/>
      <c r="B122" s="75"/>
      <c r="C122" s="75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5"/>
      <c r="B123" s="75"/>
      <c r="C123" s="75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5"/>
      <c r="B124" s="75"/>
      <c r="C124" s="75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5"/>
      <c r="B125" s="75"/>
      <c r="C125" s="75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5"/>
      <c r="B126" s="75"/>
      <c r="C126" s="75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5"/>
      <c r="B127" s="75"/>
      <c r="C127" s="75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5"/>
      <c r="B128" s="75"/>
      <c r="C128" s="75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5"/>
      <c r="B129" s="75"/>
      <c r="C129" s="75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5.75" customHeight="1">
      <c r="A130" s="75"/>
      <c r="B130" s="75"/>
      <c r="C130" s="75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5"/>
      <c r="B131" s="75"/>
      <c r="C131" s="75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5"/>
      <c r="B132" s="75"/>
      <c r="C132" s="75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5"/>
      <c r="B133" s="75"/>
      <c r="C133" s="75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5.75" customHeight="1">
      <c r="A134" s="75"/>
      <c r="B134" s="75"/>
      <c r="C134" s="75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5.75" customHeight="1">
      <c r="A135" s="75"/>
      <c r="B135" s="75"/>
      <c r="C135" s="75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5"/>
      <c r="B136" s="75"/>
      <c r="C136" s="75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5"/>
      <c r="B137" s="75"/>
      <c r="C137" s="75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5"/>
      <c r="B138" s="75"/>
      <c r="C138" s="75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5"/>
      <c r="B139" s="75"/>
      <c r="C139" s="75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5"/>
      <c r="B140" s="75"/>
      <c r="C140" s="75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5"/>
      <c r="B141" s="75"/>
      <c r="C141" s="75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5"/>
      <c r="B142" s="75"/>
      <c r="C142" s="75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5"/>
      <c r="B143" s="75"/>
      <c r="C143" s="75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5"/>
      <c r="B144" s="75"/>
      <c r="C144" s="75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5"/>
      <c r="B145" s="75"/>
      <c r="C145" s="75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5"/>
      <c r="B146" s="75"/>
      <c r="C146" s="75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5"/>
      <c r="B147" s="75"/>
      <c r="C147" s="75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5"/>
      <c r="B148" s="75"/>
      <c r="C148" s="75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5.75" customHeight="1">
      <c r="A149" s="75"/>
      <c r="B149" s="75"/>
      <c r="C149" s="75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5"/>
      <c r="B150" s="75"/>
      <c r="C150" s="75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5"/>
      <c r="B151" s="75"/>
      <c r="C151" s="75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5"/>
      <c r="B152" s="75"/>
      <c r="C152" s="75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5.75" customHeight="1">
      <c r="A153" s="75"/>
      <c r="B153" s="75"/>
      <c r="C153" s="75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5"/>
      <c r="B154" s="75"/>
      <c r="C154" s="75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5.75" customHeight="1">
      <c r="A155" s="75"/>
      <c r="B155" s="75"/>
      <c r="C155" s="75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5.75" customHeight="1">
      <c r="A156" s="75"/>
      <c r="B156" s="75"/>
      <c r="C156" s="75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5"/>
      <c r="B157" s="75"/>
      <c r="C157" s="75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5"/>
      <c r="B158" s="75"/>
      <c r="C158" s="75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5.75" customHeight="1">
      <c r="A159" s="75"/>
      <c r="B159" s="75"/>
      <c r="C159" s="75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5"/>
      <c r="B160" s="75"/>
      <c r="C160" s="75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5"/>
      <c r="B161" s="75"/>
      <c r="C161" s="75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5.75" customHeight="1">
      <c r="A162" s="75"/>
      <c r="B162" s="75"/>
      <c r="C162" s="75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5.75" customHeight="1">
      <c r="A163" s="75"/>
      <c r="B163" s="75"/>
      <c r="C163" s="75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5"/>
      <c r="B164" s="75"/>
      <c r="C164" s="75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5"/>
      <c r="B165" s="75"/>
      <c r="C165" s="75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5"/>
      <c r="B166" s="75"/>
      <c r="C166" s="75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5.75" customHeight="1">
      <c r="A167" s="75"/>
      <c r="B167" s="75"/>
      <c r="C167" s="75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5.75" customHeight="1">
      <c r="A168" s="75"/>
      <c r="B168" s="75"/>
      <c r="C168" s="75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5"/>
      <c r="B169" s="75"/>
      <c r="C169" s="75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5.75" customHeight="1">
      <c r="A170" s="75"/>
      <c r="B170" s="75"/>
      <c r="C170" s="75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5"/>
      <c r="B171" s="75"/>
      <c r="C171" s="75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5"/>
      <c r="B172" s="75"/>
      <c r="C172" s="75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5"/>
      <c r="B173" s="75"/>
      <c r="C173" s="75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5"/>
      <c r="B174" s="75"/>
      <c r="C174" s="75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5"/>
      <c r="B175" s="75"/>
      <c r="C175" s="75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5"/>
      <c r="B176" s="75"/>
      <c r="C176" s="75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5"/>
      <c r="B177" s="75"/>
      <c r="C177" s="75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5"/>
      <c r="B178" s="75"/>
      <c r="C178" s="75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5.75" customHeight="1">
      <c r="A179" s="75"/>
      <c r="B179" s="75"/>
      <c r="C179" s="75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5"/>
      <c r="B180" s="75"/>
      <c r="C180" s="75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5"/>
      <c r="B181" s="75"/>
      <c r="C181" s="75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5"/>
      <c r="B182" s="75"/>
      <c r="C182" s="75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5"/>
      <c r="B183" s="75"/>
      <c r="C183" s="75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5"/>
      <c r="B184" s="75"/>
      <c r="C184" s="75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5"/>
      <c r="B185" s="75"/>
      <c r="C185" s="75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5"/>
      <c r="B186" s="75"/>
      <c r="C186" s="75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5"/>
      <c r="B187" s="75"/>
      <c r="C187" s="75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5"/>
      <c r="B188" s="75"/>
      <c r="C188" s="75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5"/>
      <c r="B189" s="75"/>
      <c r="C189" s="75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5"/>
      <c r="B190" s="75"/>
      <c r="C190" s="75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5"/>
      <c r="B191" s="75"/>
      <c r="C191" s="75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5"/>
      <c r="B192" s="75"/>
      <c r="C192" s="75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5.75" customHeight="1">
      <c r="A193" s="75"/>
      <c r="B193" s="75"/>
      <c r="C193" s="75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5"/>
      <c r="B194" s="75"/>
      <c r="C194" s="75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5.75" customHeight="1">
      <c r="A195" s="75"/>
      <c r="B195" s="75"/>
      <c r="C195" s="75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5.75" customHeight="1">
      <c r="A196" s="75"/>
      <c r="B196" s="75"/>
      <c r="C196" s="75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5.75" customHeight="1">
      <c r="A197" s="75"/>
      <c r="B197" s="75"/>
      <c r="C197" s="75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5.75" customHeight="1">
      <c r="A198" s="75"/>
      <c r="B198" s="75"/>
      <c r="C198" s="75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5"/>
      <c r="B199" s="75"/>
      <c r="C199" s="75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5"/>
      <c r="B200" s="75"/>
      <c r="C200" s="75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5"/>
      <c r="B201" s="75"/>
      <c r="C201" s="75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5"/>
      <c r="B202" s="75"/>
      <c r="C202" s="75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5.75" customHeight="1">
      <c r="A203" s="75"/>
      <c r="B203" s="75"/>
      <c r="C203" s="75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5"/>
      <c r="B204" s="75"/>
      <c r="C204" s="75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5.75" customHeight="1">
      <c r="A205" s="75"/>
      <c r="B205" s="75"/>
      <c r="C205" s="75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5.75" customHeight="1">
      <c r="A206" s="75"/>
      <c r="B206" s="75"/>
      <c r="C206" s="75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5"/>
      <c r="B207" s="75"/>
      <c r="C207" s="75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5"/>
      <c r="B208" s="75"/>
      <c r="C208" s="75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5"/>
      <c r="B209" s="75"/>
      <c r="C209" s="75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5"/>
      <c r="B210" s="75"/>
      <c r="C210" s="75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5"/>
      <c r="B211" s="75"/>
      <c r="C211" s="75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5"/>
      <c r="B212" s="75"/>
      <c r="C212" s="75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5"/>
      <c r="B213" s="75"/>
      <c r="C213" s="75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5.75" customHeight="1">
      <c r="A214" s="75"/>
      <c r="B214" s="75"/>
      <c r="C214" s="75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5"/>
      <c r="B215" s="75"/>
      <c r="C215" s="75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5.75" customHeight="1">
      <c r="A216" s="75"/>
      <c r="B216" s="75"/>
      <c r="C216" s="75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5.75" customHeight="1">
      <c r="A217" s="75"/>
      <c r="B217" s="75"/>
      <c r="C217" s="75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5.75" customHeight="1">
      <c r="A218" s="75"/>
      <c r="B218" s="75"/>
      <c r="C218" s="75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5"/>
      <c r="B219" s="75"/>
      <c r="C219" s="75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5"/>
      <c r="B220" s="75"/>
      <c r="C220" s="75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5.75" customHeight="1">
      <c r="A221" s="75"/>
      <c r="B221" s="75"/>
      <c r="C221" s="75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5"/>
      <c r="B222" s="75"/>
      <c r="C222" s="75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5"/>
      <c r="B223" s="75"/>
      <c r="C223" s="75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5"/>
      <c r="B224" s="75"/>
      <c r="C224" s="75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5.75" customHeight="1">
      <c r="A225" s="75"/>
      <c r="B225" s="75"/>
      <c r="C225" s="75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5.75" customHeight="1">
      <c r="A226" s="75"/>
      <c r="B226" s="75"/>
      <c r="C226" s="75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5.75" customHeight="1">
      <c r="A227" s="75"/>
      <c r="B227" s="75"/>
      <c r="C227" s="75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5.75" customHeight="1">
      <c r="A228" s="75"/>
      <c r="B228" s="75"/>
      <c r="C228" s="75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5.75" customHeight="1">
      <c r="A229" s="75"/>
      <c r="B229" s="75"/>
      <c r="C229" s="75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5.75" customHeight="1">
      <c r="A230" s="75"/>
      <c r="B230" s="75"/>
      <c r="C230" s="75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5.75" customHeight="1">
      <c r="A231" s="75"/>
      <c r="B231" s="75"/>
      <c r="C231" s="75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5.75" customHeight="1">
      <c r="A232" s="75"/>
      <c r="B232" s="75"/>
      <c r="C232" s="75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5.75" customHeight="1">
      <c r="A233" s="75"/>
      <c r="B233" s="75"/>
      <c r="C233" s="75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5.75" customHeight="1">
      <c r="A234" s="75"/>
      <c r="B234" s="75"/>
      <c r="C234" s="75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5.75" customHeight="1">
      <c r="A235" s="75"/>
      <c r="B235" s="75"/>
      <c r="C235" s="75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5.75" customHeight="1">
      <c r="A236" s="75"/>
      <c r="B236" s="75"/>
      <c r="C236" s="75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5"/>
      <c r="B237" s="75"/>
      <c r="C237" s="75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5"/>
      <c r="B238" s="75"/>
      <c r="C238" s="75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5"/>
      <c r="B239" s="75"/>
      <c r="C239" s="75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5"/>
      <c r="B240" s="75"/>
      <c r="C240" s="75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5"/>
      <c r="B241" s="75"/>
      <c r="C241" s="75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5"/>
      <c r="B242" s="75"/>
      <c r="C242" s="75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5"/>
      <c r="B243" s="75"/>
      <c r="C243" s="75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5"/>
      <c r="B244" s="75"/>
      <c r="C244" s="75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5"/>
      <c r="B245" s="75"/>
      <c r="C245" s="75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5"/>
      <c r="B246" s="75"/>
      <c r="C246" s="75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5.75" customHeight="1">
      <c r="A247" s="75"/>
      <c r="B247" s="75"/>
      <c r="C247" s="75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5.75" customHeight="1">
      <c r="A248" s="75"/>
      <c r="B248" s="75"/>
      <c r="C248" s="75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5"/>
      <c r="B249" s="75"/>
      <c r="C249" s="75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5"/>
      <c r="B250" s="75"/>
      <c r="C250" s="75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5.75" customHeight="1">
      <c r="A251" s="75"/>
      <c r="B251" s="75"/>
      <c r="C251" s="75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5.75" customHeight="1">
      <c r="A252" s="75"/>
      <c r="B252" s="75"/>
      <c r="C252" s="75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5"/>
      <c r="B253" s="75"/>
      <c r="C253" s="75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5"/>
      <c r="B254" s="75"/>
      <c r="C254" s="75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5"/>
      <c r="B255" s="75"/>
      <c r="C255" s="75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5"/>
      <c r="B256" s="75"/>
      <c r="C256" s="75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5.75" customHeight="1">
      <c r="A257" s="75"/>
      <c r="B257" s="75"/>
      <c r="C257" s="75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5.75" customHeight="1">
      <c r="A258" s="75"/>
      <c r="B258" s="75"/>
      <c r="C258" s="75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5.75" customHeight="1">
      <c r="A259" s="75"/>
      <c r="B259" s="75"/>
      <c r="C259" s="75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5.75" customHeight="1">
      <c r="A260" s="75"/>
      <c r="B260" s="75"/>
      <c r="C260" s="75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5.75" customHeight="1">
      <c r="A261" s="75"/>
      <c r="B261" s="75"/>
      <c r="C261" s="75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5.75" customHeight="1">
      <c r="A262" s="75"/>
      <c r="B262" s="75"/>
      <c r="C262" s="75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5.75" customHeight="1">
      <c r="A263" s="75"/>
      <c r="B263" s="75"/>
      <c r="C263" s="75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5"/>
      <c r="B264" s="75"/>
      <c r="C264" s="75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5.75" customHeight="1">
      <c r="A265" s="75"/>
      <c r="B265" s="75"/>
      <c r="C265" s="75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5.75" customHeight="1">
      <c r="A266" s="75"/>
      <c r="B266" s="75"/>
      <c r="C266" s="75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5"/>
      <c r="B267" s="75"/>
      <c r="C267" s="75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5"/>
      <c r="B268" s="75"/>
      <c r="C268" s="75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5"/>
      <c r="B269" s="75"/>
      <c r="C269" s="75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5.75" customHeight="1">
      <c r="A270" s="75"/>
      <c r="B270" s="75"/>
      <c r="C270" s="75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5"/>
      <c r="B271" s="75"/>
      <c r="C271" s="75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5"/>
      <c r="B272" s="75"/>
      <c r="C272" s="75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5"/>
      <c r="B273" s="75"/>
      <c r="C273" s="75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5"/>
      <c r="B274" s="75"/>
      <c r="C274" s="75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5"/>
      <c r="B275" s="75"/>
      <c r="C275" s="75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5"/>
      <c r="B276" s="75"/>
      <c r="C276" s="75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5"/>
      <c r="B277" s="75"/>
      <c r="C277" s="75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5"/>
      <c r="B278" s="75"/>
      <c r="C278" s="75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5"/>
      <c r="B279" s="75"/>
      <c r="C279" s="75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5"/>
      <c r="B280" s="75"/>
      <c r="C280" s="75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5"/>
      <c r="B281" s="75"/>
      <c r="C281" s="75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5"/>
      <c r="B282" s="75"/>
      <c r="C282" s="75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5"/>
      <c r="B283" s="75"/>
      <c r="C283" s="75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5"/>
      <c r="B284" s="75"/>
      <c r="C284" s="75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5.75" customHeight="1">
      <c r="A285" s="75"/>
      <c r="B285" s="75"/>
      <c r="C285" s="75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5.75" customHeight="1">
      <c r="A286" s="75"/>
      <c r="B286" s="75"/>
      <c r="C286" s="75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5.75" customHeight="1">
      <c r="A287" s="75"/>
      <c r="B287" s="75"/>
      <c r="C287" s="75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5"/>
      <c r="B288" s="75"/>
      <c r="C288" s="75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5"/>
      <c r="B289" s="75"/>
      <c r="C289" s="75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5.75" customHeight="1">
      <c r="A290" s="75"/>
      <c r="B290" s="75"/>
      <c r="C290" s="75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5"/>
      <c r="B291" s="75"/>
      <c r="C291" s="75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5.75" customHeight="1">
      <c r="A292" s="75"/>
      <c r="B292" s="75"/>
      <c r="C292" s="75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5.75" customHeight="1">
      <c r="A293" s="75"/>
      <c r="B293" s="75"/>
      <c r="C293" s="75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5.75" customHeight="1">
      <c r="A294" s="75"/>
      <c r="B294" s="75"/>
      <c r="C294" s="75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5"/>
      <c r="B295" s="75"/>
      <c r="C295" s="75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5.75" customHeight="1">
      <c r="A296" s="75"/>
      <c r="B296" s="75"/>
      <c r="C296" s="75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5.75" customHeight="1">
      <c r="A297" s="75"/>
      <c r="B297" s="75"/>
      <c r="C297" s="75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5"/>
      <c r="B298" s="75"/>
      <c r="C298" s="75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5"/>
      <c r="B299" s="75"/>
      <c r="C299" s="75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5"/>
      <c r="B300" s="75"/>
      <c r="C300" s="75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5"/>
      <c r="B301" s="75"/>
      <c r="C301" s="75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5"/>
      <c r="B302" s="75"/>
      <c r="C302" s="75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5"/>
      <c r="B303" s="75"/>
      <c r="C303" s="75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5.75" customHeight="1">
      <c r="A304" s="75"/>
      <c r="B304" s="75"/>
      <c r="C304" s="75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5.75" customHeight="1">
      <c r="A305" s="75"/>
      <c r="B305" s="75"/>
      <c r="C305" s="75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5"/>
      <c r="B306" s="75"/>
      <c r="C306" s="75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5"/>
      <c r="B307" s="75"/>
      <c r="C307" s="75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5"/>
      <c r="B308" s="75"/>
      <c r="C308" s="75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5"/>
      <c r="B309" s="75"/>
      <c r="C309" s="75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5"/>
      <c r="B310" s="75"/>
      <c r="C310" s="75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5"/>
      <c r="B311" s="75"/>
      <c r="C311" s="75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5"/>
      <c r="B312" s="75"/>
      <c r="C312" s="75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5"/>
      <c r="B313" s="75"/>
      <c r="C313" s="75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5.75" customHeight="1">
      <c r="A314" s="75"/>
      <c r="B314" s="75"/>
      <c r="C314" s="75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5"/>
      <c r="B315" s="75"/>
      <c r="C315" s="75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5"/>
      <c r="B316" s="75"/>
      <c r="C316" s="75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5.75" customHeight="1">
      <c r="A317" s="75"/>
      <c r="B317" s="75"/>
      <c r="C317" s="75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5"/>
      <c r="B318" s="75"/>
      <c r="C318" s="75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5.75" customHeight="1">
      <c r="A319" s="75"/>
      <c r="B319" s="75"/>
      <c r="C319" s="75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5"/>
      <c r="B320" s="75"/>
      <c r="C320" s="75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5"/>
      <c r="B321" s="75"/>
      <c r="C321" s="75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5"/>
      <c r="B322" s="75"/>
      <c r="C322" s="75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5.75" customHeight="1">
      <c r="A323" s="75"/>
      <c r="B323" s="75"/>
      <c r="C323" s="75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5"/>
      <c r="B324" s="75"/>
      <c r="C324" s="75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5"/>
      <c r="B325" s="75"/>
      <c r="C325" s="75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5"/>
      <c r="B326" s="75"/>
      <c r="C326" s="75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5"/>
      <c r="B327" s="75"/>
      <c r="C327" s="75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5.75" customHeight="1">
      <c r="A328" s="75"/>
      <c r="B328" s="75"/>
      <c r="C328" s="75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5"/>
      <c r="B329" s="75"/>
      <c r="C329" s="75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5"/>
      <c r="B330" s="75"/>
      <c r="C330" s="75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5"/>
      <c r="B331" s="75"/>
      <c r="C331" s="75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5"/>
      <c r="B332" s="75"/>
      <c r="C332" s="75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5"/>
      <c r="B333" s="75"/>
      <c r="C333" s="75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5"/>
      <c r="B334" s="75"/>
      <c r="C334" s="75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5"/>
      <c r="B335" s="75"/>
      <c r="C335" s="75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5.75" customHeight="1">
      <c r="A336" s="75"/>
      <c r="B336" s="75"/>
      <c r="C336" s="75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5.75" customHeight="1">
      <c r="A337" s="75"/>
      <c r="B337" s="75"/>
      <c r="C337" s="75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5"/>
      <c r="B338" s="75"/>
      <c r="C338" s="75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5"/>
      <c r="B339" s="75"/>
      <c r="C339" s="75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5"/>
      <c r="B340" s="75"/>
      <c r="C340" s="75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5"/>
      <c r="B341" s="75"/>
      <c r="C341" s="75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5"/>
      <c r="B342" s="75"/>
      <c r="C342" s="75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5"/>
      <c r="B343" s="75"/>
      <c r="C343" s="75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5"/>
      <c r="B344" s="75"/>
      <c r="C344" s="75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5"/>
      <c r="B345" s="75"/>
      <c r="C345" s="75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5.75" customHeight="1">
      <c r="A346" s="75"/>
      <c r="B346" s="75"/>
      <c r="C346" s="75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5.75" customHeight="1">
      <c r="A347" s="75"/>
      <c r="B347" s="75"/>
      <c r="C347" s="75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5.75" customHeight="1">
      <c r="A348" s="75"/>
      <c r="B348" s="75"/>
      <c r="C348" s="75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5.75" customHeight="1">
      <c r="A349" s="75"/>
      <c r="B349" s="75"/>
      <c r="C349" s="75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5.75" customHeight="1">
      <c r="A350" s="75"/>
      <c r="B350" s="75"/>
      <c r="C350" s="75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5.75" customHeight="1">
      <c r="A351" s="75"/>
      <c r="B351" s="75"/>
      <c r="C351" s="75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5.75" customHeight="1">
      <c r="A352" s="75"/>
      <c r="B352" s="75"/>
      <c r="C352" s="75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5.75" customHeight="1">
      <c r="A353" s="75"/>
      <c r="B353" s="75"/>
      <c r="C353" s="75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5.75" customHeight="1">
      <c r="A354" s="75"/>
      <c r="B354" s="75"/>
      <c r="C354" s="75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5.75" customHeight="1">
      <c r="A355" s="75"/>
      <c r="B355" s="75"/>
      <c r="C355" s="75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5.75" customHeight="1">
      <c r="A356" s="75"/>
      <c r="B356" s="75"/>
      <c r="C356" s="75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5.75" customHeight="1">
      <c r="A357" s="75"/>
      <c r="B357" s="75"/>
      <c r="C357" s="75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5.75" customHeight="1">
      <c r="A358" s="75"/>
      <c r="B358" s="75"/>
      <c r="C358" s="75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5.75" customHeight="1">
      <c r="A359" s="75"/>
      <c r="B359" s="75"/>
      <c r="C359" s="75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5.75" customHeight="1">
      <c r="A360" s="75"/>
      <c r="B360" s="75"/>
      <c r="C360" s="75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5.75" customHeight="1">
      <c r="A361" s="75"/>
      <c r="B361" s="75"/>
      <c r="C361" s="75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5.75" customHeight="1">
      <c r="A362" s="75"/>
      <c r="B362" s="75"/>
      <c r="C362" s="75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5.75" customHeight="1">
      <c r="A363" s="75"/>
      <c r="B363" s="75"/>
      <c r="C363" s="75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5.75" customHeight="1">
      <c r="A364" s="75"/>
      <c r="B364" s="75"/>
      <c r="C364" s="75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5.75" customHeight="1">
      <c r="A365" s="75"/>
      <c r="B365" s="75"/>
      <c r="C365" s="75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5.75" customHeight="1">
      <c r="A366" s="75"/>
      <c r="B366" s="75"/>
      <c r="C366" s="75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5.75" customHeight="1">
      <c r="A367" s="75"/>
      <c r="B367" s="75"/>
      <c r="C367" s="75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5.75" customHeight="1">
      <c r="A368" s="75"/>
      <c r="B368" s="75"/>
      <c r="C368" s="75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5.75" customHeight="1">
      <c r="A369" s="75"/>
      <c r="B369" s="75"/>
      <c r="C369" s="75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5.75" customHeight="1">
      <c r="A370" s="75"/>
      <c r="B370" s="75"/>
      <c r="C370" s="75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5.75" customHeight="1">
      <c r="A371" s="75"/>
      <c r="B371" s="75"/>
      <c r="C371" s="75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5.75" customHeight="1">
      <c r="A372" s="75"/>
      <c r="B372" s="75"/>
      <c r="C372" s="75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5.75" customHeight="1">
      <c r="A373" s="75"/>
      <c r="B373" s="75"/>
      <c r="C373" s="75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5.75" customHeight="1">
      <c r="A374" s="75"/>
      <c r="B374" s="75"/>
      <c r="C374" s="75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5.75" customHeight="1">
      <c r="A375" s="75"/>
      <c r="B375" s="75"/>
      <c r="C375" s="75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5.75" customHeight="1">
      <c r="A376" s="75"/>
      <c r="B376" s="75"/>
      <c r="C376" s="75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5.75" customHeight="1">
      <c r="A377" s="75"/>
      <c r="B377" s="75"/>
      <c r="C377" s="75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5.75" customHeight="1">
      <c r="A378" s="75"/>
      <c r="B378" s="75"/>
      <c r="C378" s="75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5.75" customHeight="1">
      <c r="A379" s="75"/>
      <c r="B379" s="75"/>
      <c r="C379" s="75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5.75" customHeight="1">
      <c r="A380" s="75"/>
      <c r="B380" s="75"/>
      <c r="C380" s="75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5.75" customHeight="1">
      <c r="A381" s="75"/>
      <c r="B381" s="75"/>
      <c r="C381" s="75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5.75" customHeight="1">
      <c r="A382" s="75"/>
      <c r="B382" s="75"/>
      <c r="C382" s="75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5.75" customHeight="1">
      <c r="A383" s="75"/>
      <c r="B383" s="75"/>
      <c r="C383" s="75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5.75" customHeight="1">
      <c r="A384" s="75"/>
      <c r="B384" s="75"/>
      <c r="C384" s="75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5.75" customHeight="1">
      <c r="A385" s="75"/>
      <c r="B385" s="75"/>
      <c r="C385" s="75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5.75" customHeight="1">
      <c r="A386" s="75"/>
      <c r="B386" s="75"/>
      <c r="C386" s="75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5.75" customHeight="1">
      <c r="A387" s="75"/>
      <c r="B387" s="75"/>
      <c r="C387" s="75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5.75" customHeight="1">
      <c r="A388" s="75"/>
      <c r="B388" s="75"/>
      <c r="C388" s="75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5.75" customHeight="1">
      <c r="A389" s="75"/>
      <c r="B389" s="75"/>
      <c r="C389" s="75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5.75" customHeight="1">
      <c r="A390" s="75"/>
      <c r="B390" s="75"/>
      <c r="C390" s="75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5.75" customHeight="1">
      <c r="A391" s="75"/>
      <c r="B391" s="75"/>
      <c r="C391" s="75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5.75" customHeight="1">
      <c r="A392" s="75"/>
      <c r="B392" s="75"/>
      <c r="C392" s="75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5.75" customHeight="1">
      <c r="A393" s="75"/>
      <c r="B393" s="75"/>
      <c r="C393" s="75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5.75" customHeight="1">
      <c r="A394" s="75"/>
      <c r="B394" s="75"/>
      <c r="C394" s="75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5.75" customHeight="1">
      <c r="A395" s="75"/>
      <c r="B395" s="75"/>
      <c r="C395" s="75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5.75" customHeight="1">
      <c r="A396" s="75"/>
      <c r="B396" s="75"/>
      <c r="C396" s="75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5.75" customHeight="1">
      <c r="A397" s="75"/>
      <c r="B397" s="75"/>
      <c r="C397" s="75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5.75" customHeight="1">
      <c r="A398" s="75"/>
      <c r="B398" s="75"/>
      <c r="C398" s="75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5.75" customHeight="1">
      <c r="A399" s="75"/>
      <c r="B399" s="75"/>
      <c r="C399" s="75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5.75" customHeight="1">
      <c r="A400" s="75"/>
      <c r="B400" s="75"/>
      <c r="C400" s="75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5.75" customHeight="1">
      <c r="A401" s="75"/>
      <c r="B401" s="75"/>
      <c r="C401" s="75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5.75" customHeight="1">
      <c r="A402" s="75"/>
      <c r="B402" s="75"/>
      <c r="C402" s="75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5.75" customHeight="1">
      <c r="A403" s="75"/>
      <c r="B403" s="75"/>
      <c r="C403" s="75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5.75" customHeight="1">
      <c r="A404" s="75"/>
      <c r="B404" s="75"/>
      <c r="C404" s="75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5.75" customHeight="1">
      <c r="A405" s="75"/>
      <c r="B405" s="75"/>
      <c r="C405" s="75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5.75" customHeight="1">
      <c r="A406" s="75"/>
      <c r="B406" s="75"/>
      <c r="C406" s="75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5.75" customHeight="1">
      <c r="A407" s="75"/>
      <c r="B407" s="75"/>
      <c r="C407" s="75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5.75" customHeight="1">
      <c r="A408" s="75"/>
      <c r="B408" s="75"/>
      <c r="C408" s="75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5.75" customHeight="1">
      <c r="A409" s="75"/>
      <c r="B409" s="75"/>
      <c r="C409" s="75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5.75" customHeight="1">
      <c r="A410" s="75"/>
      <c r="B410" s="75"/>
      <c r="C410" s="75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5.75" customHeight="1">
      <c r="A411" s="75"/>
      <c r="B411" s="75"/>
      <c r="C411" s="75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5.75" customHeight="1">
      <c r="A412" s="75"/>
      <c r="B412" s="75"/>
      <c r="C412" s="75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5.75" customHeight="1">
      <c r="A413" s="75"/>
      <c r="B413" s="75"/>
      <c r="C413" s="75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5.75" customHeight="1">
      <c r="A414" s="75"/>
      <c r="B414" s="75"/>
      <c r="C414" s="75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5.75" customHeight="1">
      <c r="A415" s="75"/>
      <c r="B415" s="75"/>
      <c r="C415" s="75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5.75" customHeight="1">
      <c r="A416" s="75"/>
      <c r="B416" s="75"/>
      <c r="C416" s="75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5.75" customHeight="1">
      <c r="A417" s="75"/>
      <c r="B417" s="75"/>
      <c r="C417" s="75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5.75" customHeight="1">
      <c r="A418" s="75"/>
      <c r="B418" s="75"/>
      <c r="C418" s="75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5.75" customHeight="1">
      <c r="A419" s="75"/>
      <c r="B419" s="75"/>
      <c r="C419" s="75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5.75" customHeight="1">
      <c r="A420" s="75"/>
      <c r="B420" s="75"/>
      <c r="C420" s="75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5.75" customHeight="1">
      <c r="A421" s="75"/>
      <c r="B421" s="75"/>
      <c r="C421" s="75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5.75" customHeight="1">
      <c r="A422" s="75"/>
      <c r="B422" s="75"/>
      <c r="C422" s="75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5.75" customHeight="1">
      <c r="A423" s="75"/>
      <c r="B423" s="75"/>
      <c r="C423" s="75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5.75" customHeight="1">
      <c r="A424" s="75"/>
      <c r="B424" s="75"/>
      <c r="C424" s="75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5.75" customHeight="1">
      <c r="A425" s="75"/>
      <c r="B425" s="75"/>
      <c r="C425" s="75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5.75" customHeight="1">
      <c r="A426" s="75"/>
      <c r="B426" s="75"/>
      <c r="C426" s="75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5.75" customHeight="1">
      <c r="A427" s="75"/>
      <c r="B427" s="75"/>
      <c r="C427" s="75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5.75" customHeight="1">
      <c r="A428" s="75"/>
      <c r="B428" s="75"/>
      <c r="C428" s="75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5.75" customHeight="1">
      <c r="A429" s="75"/>
      <c r="B429" s="75"/>
      <c r="C429" s="75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5.75" customHeight="1">
      <c r="A430" s="75"/>
      <c r="B430" s="75"/>
      <c r="C430" s="75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5.75" customHeight="1">
      <c r="A431" s="75"/>
      <c r="B431" s="75"/>
      <c r="C431" s="75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5.75" customHeight="1">
      <c r="A432" s="75"/>
      <c r="B432" s="75"/>
      <c r="C432" s="75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5.75" customHeight="1">
      <c r="A433" s="75"/>
      <c r="B433" s="75"/>
      <c r="C433" s="75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5.75" customHeight="1">
      <c r="A434" s="75"/>
      <c r="B434" s="75"/>
      <c r="C434" s="75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5.75" customHeight="1">
      <c r="A435" s="75"/>
      <c r="B435" s="75"/>
      <c r="C435" s="75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5.75" customHeight="1">
      <c r="A436" s="75"/>
      <c r="B436" s="75"/>
      <c r="C436" s="75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5.75" customHeight="1">
      <c r="A437" s="75"/>
      <c r="B437" s="75"/>
      <c r="C437" s="75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5.75" customHeight="1">
      <c r="A438" s="75"/>
      <c r="B438" s="75"/>
      <c r="C438" s="75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5.75" customHeight="1">
      <c r="A439" s="75"/>
      <c r="B439" s="75"/>
      <c r="C439" s="75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5.75" customHeight="1">
      <c r="A440" s="75"/>
      <c r="B440" s="75"/>
      <c r="C440" s="75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5.75" customHeight="1">
      <c r="A441" s="75"/>
      <c r="B441" s="75"/>
      <c r="C441" s="75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5.75" customHeight="1">
      <c r="A442" s="75"/>
      <c r="B442" s="75"/>
      <c r="C442" s="75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5.75" customHeight="1">
      <c r="A443" s="75"/>
      <c r="B443" s="75"/>
      <c r="C443" s="75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5.75" customHeight="1">
      <c r="A444" s="75"/>
      <c r="B444" s="75"/>
      <c r="C444" s="75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5.75" customHeight="1">
      <c r="A445" s="75"/>
      <c r="B445" s="75"/>
      <c r="C445" s="75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5.75" customHeight="1">
      <c r="A446" s="75"/>
      <c r="B446" s="75"/>
      <c r="C446" s="75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5.75" customHeight="1">
      <c r="A447" s="75"/>
      <c r="B447" s="75"/>
      <c r="C447" s="75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5.75" customHeight="1">
      <c r="A448" s="75"/>
      <c r="B448" s="75"/>
      <c r="C448" s="75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5.75" customHeight="1">
      <c r="A449" s="75"/>
      <c r="B449" s="75"/>
      <c r="C449" s="75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5.75" customHeight="1">
      <c r="A450" s="75"/>
      <c r="B450" s="75"/>
      <c r="C450" s="75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5.75" customHeight="1">
      <c r="A451" s="75"/>
      <c r="B451" s="75"/>
      <c r="C451" s="75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5.75" customHeight="1">
      <c r="A452" s="75"/>
      <c r="B452" s="75"/>
      <c r="C452" s="75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5.75" customHeight="1">
      <c r="A453" s="75"/>
      <c r="B453" s="75"/>
      <c r="C453" s="75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5.75" customHeight="1">
      <c r="A454" s="75"/>
      <c r="B454" s="75"/>
      <c r="C454" s="75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5.75" customHeight="1">
      <c r="A455" s="75"/>
      <c r="B455" s="75"/>
      <c r="C455" s="75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5.75" customHeight="1">
      <c r="A456" s="75"/>
      <c r="B456" s="75"/>
      <c r="C456" s="75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5.75" customHeight="1">
      <c r="A457" s="75"/>
      <c r="B457" s="75"/>
      <c r="C457" s="75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5.75" customHeight="1">
      <c r="A458" s="75"/>
      <c r="B458" s="75"/>
      <c r="C458" s="75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5.75" customHeight="1">
      <c r="A459" s="75"/>
      <c r="B459" s="75"/>
      <c r="C459" s="75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5.75" customHeight="1">
      <c r="A460" s="75"/>
      <c r="B460" s="75"/>
      <c r="C460" s="75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5.75" customHeight="1">
      <c r="A461" s="75"/>
      <c r="B461" s="75"/>
      <c r="C461" s="75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5.75" customHeight="1">
      <c r="A462" s="75"/>
      <c r="B462" s="75"/>
      <c r="C462" s="75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5.75" customHeight="1">
      <c r="A463" s="75"/>
      <c r="B463" s="75"/>
      <c r="C463" s="75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5.75" customHeight="1">
      <c r="A464" s="75"/>
      <c r="B464" s="75"/>
      <c r="C464" s="75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5.75" customHeight="1">
      <c r="A465" s="75"/>
      <c r="B465" s="75"/>
      <c r="C465" s="75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5.75" customHeight="1">
      <c r="A466" s="75"/>
      <c r="B466" s="75"/>
      <c r="C466" s="75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5.75" customHeight="1">
      <c r="A467" s="75"/>
      <c r="B467" s="75"/>
      <c r="C467" s="75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5.75" customHeight="1">
      <c r="A468" s="75"/>
      <c r="B468" s="75"/>
      <c r="C468" s="75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5.75" customHeight="1">
      <c r="A469" s="75"/>
      <c r="B469" s="75"/>
      <c r="C469" s="75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5.75" customHeight="1">
      <c r="A470" s="75"/>
      <c r="B470" s="75"/>
      <c r="C470" s="75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5.75" customHeight="1">
      <c r="A471" s="75"/>
      <c r="B471" s="75"/>
      <c r="C471" s="75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5.75" customHeight="1">
      <c r="A472" s="75"/>
      <c r="B472" s="75"/>
      <c r="C472" s="75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5.75" customHeight="1">
      <c r="A473" s="75"/>
      <c r="B473" s="75"/>
      <c r="C473" s="75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5.75" customHeight="1">
      <c r="A474" s="75"/>
      <c r="B474" s="75"/>
      <c r="C474" s="75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5.75" customHeight="1">
      <c r="A475" s="75"/>
      <c r="B475" s="75"/>
      <c r="C475" s="75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5.75" customHeight="1">
      <c r="A476" s="75"/>
      <c r="B476" s="75"/>
      <c r="C476" s="75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5.75" customHeight="1">
      <c r="A477" s="75"/>
      <c r="B477" s="75"/>
      <c r="C477" s="75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5.75" customHeight="1">
      <c r="A478" s="75"/>
      <c r="B478" s="75"/>
      <c r="C478" s="75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5.75" customHeight="1">
      <c r="A479" s="75"/>
      <c r="B479" s="75"/>
      <c r="C479" s="75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5.75" customHeight="1">
      <c r="A480" s="75"/>
      <c r="B480" s="75"/>
      <c r="C480" s="75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5.75" customHeight="1">
      <c r="A481" s="75"/>
      <c r="B481" s="75"/>
      <c r="C481" s="75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5.75" customHeight="1">
      <c r="A482" s="75"/>
      <c r="B482" s="75"/>
      <c r="C482" s="75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5.75" customHeight="1">
      <c r="A483" s="75"/>
      <c r="B483" s="75"/>
      <c r="C483" s="75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5.75" customHeight="1">
      <c r="A484" s="75"/>
      <c r="B484" s="75"/>
      <c r="C484" s="75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5.75" customHeight="1">
      <c r="A485" s="75"/>
      <c r="B485" s="75"/>
      <c r="C485" s="75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5.75" customHeight="1">
      <c r="A486" s="75"/>
      <c r="B486" s="75"/>
      <c r="C486" s="75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5.75" customHeight="1">
      <c r="A487" s="75"/>
      <c r="B487" s="75"/>
      <c r="C487" s="75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5.75" customHeight="1">
      <c r="A488" s="75"/>
      <c r="B488" s="75"/>
      <c r="C488" s="75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5.75" customHeight="1">
      <c r="A489" s="75"/>
      <c r="B489" s="75"/>
      <c r="C489" s="75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5.75" customHeight="1">
      <c r="A490" s="75"/>
      <c r="B490" s="75"/>
      <c r="C490" s="75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5.75" customHeight="1">
      <c r="A491" s="75"/>
      <c r="B491" s="75"/>
      <c r="C491" s="75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5.75" customHeight="1">
      <c r="A492" s="75"/>
      <c r="B492" s="75"/>
      <c r="C492" s="75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5.75" customHeight="1">
      <c r="A493" s="75"/>
      <c r="B493" s="75"/>
      <c r="C493" s="75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5.75" customHeight="1">
      <c r="A494" s="75"/>
      <c r="B494" s="75"/>
      <c r="C494" s="75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5.75" customHeight="1">
      <c r="A495" s="75"/>
      <c r="B495" s="75"/>
      <c r="C495" s="75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5.75" customHeight="1">
      <c r="A496" s="75"/>
      <c r="B496" s="75"/>
      <c r="C496" s="75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5.75" customHeight="1">
      <c r="A497" s="75"/>
      <c r="B497" s="75"/>
      <c r="C497" s="75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5.75" customHeight="1">
      <c r="A498" s="75"/>
      <c r="B498" s="75"/>
      <c r="C498" s="75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5.75" customHeight="1">
      <c r="A499" s="75"/>
      <c r="B499" s="75"/>
      <c r="C499" s="75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5.75" customHeight="1">
      <c r="A500" s="75"/>
      <c r="B500" s="75"/>
      <c r="C500" s="75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5.75" customHeight="1">
      <c r="A501" s="75"/>
      <c r="B501" s="75"/>
      <c r="C501" s="75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5.75" customHeight="1">
      <c r="A502" s="75"/>
      <c r="B502" s="75"/>
      <c r="C502" s="75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5.75" customHeight="1">
      <c r="A503" s="75"/>
      <c r="B503" s="75"/>
      <c r="C503" s="75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5.75" customHeight="1">
      <c r="A504" s="75"/>
      <c r="B504" s="75"/>
      <c r="C504" s="75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5.75" customHeight="1">
      <c r="A505" s="75"/>
      <c r="B505" s="75"/>
      <c r="C505" s="75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5.75" customHeight="1">
      <c r="A506" s="75"/>
      <c r="B506" s="75"/>
      <c r="C506" s="75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5.75" customHeight="1">
      <c r="A507" s="75"/>
      <c r="B507" s="75"/>
      <c r="C507" s="75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5.75" customHeight="1">
      <c r="A508" s="75"/>
      <c r="B508" s="75"/>
      <c r="C508" s="75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5.75" customHeight="1">
      <c r="A509" s="75"/>
      <c r="B509" s="75"/>
      <c r="C509" s="75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5.75" customHeight="1">
      <c r="A510" s="75"/>
      <c r="B510" s="75"/>
      <c r="C510" s="75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5.75" customHeight="1">
      <c r="A511" s="75"/>
      <c r="B511" s="75"/>
      <c r="C511" s="75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5.75" customHeight="1">
      <c r="A512" s="75"/>
      <c r="B512" s="75"/>
      <c r="C512" s="75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5.75" customHeight="1">
      <c r="A513" s="75"/>
      <c r="B513" s="75"/>
      <c r="C513" s="75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5.75" customHeight="1">
      <c r="A514" s="75"/>
      <c r="B514" s="75"/>
      <c r="C514" s="75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5.75" customHeight="1">
      <c r="A515" s="75"/>
      <c r="B515" s="75"/>
      <c r="C515" s="75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5.75" customHeight="1">
      <c r="A516" s="75"/>
      <c r="B516" s="75"/>
      <c r="C516" s="75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5.75" customHeight="1">
      <c r="A517" s="75"/>
      <c r="B517" s="75"/>
      <c r="C517" s="75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5.75" customHeight="1">
      <c r="A518" s="75"/>
      <c r="B518" s="75"/>
      <c r="C518" s="75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5.75" customHeight="1">
      <c r="A519" s="75"/>
      <c r="B519" s="75"/>
      <c r="C519" s="75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5.75" customHeight="1">
      <c r="A520" s="75"/>
      <c r="B520" s="75"/>
      <c r="C520" s="75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5.75" customHeight="1">
      <c r="A521" s="75"/>
      <c r="B521" s="75"/>
      <c r="C521" s="75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5.75" customHeight="1">
      <c r="A522" s="75"/>
      <c r="B522" s="75"/>
      <c r="C522" s="75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5.75" customHeight="1">
      <c r="A523" s="75"/>
      <c r="B523" s="75"/>
      <c r="C523" s="75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5.75" customHeight="1">
      <c r="A524" s="75"/>
      <c r="B524" s="75"/>
      <c r="C524" s="75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5.75" customHeight="1">
      <c r="A525" s="75"/>
      <c r="B525" s="75"/>
      <c r="C525" s="75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5.75" customHeight="1">
      <c r="A526" s="75"/>
      <c r="B526" s="75"/>
      <c r="C526" s="75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5.75" customHeight="1">
      <c r="A527" s="75"/>
      <c r="B527" s="75"/>
      <c r="C527" s="75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5.75" customHeight="1">
      <c r="A528" s="75"/>
      <c r="B528" s="75"/>
      <c r="C528" s="75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5.75" customHeight="1">
      <c r="A529" s="75"/>
      <c r="B529" s="75"/>
      <c r="C529" s="75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5.75" customHeight="1">
      <c r="A530" s="75"/>
      <c r="B530" s="75"/>
      <c r="C530" s="75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5.75" customHeight="1">
      <c r="A531" s="75"/>
      <c r="B531" s="75"/>
      <c r="C531" s="75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5.75" customHeight="1">
      <c r="A532" s="75"/>
      <c r="B532" s="75"/>
      <c r="C532" s="75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5.75" customHeight="1">
      <c r="A533" s="75"/>
      <c r="B533" s="75"/>
      <c r="C533" s="75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5.75" customHeight="1">
      <c r="A534" s="75"/>
      <c r="B534" s="75"/>
      <c r="C534" s="75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5.75" customHeight="1">
      <c r="A535" s="75"/>
      <c r="B535" s="75"/>
      <c r="C535" s="75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5.75" customHeight="1">
      <c r="A536" s="75"/>
      <c r="B536" s="75"/>
      <c r="C536" s="75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5.75" customHeight="1">
      <c r="A537" s="75"/>
      <c r="B537" s="75"/>
      <c r="C537" s="75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5.75" customHeight="1">
      <c r="A538" s="75"/>
      <c r="B538" s="75"/>
      <c r="C538" s="75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5.75" customHeight="1">
      <c r="A539" s="75"/>
      <c r="B539" s="75"/>
      <c r="C539" s="75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5.75" customHeight="1">
      <c r="A540" s="75"/>
      <c r="B540" s="75"/>
      <c r="C540" s="75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5.75" customHeight="1">
      <c r="A541" s="75"/>
      <c r="B541" s="75"/>
      <c r="C541" s="75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5.75" customHeight="1">
      <c r="A542" s="75"/>
      <c r="B542" s="75"/>
      <c r="C542" s="75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5.75" customHeight="1">
      <c r="A543" s="75"/>
      <c r="B543" s="75"/>
      <c r="C543" s="75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5.75" customHeight="1">
      <c r="A544" s="75"/>
      <c r="B544" s="75"/>
      <c r="C544" s="75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5.75" customHeight="1">
      <c r="A545" s="75"/>
      <c r="B545" s="75"/>
      <c r="C545" s="75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5.75" customHeight="1">
      <c r="A546" s="75"/>
      <c r="B546" s="75"/>
      <c r="C546" s="75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5.75" customHeight="1">
      <c r="A547" s="75"/>
      <c r="B547" s="75"/>
      <c r="C547" s="75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5.75" customHeight="1">
      <c r="A548" s="75"/>
      <c r="B548" s="75"/>
      <c r="C548" s="75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5.75" customHeight="1">
      <c r="A549" s="75"/>
      <c r="B549" s="75"/>
      <c r="C549" s="75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5.75" customHeight="1">
      <c r="A550" s="75"/>
      <c r="B550" s="75"/>
      <c r="C550" s="75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5.75" customHeight="1">
      <c r="A551" s="75"/>
      <c r="B551" s="75"/>
      <c r="C551" s="75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5.75" customHeight="1">
      <c r="A552" s="75"/>
      <c r="B552" s="75"/>
      <c r="C552" s="75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5.75" customHeight="1">
      <c r="A553" s="75"/>
      <c r="B553" s="75"/>
      <c r="C553" s="75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5.75" customHeight="1">
      <c r="A554" s="75"/>
      <c r="B554" s="75"/>
      <c r="C554" s="75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5.75" customHeight="1">
      <c r="A555" s="75"/>
      <c r="B555" s="75"/>
      <c r="C555" s="75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5.75" customHeight="1">
      <c r="A556" s="75"/>
      <c r="B556" s="75"/>
      <c r="C556" s="75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5.75" customHeight="1">
      <c r="A557" s="75"/>
      <c r="B557" s="75"/>
      <c r="C557" s="75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5.75" customHeight="1">
      <c r="A558" s="75"/>
      <c r="B558" s="75"/>
      <c r="C558" s="75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5.75" customHeight="1">
      <c r="A559" s="75"/>
      <c r="B559" s="75"/>
      <c r="C559" s="75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5.75" customHeight="1">
      <c r="A560" s="75"/>
      <c r="B560" s="75"/>
      <c r="C560" s="75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5.75" customHeight="1">
      <c r="A561" s="75"/>
      <c r="B561" s="75"/>
      <c r="C561" s="75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5.75" customHeight="1">
      <c r="A562" s="75"/>
      <c r="B562" s="75"/>
      <c r="C562" s="75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5.75" customHeight="1">
      <c r="A563" s="75"/>
      <c r="B563" s="75"/>
      <c r="C563" s="75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5.75" customHeight="1">
      <c r="A564" s="75"/>
      <c r="B564" s="75"/>
      <c r="C564" s="75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5.75" customHeight="1">
      <c r="A565" s="75"/>
      <c r="B565" s="75"/>
      <c r="C565" s="75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5.75" customHeight="1">
      <c r="A566" s="75"/>
      <c r="B566" s="75"/>
      <c r="C566" s="75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5.75" customHeight="1">
      <c r="A567" s="75"/>
      <c r="B567" s="75"/>
      <c r="C567" s="75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5.75" customHeight="1">
      <c r="A568" s="75"/>
      <c r="B568" s="75"/>
      <c r="C568" s="75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5.75" customHeight="1">
      <c r="A569" s="75"/>
      <c r="B569" s="75"/>
      <c r="C569" s="75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5.75" customHeight="1">
      <c r="A570" s="75"/>
      <c r="B570" s="75"/>
      <c r="C570" s="75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5.75" customHeight="1">
      <c r="A571" s="75"/>
      <c r="B571" s="75"/>
      <c r="C571" s="75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5.75" customHeight="1">
      <c r="A572" s="75"/>
      <c r="B572" s="75"/>
      <c r="C572" s="75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5.75" customHeight="1">
      <c r="A573" s="75"/>
      <c r="B573" s="75"/>
      <c r="C573" s="75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5.75" customHeight="1">
      <c r="A574" s="75"/>
      <c r="B574" s="75"/>
      <c r="C574" s="75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5.75" customHeight="1">
      <c r="A575" s="75"/>
      <c r="B575" s="75"/>
      <c r="C575" s="75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5.75" customHeight="1">
      <c r="A576" s="75"/>
      <c r="B576" s="75"/>
      <c r="C576" s="75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5.75" customHeight="1">
      <c r="A577" s="75"/>
      <c r="B577" s="75"/>
      <c r="C577" s="75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5.75" customHeight="1">
      <c r="A578" s="75"/>
      <c r="B578" s="75"/>
      <c r="C578" s="75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5.75" customHeight="1">
      <c r="A579" s="75"/>
      <c r="B579" s="75"/>
      <c r="C579" s="75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5.75" customHeight="1">
      <c r="A580" s="75"/>
      <c r="B580" s="75"/>
      <c r="C580" s="75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5.75" customHeight="1">
      <c r="A581" s="75"/>
      <c r="B581" s="75"/>
      <c r="C581" s="75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5.75" customHeight="1">
      <c r="A582" s="75"/>
      <c r="B582" s="75"/>
      <c r="C582" s="75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5.75" customHeight="1">
      <c r="A583" s="75"/>
      <c r="B583" s="75"/>
      <c r="C583" s="75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5.75" customHeight="1">
      <c r="A584" s="75"/>
      <c r="B584" s="75"/>
      <c r="C584" s="75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5.75" customHeight="1">
      <c r="A585" s="75"/>
      <c r="B585" s="75"/>
      <c r="C585" s="75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5.75" customHeight="1">
      <c r="A586" s="75"/>
      <c r="B586" s="75"/>
      <c r="C586" s="75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5.75" customHeight="1">
      <c r="A587" s="75"/>
      <c r="B587" s="75"/>
      <c r="C587" s="75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5.75" customHeight="1">
      <c r="A588" s="75"/>
      <c r="B588" s="75"/>
      <c r="C588" s="75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5.75" customHeight="1">
      <c r="A589" s="75"/>
      <c r="B589" s="75"/>
      <c r="C589" s="75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5.75" customHeight="1">
      <c r="A590" s="75"/>
      <c r="B590" s="75"/>
      <c r="C590" s="75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5.75" customHeight="1">
      <c r="A591" s="75"/>
      <c r="B591" s="75"/>
      <c r="C591" s="75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5.75" customHeight="1">
      <c r="A592" s="75"/>
      <c r="B592" s="75"/>
      <c r="C592" s="75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5.75" customHeight="1">
      <c r="A593" s="75"/>
      <c r="B593" s="75"/>
      <c r="C593" s="75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5.75" customHeight="1">
      <c r="A594" s="75"/>
      <c r="B594" s="75"/>
      <c r="C594" s="75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5.75" customHeight="1">
      <c r="A595" s="75"/>
      <c r="B595" s="75"/>
      <c r="C595" s="75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5.75" customHeight="1">
      <c r="A596" s="75"/>
      <c r="B596" s="75"/>
      <c r="C596" s="75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5.75" customHeight="1">
      <c r="A597" s="75"/>
      <c r="B597" s="75"/>
      <c r="C597" s="75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5.75" customHeight="1">
      <c r="A598" s="75"/>
      <c r="B598" s="75"/>
      <c r="C598" s="75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5.75" customHeight="1">
      <c r="A599" s="75"/>
      <c r="B599" s="75"/>
      <c r="C599" s="75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5.75" customHeight="1">
      <c r="A600" s="75"/>
      <c r="B600" s="75"/>
      <c r="C600" s="75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5.75" customHeight="1">
      <c r="A601" s="75"/>
      <c r="B601" s="75"/>
      <c r="C601" s="75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5.75" customHeight="1">
      <c r="A602" s="75"/>
      <c r="B602" s="75"/>
      <c r="C602" s="75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5.75" customHeight="1">
      <c r="A603" s="75"/>
      <c r="B603" s="75"/>
      <c r="C603" s="75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5.75" customHeight="1">
      <c r="A604" s="75"/>
      <c r="B604" s="75"/>
      <c r="C604" s="75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5.75" customHeight="1">
      <c r="A605" s="75"/>
      <c r="B605" s="75"/>
      <c r="C605" s="75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5.75" customHeight="1">
      <c r="A606" s="75"/>
      <c r="B606" s="75"/>
      <c r="C606" s="75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5.75" customHeight="1">
      <c r="A607" s="75"/>
      <c r="B607" s="75"/>
      <c r="C607" s="75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5.75" customHeight="1">
      <c r="A608" s="75"/>
      <c r="B608" s="75"/>
      <c r="C608" s="75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5.75" customHeight="1">
      <c r="A609" s="75"/>
      <c r="B609" s="75"/>
      <c r="C609" s="75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5.75" customHeight="1">
      <c r="A610" s="75"/>
      <c r="B610" s="75"/>
      <c r="C610" s="75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5.75" customHeight="1">
      <c r="A611" s="75"/>
      <c r="B611" s="75"/>
      <c r="C611" s="75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5.75" customHeight="1">
      <c r="A612" s="75"/>
      <c r="B612" s="75"/>
      <c r="C612" s="75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5.75" customHeight="1">
      <c r="A613" s="75"/>
      <c r="B613" s="75"/>
      <c r="C613" s="75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5.75" customHeight="1">
      <c r="A614" s="75"/>
      <c r="B614" s="75"/>
      <c r="C614" s="75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5.75" customHeight="1">
      <c r="A615" s="75"/>
      <c r="B615" s="75"/>
      <c r="C615" s="75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5.75" customHeight="1">
      <c r="A616" s="75"/>
      <c r="B616" s="75"/>
      <c r="C616" s="75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5.75" customHeight="1">
      <c r="A617" s="75"/>
      <c r="B617" s="75"/>
      <c r="C617" s="75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5.75" customHeight="1">
      <c r="A618" s="75"/>
      <c r="B618" s="75"/>
      <c r="C618" s="75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5.75" customHeight="1">
      <c r="A619" s="75"/>
      <c r="B619" s="75"/>
      <c r="C619" s="75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5.75" customHeight="1">
      <c r="A620" s="75"/>
      <c r="B620" s="75"/>
      <c r="C620" s="75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5.75" customHeight="1">
      <c r="A621" s="75"/>
      <c r="B621" s="75"/>
      <c r="C621" s="75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5.75" customHeight="1">
      <c r="A622" s="75"/>
      <c r="B622" s="75"/>
      <c r="C622" s="75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5.75" customHeight="1">
      <c r="A623" s="75"/>
      <c r="B623" s="75"/>
      <c r="C623" s="75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5.75" customHeight="1">
      <c r="A624" s="75"/>
      <c r="B624" s="75"/>
      <c r="C624" s="75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5.75" customHeight="1">
      <c r="A625" s="75"/>
      <c r="B625" s="75"/>
      <c r="C625" s="75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5.75" customHeight="1">
      <c r="A626" s="75"/>
      <c r="B626" s="75"/>
      <c r="C626" s="75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5.75" customHeight="1">
      <c r="A627" s="75"/>
      <c r="B627" s="75"/>
      <c r="C627" s="75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5.75" customHeight="1">
      <c r="A628" s="75"/>
      <c r="B628" s="75"/>
      <c r="C628" s="75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5.75" customHeight="1">
      <c r="A629" s="75"/>
      <c r="B629" s="75"/>
      <c r="C629" s="75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5.75" customHeight="1">
      <c r="A630" s="75"/>
      <c r="B630" s="75"/>
      <c r="C630" s="75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5.75" customHeight="1">
      <c r="A631" s="75"/>
      <c r="B631" s="75"/>
      <c r="C631" s="75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5.75" customHeight="1">
      <c r="A632" s="75"/>
      <c r="B632" s="75"/>
      <c r="C632" s="75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5.75" customHeight="1">
      <c r="A633" s="75"/>
      <c r="B633" s="75"/>
      <c r="C633" s="75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5.75" customHeight="1">
      <c r="A634" s="75"/>
      <c r="B634" s="75"/>
      <c r="C634" s="75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5.75" customHeight="1">
      <c r="A635" s="75"/>
      <c r="B635" s="75"/>
      <c r="C635" s="75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5.75" customHeight="1">
      <c r="A636" s="75"/>
      <c r="B636" s="75"/>
      <c r="C636" s="75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5.75" customHeight="1">
      <c r="A637" s="75"/>
      <c r="B637" s="75"/>
      <c r="C637" s="75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5.75" customHeight="1">
      <c r="A638" s="75"/>
      <c r="B638" s="75"/>
      <c r="C638" s="75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5.75" customHeight="1">
      <c r="A639" s="75"/>
      <c r="B639" s="75"/>
      <c r="C639" s="75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5.75" customHeight="1">
      <c r="A640" s="75"/>
      <c r="B640" s="75"/>
      <c r="C640" s="75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5.75" customHeight="1">
      <c r="A641" s="75"/>
      <c r="B641" s="75"/>
      <c r="C641" s="75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5.75" customHeight="1">
      <c r="A642" s="75"/>
      <c r="B642" s="75"/>
      <c r="C642" s="75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5.75" customHeight="1">
      <c r="A643" s="75"/>
      <c r="B643" s="75"/>
      <c r="C643" s="75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5.75" customHeight="1">
      <c r="A644" s="75"/>
      <c r="B644" s="75"/>
      <c r="C644" s="75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5.75" customHeight="1">
      <c r="A645" s="75"/>
      <c r="B645" s="75"/>
      <c r="C645" s="75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5.75" customHeight="1">
      <c r="A646" s="75"/>
      <c r="B646" s="75"/>
      <c r="C646" s="75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5.75" customHeight="1">
      <c r="A647" s="75"/>
      <c r="B647" s="75"/>
      <c r="C647" s="75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5.75" customHeight="1">
      <c r="A648" s="75"/>
      <c r="B648" s="75"/>
      <c r="C648" s="75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5.75" customHeight="1">
      <c r="A649" s="75"/>
      <c r="B649" s="75"/>
      <c r="C649" s="75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5.75" customHeight="1">
      <c r="A650" s="75"/>
      <c r="B650" s="75"/>
      <c r="C650" s="75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5.75" customHeight="1">
      <c r="A651" s="75"/>
      <c r="B651" s="75"/>
      <c r="C651" s="75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5.75" customHeight="1">
      <c r="A652" s="75"/>
      <c r="B652" s="75"/>
      <c r="C652" s="75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5.75" customHeight="1">
      <c r="A653" s="75"/>
      <c r="B653" s="75"/>
      <c r="C653" s="75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5.75" customHeight="1">
      <c r="A654" s="75"/>
      <c r="B654" s="75"/>
      <c r="C654" s="75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5.75" customHeight="1">
      <c r="A655" s="75"/>
      <c r="B655" s="75"/>
      <c r="C655" s="75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5.75" customHeight="1">
      <c r="A656" s="75"/>
      <c r="B656" s="75"/>
      <c r="C656" s="75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5.75" customHeight="1">
      <c r="A657" s="75"/>
      <c r="B657" s="75"/>
      <c r="C657" s="75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5.75" customHeight="1">
      <c r="A658" s="75"/>
      <c r="B658" s="75"/>
      <c r="C658" s="75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5.75" customHeight="1">
      <c r="A659" s="75"/>
      <c r="B659" s="75"/>
      <c r="C659" s="75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5.75" customHeight="1">
      <c r="A660" s="75"/>
      <c r="B660" s="75"/>
      <c r="C660" s="75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5.75" customHeight="1">
      <c r="A661" s="75"/>
      <c r="B661" s="75"/>
      <c r="C661" s="75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5.75" customHeight="1">
      <c r="A662" s="75"/>
      <c r="B662" s="75"/>
      <c r="C662" s="75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5.75" customHeight="1">
      <c r="A663" s="75"/>
      <c r="B663" s="75"/>
      <c r="C663" s="75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5.75" customHeight="1">
      <c r="A664" s="75"/>
      <c r="B664" s="75"/>
      <c r="C664" s="75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5.75" customHeight="1">
      <c r="A665" s="75"/>
      <c r="B665" s="75"/>
      <c r="C665" s="75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5.75" customHeight="1">
      <c r="A666" s="75"/>
      <c r="B666" s="75"/>
      <c r="C666" s="75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5.75" customHeight="1">
      <c r="A667" s="75"/>
      <c r="B667" s="75"/>
      <c r="C667" s="75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5.75" customHeight="1">
      <c r="A668" s="75"/>
      <c r="B668" s="75"/>
      <c r="C668" s="75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5.75" customHeight="1">
      <c r="A669" s="75"/>
      <c r="B669" s="75"/>
      <c r="C669" s="75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5.75" customHeight="1">
      <c r="A670" s="75"/>
      <c r="B670" s="75"/>
      <c r="C670" s="75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5.75" customHeight="1">
      <c r="A671" s="75"/>
      <c r="B671" s="75"/>
      <c r="C671" s="75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5.75" customHeight="1">
      <c r="A672" s="75"/>
      <c r="B672" s="75"/>
      <c r="C672" s="75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5.75" customHeight="1">
      <c r="A673" s="75"/>
      <c r="B673" s="75"/>
      <c r="C673" s="75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5.75" customHeight="1">
      <c r="A674" s="75"/>
      <c r="B674" s="75"/>
      <c r="C674" s="75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5.75" customHeight="1">
      <c r="A675" s="75"/>
      <c r="B675" s="75"/>
      <c r="C675" s="75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5.75" customHeight="1">
      <c r="A676" s="75"/>
      <c r="B676" s="75"/>
      <c r="C676" s="75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5.75" customHeight="1">
      <c r="A677" s="75"/>
      <c r="B677" s="75"/>
      <c r="C677" s="75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5.75" customHeight="1">
      <c r="A678" s="75"/>
      <c r="B678" s="75"/>
      <c r="C678" s="75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5.75" customHeight="1">
      <c r="A679" s="75"/>
      <c r="B679" s="75"/>
      <c r="C679" s="75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5.75" customHeight="1">
      <c r="A680" s="75"/>
      <c r="B680" s="75"/>
      <c r="C680" s="75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5.75" customHeight="1">
      <c r="A681" s="75"/>
      <c r="B681" s="75"/>
      <c r="C681" s="75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5.75" customHeight="1">
      <c r="A682" s="75"/>
      <c r="B682" s="75"/>
      <c r="C682" s="75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5.75" customHeight="1">
      <c r="A683" s="75"/>
      <c r="B683" s="75"/>
      <c r="C683" s="75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5.75" customHeight="1">
      <c r="A684" s="75"/>
      <c r="B684" s="75"/>
      <c r="C684" s="75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5.75" customHeight="1">
      <c r="A685" s="75"/>
      <c r="B685" s="75"/>
      <c r="C685" s="75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5.75" customHeight="1">
      <c r="A686" s="75"/>
      <c r="B686" s="75"/>
      <c r="C686" s="75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5.75" customHeight="1">
      <c r="A687" s="75"/>
      <c r="B687" s="75"/>
      <c r="C687" s="75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5.75" customHeight="1">
      <c r="A688" s="75"/>
      <c r="B688" s="75"/>
      <c r="C688" s="75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5.75" customHeight="1">
      <c r="A689" s="75"/>
      <c r="B689" s="75"/>
      <c r="C689" s="75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5.75" customHeight="1">
      <c r="A690" s="75"/>
      <c r="B690" s="75"/>
      <c r="C690" s="75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5.75" customHeight="1">
      <c r="A691" s="75"/>
      <c r="B691" s="75"/>
      <c r="C691" s="75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5.75" customHeight="1">
      <c r="A692" s="75"/>
      <c r="B692" s="75"/>
      <c r="C692" s="75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5.75" customHeight="1">
      <c r="A693" s="75"/>
      <c r="B693" s="75"/>
      <c r="C693" s="75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5.75" customHeight="1">
      <c r="A694" s="75"/>
      <c r="B694" s="75"/>
      <c r="C694" s="75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5.75" customHeight="1">
      <c r="A695" s="75"/>
      <c r="B695" s="75"/>
      <c r="C695" s="75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5.75" customHeight="1">
      <c r="A696" s="75"/>
      <c r="B696" s="75"/>
      <c r="C696" s="75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5.75" customHeight="1">
      <c r="A697" s="75"/>
      <c r="B697" s="75"/>
      <c r="C697" s="75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5.75" customHeight="1">
      <c r="A698" s="75"/>
      <c r="B698" s="75"/>
      <c r="C698" s="75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5.75" customHeight="1">
      <c r="A699" s="75"/>
      <c r="B699" s="75"/>
      <c r="C699" s="75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5.75" customHeight="1">
      <c r="A700" s="75"/>
      <c r="B700" s="75"/>
      <c r="C700" s="75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5.75" customHeight="1">
      <c r="A701" s="75"/>
      <c r="B701" s="75"/>
      <c r="C701" s="75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5.75" customHeight="1">
      <c r="A702" s="75"/>
      <c r="B702" s="75"/>
      <c r="C702" s="75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5.75" customHeight="1">
      <c r="A703" s="75"/>
      <c r="B703" s="75"/>
      <c r="C703" s="75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5.75" customHeight="1">
      <c r="A704" s="75"/>
      <c r="B704" s="75"/>
      <c r="C704" s="75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5.75" customHeight="1">
      <c r="A705" s="75"/>
      <c r="B705" s="75"/>
      <c r="C705" s="75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5.75" customHeight="1">
      <c r="A706" s="75"/>
      <c r="B706" s="75"/>
      <c r="C706" s="75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5.75" customHeight="1">
      <c r="A707" s="75"/>
      <c r="B707" s="75"/>
      <c r="C707" s="75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5.75" customHeight="1">
      <c r="A708" s="75"/>
      <c r="B708" s="75"/>
      <c r="C708" s="75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5.75" customHeight="1">
      <c r="A709" s="75"/>
      <c r="B709" s="75"/>
      <c r="C709" s="75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5.75" customHeight="1">
      <c r="A710" s="75"/>
      <c r="B710" s="75"/>
      <c r="C710" s="75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5.75" customHeight="1">
      <c r="A711" s="75"/>
      <c r="B711" s="75"/>
      <c r="C711" s="75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5.75" customHeight="1">
      <c r="A712" s="75"/>
      <c r="B712" s="75"/>
      <c r="C712" s="75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5.75" customHeight="1">
      <c r="A713" s="75"/>
      <c r="B713" s="75"/>
      <c r="C713" s="75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5.75" customHeight="1">
      <c r="A714" s="75"/>
      <c r="B714" s="75"/>
      <c r="C714" s="75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5.75" customHeight="1">
      <c r="A715" s="75"/>
      <c r="B715" s="75"/>
      <c r="C715" s="75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5.75" customHeight="1">
      <c r="A716" s="75"/>
      <c r="B716" s="75"/>
      <c r="C716" s="75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5.75" customHeight="1">
      <c r="A717" s="75"/>
      <c r="B717" s="75"/>
      <c r="C717" s="75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5.75" customHeight="1">
      <c r="A718" s="75"/>
      <c r="B718" s="75"/>
      <c r="C718" s="75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5.75" customHeight="1">
      <c r="A719" s="75"/>
      <c r="B719" s="75"/>
      <c r="C719" s="75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5.75" customHeight="1">
      <c r="A720" s="75"/>
      <c r="B720" s="75"/>
      <c r="C720" s="75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5.75" customHeight="1">
      <c r="A721" s="75"/>
      <c r="B721" s="75"/>
      <c r="C721" s="75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5.75" customHeight="1">
      <c r="A722" s="75"/>
      <c r="B722" s="75"/>
      <c r="C722" s="75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5.75" customHeight="1">
      <c r="A723" s="75"/>
      <c r="B723" s="75"/>
      <c r="C723" s="75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5.75" customHeight="1">
      <c r="A724" s="75"/>
      <c r="B724" s="75"/>
      <c r="C724" s="75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5.75" customHeight="1">
      <c r="A725" s="75"/>
      <c r="B725" s="75"/>
      <c r="C725" s="75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5.75" customHeight="1">
      <c r="A726" s="75"/>
      <c r="B726" s="75"/>
      <c r="C726" s="75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5.75" customHeight="1">
      <c r="A727" s="75"/>
      <c r="B727" s="75"/>
      <c r="C727" s="75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5.75" customHeight="1">
      <c r="A728" s="75"/>
      <c r="B728" s="75"/>
      <c r="C728" s="75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5.75" customHeight="1">
      <c r="A729" s="75"/>
      <c r="B729" s="75"/>
      <c r="C729" s="75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5.75" customHeight="1">
      <c r="A730" s="75"/>
      <c r="B730" s="75"/>
      <c r="C730" s="75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5.75" customHeight="1">
      <c r="A731" s="75"/>
      <c r="B731" s="75"/>
      <c r="C731" s="75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5.75" customHeight="1">
      <c r="A732" s="75"/>
      <c r="B732" s="75"/>
      <c r="C732" s="75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5.75" customHeight="1">
      <c r="A733" s="75"/>
      <c r="B733" s="75"/>
      <c r="C733" s="75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5.75" customHeight="1">
      <c r="A734" s="75"/>
      <c r="B734" s="75"/>
      <c r="C734" s="75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5.75" customHeight="1">
      <c r="A735" s="75"/>
      <c r="B735" s="75"/>
      <c r="C735" s="75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5.75" customHeight="1">
      <c r="A736" s="75"/>
      <c r="B736" s="75"/>
      <c r="C736" s="75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5.75" customHeight="1">
      <c r="A737" s="75"/>
      <c r="B737" s="75"/>
      <c r="C737" s="75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5.75" customHeight="1">
      <c r="A738" s="75"/>
      <c r="B738" s="75"/>
      <c r="C738" s="75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5.75" customHeight="1">
      <c r="A739" s="75"/>
      <c r="B739" s="75"/>
      <c r="C739" s="75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5.75" customHeight="1">
      <c r="A740" s="75"/>
      <c r="B740" s="75"/>
      <c r="C740" s="75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5.75" customHeight="1">
      <c r="A741" s="75"/>
      <c r="B741" s="75"/>
      <c r="C741" s="75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5.75" customHeight="1">
      <c r="A742" s="75"/>
      <c r="B742" s="75"/>
      <c r="C742" s="75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5.75" customHeight="1">
      <c r="A743" s="75"/>
      <c r="B743" s="75"/>
      <c r="C743" s="75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5.75" customHeight="1">
      <c r="A744" s="75"/>
      <c r="B744" s="75"/>
      <c r="C744" s="75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5.75" customHeight="1">
      <c r="A745" s="75"/>
      <c r="B745" s="75"/>
      <c r="C745" s="75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5.75" customHeight="1">
      <c r="A746" s="75"/>
      <c r="B746" s="75"/>
      <c r="C746" s="75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5.75" customHeight="1">
      <c r="A747" s="75"/>
      <c r="B747" s="75"/>
      <c r="C747" s="75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5.75" customHeight="1">
      <c r="A748" s="75"/>
      <c r="B748" s="75"/>
      <c r="C748" s="75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5.75" customHeight="1">
      <c r="A749" s="75"/>
      <c r="B749" s="75"/>
      <c r="C749" s="75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5.75" customHeight="1">
      <c r="A750" s="75"/>
      <c r="B750" s="75"/>
      <c r="C750" s="75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5.75" customHeight="1">
      <c r="A751" s="75"/>
      <c r="B751" s="75"/>
      <c r="C751" s="75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5.75" customHeight="1">
      <c r="A752" s="75"/>
      <c r="B752" s="75"/>
      <c r="C752" s="75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5.75" customHeight="1">
      <c r="A753" s="75"/>
      <c r="B753" s="75"/>
      <c r="C753" s="75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5.75" customHeight="1">
      <c r="A754" s="75"/>
      <c r="B754" s="75"/>
      <c r="C754" s="75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5.75" customHeight="1">
      <c r="A755" s="75"/>
      <c r="B755" s="75"/>
      <c r="C755" s="75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5.75" customHeight="1">
      <c r="A756" s="75"/>
      <c r="B756" s="75"/>
      <c r="C756" s="75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5.75" customHeight="1">
      <c r="A757" s="75"/>
      <c r="B757" s="75"/>
      <c r="C757" s="75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5.75" customHeight="1">
      <c r="A758" s="75"/>
      <c r="B758" s="75"/>
      <c r="C758" s="75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5.75" customHeight="1">
      <c r="A759" s="75"/>
      <c r="B759" s="75"/>
      <c r="C759" s="75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5.75" customHeight="1">
      <c r="A760" s="75"/>
      <c r="B760" s="75"/>
      <c r="C760" s="75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5.75" customHeight="1">
      <c r="A761" s="75"/>
      <c r="B761" s="75"/>
      <c r="C761" s="75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5.75" customHeight="1">
      <c r="A762" s="75"/>
      <c r="B762" s="75"/>
      <c r="C762" s="75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5.75" customHeight="1">
      <c r="A763" s="75"/>
      <c r="B763" s="75"/>
      <c r="C763" s="75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5.75" customHeight="1">
      <c r="A764" s="75"/>
      <c r="B764" s="75"/>
      <c r="C764" s="75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5.75" customHeight="1">
      <c r="A765" s="75"/>
      <c r="B765" s="75"/>
      <c r="C765" s="75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5.75" customHeight="1">
      <c r="A766" s="75"/>
      <c r="B766" s="75"/>
      <c r="C766" s="75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5.75" customHeight="1">
      <c r="A767" s="75"/>
      <c r="B767" s="75"/>
      <c r="C767" s="75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5.75" customHeight="1">
      <c r="A768" s="75"/>
      <c r="B768" s="75"/>
      <c r="C768" s="75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5.75" customHeight="1">
      <c r="A769" s="75"/>
      <c r="B769" s="75"/>
      <c r="C769" s="75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5.75" customHeight="1">
      <c r="A770" s="75"/>
      <c r="B770" s="75"/>
      <c r="C770" s="75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5.75" customHeight="1">
      <c r="A771" s="75"/>
      <c r="B771" s="75"/>
      <c r="C771" s="75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5.75" customHeight="1">
      <c r="A772" s="75"/>
      <c r="B772" s="75"/>
      <c r="C772" s="75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5.75" customHeight="1">
      <c r="A773" s="75"/>
      <c r="B773" s="75"/>
      <c r="C773" s="75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5.75" customHeight="1">
      <c r="A774" s="75"/>
      <c r="B774" s="75"/>
      <c r="C774" s="75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5.75" customHeight="1">
      <c r="A775" s="75"/>
      <c r="B775" s="75"/>
      <c r="C775" s="75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5.75" customHeight="1">
      <c r="A776" s="75"/>
      <c r="B776" s="75"/>
      <c r="C776" s="75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5.75" customHeight="1">
      <c r="A777" s="75"/>
      <c r="B777" s="75"/>
      <c r="C777" s="75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5.75" customHeight="1">
      <c r="A778" s="75"/>
      <c r="B778" s="75"/>
      <c r="C778" s="75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5.75" customHeight="1">
      <c r="A779" s="75"/>
      <c r="B779" s="75"/>
      <c r="C779" s="75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5.75" customHeight="1">
      <c r="A780" s="75"/>
      <c r="B780" s="75"/>
      <c r="C780" s="75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5.75" customHeight="1">
      <c r="A781" s="75"/>
      <c r="B781" s="75"/>
      <c r="C781" s="75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5.75" customHeight="1">
      <c r="A782" s="75"/>
      <c r="B782" s="75"/>
      <c r="C782" s="75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5.75" customHeight="1">
      <c r="A783" s="75"/>
      <c r="B783" s="75"/>
      <c r="C783" s="75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5.75" customHeight="1">
      <c r="A784" s="75"/>
      <c r="B784" s="75"/>
      <c r="C784" s="75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5.75" customHeight="1">
      <c r="A785" s="75"/>
      <c r="B785" s="75"/>
      <c r="C785" s="75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5.75" customHeight="1">
      <c r="A786" s="75"/>
      <c r="B786" s="75"/>
      <c r="C786" s="75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5.75" customHeight="1">
      <c r="A787" s="75"/>
      <c r="B787" s="75"/>
      <c r="C787" s="75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5.75" customHeight="1">
      <c r="A788" s="75"/>
      <c r="B788" s="75"/>
      <c r="C788" s="75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5.75" customHeight="1">
      <c r="A789" s="75"/>
      <c r="B789" s="75"/>
      <c r="C789" s="75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5.75" customHeight="1">
      <c r="A790" s="75"/>
      <c r="B790" s="75"/>
      <c r="C790" s="75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5.75" customHeight="1">
      <c r="A791" s="75"/>
      <c r="B791" s="75"/>
      <c r="C791" s="75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5.75" customHeight="1">
      <c r="A792" s="75"/>
      <c r="B792" s="75"/>
      <c r="C792" s="75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5.75" customHeight="1">
      <c r="A793" s="75"/>
      <c r="B793" s="75"/>
      <c r="C793" s="75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5.75" customHeight="1">
      <c r="A794" s="75"/>
      <c r="B794" s="75"/>
      <c r="C794" s="75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5.75" customHeight="1">
      <c r="A795" s="75"/>
      <c r="B795" s="75"/>
      <c r="C795" s="75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5.75" customHeight="1">
      <c r="A796" s="75"/>
      <c r="B796" s="75"/>
      <c r="C796" s="75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5.75" customHeight="1">
      <c r="A797" s="75"/>
      <c r="B797" s="75"/>
      <c r="C797" s="75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5.75" customHeight="1">
      <c r="A798" s="75"/>
      <c r="B798" s="75"/>
      <c r="C798" s="75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5.75" customHeight="1">
      <c r="A799" s="75"/>
      <c r="B799" s="75"/>
      <c r="C799" s="75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5.75" customHeight="1">
      <c r="A800" s="75"/>
      <c r="B800" s="75"/>
      <c r="C800" s="75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5.75" customHeight="1">
      <c r="A801" s="75"/>
      <c r="B801" s="75"/>
      <c r="C801" s="75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5.75" customHeight="1">
      <c r="A802" s="75"/>
      <c r="B802" s="75"/>
      <c r="C802" s="75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5.75" customHeight="1">
      <c r="A803" s="75"/>
      <c r="B803" s="75"/>
      <c r="C803" s="75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5.75" customHeight="1">
      <c r="A804" s="75"/>
      <c r="B804" s="75"/>
      <c r="C804" s="75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5.75" customHeight="1">
      <c r="A805" s="75"/>
      <c r="B805" s="75"/>
      <c r="C805" s="75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5.75" customHeight="1">
      <c r="A806" s="75"/>
      <c r="B806" s="75"/>
      <c r="C806" s="75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5.75" customHeight="1">
      <c r="A807" s="75"/>
      <c r="B807" s="75"/>
      <c r="C807" s="75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5.75" customHeight="1">
      <c r="A808" s="75"/>
      <c r="B808" s="75"/>
      <c r="C808" s="75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5.75" customHeight="1">
      <c r="A809" s="75"/>
      <c r="B809" s="75"/>
      <c r="C809" s="75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5.75" customHeight="1">
      <c r="A810" s="75"/>
      <c r="B810" s="75"/>
      <c r="C810" s="75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5.75" customHeight="1">
      <c r="A811" s="75"/>
      <c r="B811" s="75"/>
      <c r="C811" s="75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5.75" customHeight="1">
      <c r="A812" s="75"/>
      <c r="B812" s="75"/>
      <c r="C812" s="75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5.75" customHeight="1">
      <c r="A813" s="75"/>
      <c r="B813" s="75"/>
      <c r="C813" s="75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5.75" customHeight="1">
      <c r="A814" s="75"/>
      <c r="B814" s="75"/>
      <c r="C814" s="75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5.75" customHeight="1">
      <c r="A815" s="75"/>
      <c r="B815" s="75"/>
      <c r="C815" s="75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5.75" customHeight="1">
      <c r="A816" s="75"/>
      <c r="B816" s="75"/>
      <c r="C816" s="75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5.75" customHeight="1">
      <c r="A817" s="75"/>
      <c r="B817" s="75"/>
      <c r="C817" s="75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5.75" customHeight="1">
      <c r="A818" s="75"/>
      <c r="B818" s="75"/>
      <c r="C818" s="75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5.75" customHeight="1">
      <c r="A819" s="75"/>
      <c r="B819" s="75"/>
      <c r="C819" s="75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5.75" customHeight="1">
      <c r="A820" s="75"/>
      <c r="B820" s="75"/>
      <c r="C820" s="75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5.75" customHeight="1">
      <c r="A821" s="75"/>
      <c r="B821" s="75"/>
      <c r="C821" s="75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5.75" customHeight="1">
      <c r="A822" s="75"/>
      <c r="B822" s="75"/>
      <c r="C822" s="75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5.75" customHeight="1">
      <c r="A823" s="75"/>
      <c r="B823" s="75"/>
      <c r="C823" s="75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5.75" customHeight="1">
      <c r="A824" s="75"/>
      <c r="B824" s="75"/>
      <c r="C824" s="75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5.75" customHeight="1">
      <c r="A825" s="75"/>
      <c r="B825" s="75"/>
      <c r="C825" s="75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5.75" customHeight="1">
      <c r="A826" s="75"/>
      <c r="B826" s="75"/>
      <c r="C826" s="75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5.75" customHeight="1">
      <c r="A827" s="75"/>
      <c r="B827" s="75"/>
      <c r="C827" s="75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5.75" customHeight="1">
      <c r="A828" s="75"/>
      <c r="B828" s="75"/>
      <c r="C828" s="75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5.75" customHeight="1">
      <c r="A829" s="75"/>
      <c r="B829" s="75"/>
      <c r="C829" s="75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5.75" customHeight="1">
      <c r="A830" s="75"/>
      <c r="B830" s="75"/>
      <c r="C830" s="75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5.75" customHeight="1">
      <c r="A831" s="75"/>
      <c r="B831" s="75"/>
      <c r="C831" s="75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5.75" customHeight="1">
      <c r="A832" s="75"/>
      <c r="B832" s="75"/>
      <c r="C832" s="75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5.75" customHeight="1">
      <c r="A833" s="75"/>
      <c r="B833" s="75"/>
      <c r="C833" s="75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5.75" customHeight="1">
      <c r="A834" s="75"/>
      <c r="B834" s="75"/>
      <c r="C834" s="75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5.75" customHeight="1">
      <c r="A835" s="75"/>
      <c r="B835" s="75"/>
      <c r="C835" s="75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5.75" customHeight="1">
      <c r="A836" s="75"/>
      <c r="B836" s="75"/>
      <c r="C836" s="75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5.75" customHeight="1">
      <c r="A837" s="75"/>
      <c r="B837" s="75"/>
      <c r="C837" s="75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5.75" customHeight="1">
      <c r="A838" s="75"/>
      <c r="B838" s="75"/>
      <c r="C838" s="75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5.75" customHeight="1">
      <c r="A839" s="75"/>
      <c r="B839" s="75"/>
      <c r="C839" s="75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5.75" customHeight="1">
      <c r="A840" s="75"/>
      <c r="B840" s="75"/>
      <c r="C840" s="75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5.75" customHeight="1">
      <c r="A841" s="75"/>
      <c r="B841" s="75"/>
      <c r="C841" s="75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5.75" customHeight="1">
      <c r="A842" s="75"/>
      <c r="B842" s="75"/>
      <c r="C842" s="75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5.75" customHeight="1">
      <c r="A843" s="75"/>
      <c r="B843" s="75"/>
      <c r="C843" s="75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5.75" customHeight="1">
      <c r="A844" s="75"/>
      <c r="B844" s="75"/>
      <c r="C844" s="75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5.75" customHeight="1">
      <c r="A845" s="75"/>
      <c r="B845" s="75"/>
      <c r="C845" s="75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5.75" customHeight="1">
      <c r="A846" s="75"/>
      <c r="B846" s="75"/>
      <c r="C846" s="75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5.75" customHeight="1">
      <c r="A847" s="75"/>
      <c r="B847" s="75"/>
      <c r="C847" s="75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5.75" customHeight="1">
      <c r="A848" s="75"/>
      <c r="B848" s="75"/>
      <c r="C848" s="75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5.75" customHeight="1">
      <c r="A849" s="75"/>
      <c r="B849" s="75"/>
      <c r="C849" s="75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5.75" customHeight="1">
      <c r="A850" s="75"/>
      <c r="B850" s="75"/>
      <c r="C850" s="75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5.75" customHeight="1">
      <c r="A851" s="75"/>
      <c r="B851" s="75"/>
      <c r="C851" s="75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5.75" customHeight="1">
      <c r="A852" s="75"/>
      <c r="B852" s="75"/>
      <c r="C852" s="75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5.75" customHeight="1">
      <c r="A853" s="75"/>
      <c r="B853" s="75"/>
      <c r="C853" s="75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5.75" customHeight="1">
      <c r="A854" s="75"/>
      <c r="B854" s="75"/>
      <c r="C854" s="75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5.75" customHeight="1">
      <c r="A855" s="75"/>
      <c r="B855" s="75"/>
      <c r="C855" s="75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5.75" customHeight="1">
      <c r="A856" s="75"/>
      <c r="B856" s="75"/>
      <c r="C856" s="75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5.75" customHeight="1">
      <c r="A857" s="75"/>
      <c r="B857" s="75"/>
      <c r="C857" s="75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5.75" customHeight="1">
      <c r="A858" s="75"/>
      <c r="B858" s="75"/>
      <c r="C858" s="75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5.75" customHeight="1">
      <c r="A859" s="75"/>
      <c r="B859" s="75"/>
      <c r="C859" s="75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5.75" customHeight="1">
      <c r="A860" s="75"/>
      <c r="B860" s="75"/>
      <c r="C860" s="75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5.75" customHeight="1">
      <c r="A861" s="75"/>
      <c r="B861" s="75"/>
      <c r="C861" s="75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5.75" customHeight="1">
      <c r="A862" s="75"/>
      <c r="B862" s="75"/>
      <c r="C862" s="75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5.75" customHeight="1">
      <c r="A863" s="75"/>
      <c r="B863" s="75"/>
      <c r="C863" s="75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5.75" customHeight="1">
      <c r="A864" s="75"/>
      <c r="B864" s="75"/>
      <c r="C864" s="75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5.75" customHeight="1">
      <c r="A865" s="75"/>
      <c r="B865" s="75"/>
      <c r="C865" s="75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5.75" customHeight="1">
      <c r="A866" s="75"/>
      <c r="B866" s="75"/>
      <c r="C866" s="75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5.75" customHeight="1">
      <c r="A867" s="75"/>
      <c r="B867" s="75"/>
      <c r="C867" s="75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5.75" customHeight="1">
      <c r="A868" s="75"/>
      <c r="B868" s="75"/>
      <c r="C868" s="75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5.75" customHeight="1">
      <c r="A869" s="75"/>
      <c r="B869" s="75"/>
      <c r="C869" s="75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5.75" customHeight="1">
      <c r="A870" s="75"/>
      <c r="B870" s="75"/>
      <c r="C870" s="75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5.75" customHeight="1">
      <c r="A871" s="75"/>
      <c r="B871" s="75"/>
      <c r="C871" s="75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5.75" customHeight="1">
      <c r="A872" s="75"/>
      <c r="B872" s="75"/>
      <c r="C872" s="75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5.75" customHeight="1">
      <c r="A873" s="75"/>
      <c r="B873" s="75"/>
      <c r="C873" s="75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5.75" customHeight="1">
      <c r="A874" s="75"/>
      <c r="B874" s="75"/>
      <c r="C874" s="75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5.75" customHeight="1">
      <c r="A875" s="75"/>
      <c r="B875" s="75"/>
      <c r="C875" s="75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5.75" customHeight="1">
      <c r="A876" s="75"/>
      <c r="B876" s="75"/>
      <c r="C876" s="75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5.75" customHeight="1">
      <c r="A877" s="75"/>
      <c r="B877" s="75"/>
      <c r="C877" s="75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5.75" customHeight="1">
      <c r="A878" s="75"/>
      <c r="B878" s="75"/>
      <c r="C878" s="75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5.75" customHeight="1">
      <c r="A879" s="75"/>
      <c r="B879" s="75"/>
      <c r="C879" s="75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5.75" customHeight="1">
      <c r="A880" s="75"/>
      <c r="B880" s="75"/>
      <c r="C880" s="75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5.75" customHeight="1">
      <c r="A881" s="75"/>
      <c r="B881" s="75"/>
      <c r="C881" s="75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5.75" customHeight="1">
      <c r="A882" s="75"/>
      <c r="B882" s="75"/>
      <c r="C882" s="75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5.75" customHeight="1">
      <c r="A883" s="75"/>
      <c r="B883" s="75"/>
      <c r="C883" s="75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5.75" customHeight="1">
      <c r="A884" s="75"/>
      <c r="B884" s="75"/>
      <c r="C884" s="75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5.75" customHeight="1">
      <c r="A885" s="75"/>
      <c r="B885" s="75"/>
      <c r="C885" s="75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5.75" customHeight="1">
      <c r="A886" s="75"/>
      <c r="B886" s="75"/>
      <c r="C886" s="75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5.75" customHeight="1">
      <c r="A887" s="75"/>
      <c r="B887" s="75"/>
      <c r="C887" s="75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5.75" customHeight="1">
      <c r="A888" s="75"/>
      <c r="B888" s="75"/>
      <c r="C888" s="75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5.75" customHeight="1">
      <c r="A889" s="75"/>
      <c r="B889" s="75"/>
      <c r="C889" s="75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5.75" customHeight="1">
      <c r="A890" s="75"/>
      <c r="B890" s="75"/>
      <c r="C890" s="75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5.75" customHeight="1">
      <c r="A891" s="75"/>
      <c r="B891" s="75"/>
      <c r="C891" s="75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5.75" customHeight="1">
      <c r="A892" s="75"/>
      <c r="B892" s="75"/>
      <c r="C892" s="75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5.75" customHeight="1">
      <c r="A893" s="75"/>
      <c r="B893" s="75"/>
      <c r="C893" s="75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5.75" customHeight="1">
      <c r="A894" s="75"/>
      <c r="B894" s="75"/>
      <c r="C894" s="75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5.75" customHeight="1">
      <c r="A895" s="75"/>
      <c r="B895" s="75"/>
      <c r="C895" s="75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5.75" customHeight="1">
      <c r="A896" s="75"/>
      <c r="B896" s="75"/>
      <c r="C896" s="75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5.75" customHeight="1">
      <c r="A897" s="75"/>
      <c r="B897" s="75"/>
      <c r="C897" s="75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5.75" customHeight="1">
      <c r="A898" s="75"/>
      <c r="B898" s="75"/>
      <c r="C898" s="75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5.75" customHeight="1">
      <c r="A899" s="75"/>
      <c r="B899" s="75"/>
      <c r="C899" s="75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5.75" customHeight="1">
      <c r="A900" s="75"/>
      <c r="B900" s="75"/>
      <c r="C900" s="75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5.75" customHeight="1">
      <c r="A901" s="75"/>
      <c r="B901" s="75"/>
      <c r="C901" s="75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5.75" customHeight="1">
      <c r="A902" s="75"/>
      <c r="B902" s="75"/>
      <c r="C902" s="75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5.75" customHeight="1">
      <c r="A903" s="75"/>
      <c r="B903" s="75"/>
      <c r="C903" s="75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5.75" customHeight="1">
      <c r="A904" s="75"/>
      <c r="B904" s="75"/>
      <c r="C904" s="75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5.75" customHeight="1">
      <c r="A905" s="75"/>
      <c r="B905" s="75"/>
      <c r="C905" s="75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5.75" customHeight="1">
      <c r="A906" s="75"/>
      <c r="B906" s="75"/>
      <c r="C906" s="75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5.75" customHeight="1">
      <c r="A907" s="75"/>
      <c r="B907" s="75"/>
      <c r="C907" s="75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5.75" customHeight="1">
      <c r="A908" s="75"/>
      <c r="B908" s="75"/>
      <c r="C908" s="75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5.75" customHeight="1">
      <c r="A909" s="75"/>
      <c r="B909" s="75"/>
      <c r="C909" s="75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5.75" customHeight="1">
      <c r="A910" s="75"/>
      <c r="B910" s="75"/>
      <c r="C910" s="75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5.75" customHeight="1">
      <c r="A911" s="75"/>
      <c r="B911" s="75"/>
      <c r="C911" s="75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5.75" customHeight="1">
      <c r="A912" s="75"/>
      <c r="B912" s="75"/>
      <c r="C912" s="75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5.75" customHeight="1">
      <c r="A913" s="75"/>
      <c r="B913" s="75"/>
      <c r="C913" s="75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5.75" customHeight="1">
      <c r="A914" s="75"/>
      <c r="B914" s="75"/>
      <c r="C914" s="75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5.75" customHeight="1">
      <c r="A915" s="75"/>
      <c r="B915" s="75"/>
      <c r="C915" s="75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5.75" customHeight="1">
      <c r="A916" s="75"/>
      <c r="B916" s="75"/>
      <c r="C916" s="75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5.75" customHeight="1">
      <c r="A917" s="75"/>
      <c r="B917" s="75"/>
      <c r="C917" s="75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5.75" customHeight="1">
      <c r="A918" s="75"/>
      <c r="B918" s="75"/>
      <c r="C918" s="75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5.75" customHeight="1">
      <c r="A919" s="75"/>
      <c r="B919" s="75"/>
      <c r="C919" s="75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5.75" customHeight="1">
      <c r="A920" s="75"/>
      <c r="B920" s="75"/>
      <c r="C920" s="75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5.75" customHeight="1">
      <c r="A921" s="75"/>
      <c r="B921" s="75"/>
      <c r="C921" s="75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5.75" customHeight="1">
      <c r="A922" s="75"/>
      <c r="B922" s="75"/>
      <c r="C922" s="75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5.75" customHeight="1">
      <c r="A923" s="75"/>
      <c r="B923" s="75"/>
      <c r="C923" s="75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5.75" customHeight="1">
      <c r="A924" s="75"/>
      <c r="B924" s="75"/>
      <c r="C924" s="75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5.75" customHeight="1">
      <c r="A925" s="75"/>
      <c r="B925" s="75"/>
      <c r="C925" s="75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5.75" customHeight="1">
      <c r="A926" s="75"/>
      <c r="B926" s="75"/>
      <c r="C926" s="75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5.75" customHeight="1">
      <c r="A927" s="75"/>
      <c r="B927" s="75"/>
      <c r="C927" s="75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5.75" customHeight="1">
      <c r="A928" s="75"/>
      <c r="B928" s="75"/>
      <c r="C928" s="75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5.75" customHeight="1">
      <c r="A929" s="75"/>
      <c r="B929" s="75"/>
      <c r="C929" s="75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5.75" customHeight="1">
      <c r="A930" s="75"/>
      <c r="B930" s="75"/>
      <c r="C930" s="75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5.75" customHeight="1">
      <c r="A931" s="75"/>
      <c r="B931" s="75"/>
      <c r="C931" s="75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5.75" customHeight="1">
      <c r="A932" s="75"/>
      <c r="B932" s="75"/>
      <c r="C932" s="75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5.75" customHeight="1">
      <c r="A933" s="75"/>
      <c r="B933" s="75"/>
      <c r="C933" s="75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5.75" customHeight="1">
      <c r="A934" s="75"/>
      <c r="B934" s="75"/>
      <c r="C934" s="75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5.75" customHeight="1">
      <c r="A935" s="75"/>
      <c r="B935" s="75"/>
      <c r="C935" s="75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5.75" customHeight="1">
      <c r="A936" s="75"/>
      <c r="B936" s="75"/>
      <c r="C936" s="75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5.75" customHeight="1">
      <c r="A937" s="75"/>
      <c r="B937" s="75"/>
      <c r="C937" s="75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5.75" customHeight="1">
      <c r="A938" s="75"/>
      <c r="B938" s="75"/>
      <c r="C938" s="75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5.75" customHeight="1">
      <c r="A939" s="75"/>
      <c r="B939" s="75"/>
      <c r="C939" s="75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5.75" customHeight="1">
      <c r="A940" s="75"/>
      <c r="B940" s="75"/>
      <c r="C940" s="75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5.75" customHeight="1">
      <c r="A941" s="75"/>
      <c r="B941" s="75"/>
      <c r="C941" s="75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5.75" customHeight="1">
      <c r="A942" s="75"/>
      <c r="B942" s="75"/>
      <c r="C942" s="75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5.75" customHeight="1">
      <c r="A943" s="75"/>
      <c r="B943" s="75"/>
      <c r="C943" s="75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5.75" customHeight="1">
      <c r="A944" s="75"/>
      <c r="B944" s="75"/>
      <c r="C944" s="75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5.75" customHeight="1">
      <c r="A945" s="75"/>
      <c r="B945" s="75"/>
      <c r="C945" s="75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5.75" customHeight="1">
      <c r="A946" s="75"/>
      <c r="B946" s="75"/>
      <c r="C946" s="75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5.75" customHeight="1">
      <c r="A947" s="75"/>
      <c r="B947" s="75"/>
      <c r="C947" s="75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5.75" customHeight="1">
      <c r="A948" s="75"/>
      <c r="B948" s="75"/>
      <c r="C948" s="75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5.75" customHeight="1">
      <c r="A949" s="75"/>
      <c r="B949" s="75"/>
      <c r="C949" s="75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5.75" customHeight="1">
      <c r="A950" s="75"/>
      <c r="B950" s="75"/>
      <c r="C950" s="75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5.75" customHeight="1">
      <c r="A951" s="75"/>
      <c r="B951" s="75"/>
      <c r="C951" s="75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5.75" customHeight="1">
      <c r="A952" s="75"/>
      <c r="B952" s="75"/>
      <c r="C952" s="75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5.75" customHeight="1">
      <c r="A953" s="75"/>
      <c r="B953" s="75"/>
      <c r="C953" s="75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5.75" customHeight="1">
      <c r="A954" s="75"/>
      <c r="B954" s="75"/>
      <c r="C954" s="75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5.75" customHeight="1">
      <c r="A955" s="75"/>
      <c r="B955" s="75"/>
      <c r="C955" s="75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5.75" customHeight="1">
      <c r="A956" s="75"/>
      <c r="B956" s="75"/>
      <c r="C956" s="75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5.75" customHeight="1">
      <c r="A957" s="75"/>
      <c r="B957" s="75"/>
      <c r="C957" s="75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5.75" customHeight="1">
      <c r="A958" s="75"/>
      <c r="B958" s="75"/>
      <c r="C958" s="75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5.75" customHeight="1">
      <c r="A959" s="75"/>
      <c r="B959" s="75"/>
      <c r="C959" s="75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5.75" customHeight="1">
      <c r="A960" s="75"/>
      <c r="B960" s="75"/>
      <c r="C960" s="75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5.75" customHeight="1">
      <c r="A961" s="75"/>
      <c r="B961" s="75"/>
      <c r="C961" s="75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5.75" customHeight="1">
      <c r="A962" s="75"/>
      <c r="B962" s="75"/>
      <c r="C962" s="75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5.75" customHeight="1">
      <c r="A963" s="75"/>
      <c r="B963" s="75"/>
      <c r="C963" s="75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5.75" customHeight="1">
      <c r="A964" s="75"/>
      <c r="B964" s="75"/>
      <c r="C964" s="75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5.75" customHeight="1">
      <c r="A965" s="75"/>
      <c r="B965" s="75"/>
      <c r="C965" s="75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5.75" customHeight="1">
      <c r="A966" s="75"/>
      <c r="B966" s="75"/>
      <c r="C966" s="75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5.75" customHeight="1">
      <c r="A967" s="75"/>
      <c r="B967" s="75"/>
      <c r="C967" s="75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5.75" customHeight="1">
      <c r="A968" s="75"/>
      <c r="B968" s="75"/>
      <c r="C968" s="75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5.75" customHeight="1">
      <c r="A969" s="75"/>
      <c r="B969" s="75"/>
      <c r="C969" s="75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5.75" customHeight="1">
      <c r="A970" s="75"/>
      <c r="B970" s="75"/>
      <c r="C970" s="75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5.75" customHeight="1">
      <c r="A971" s="75"/>
      <c r="B971" s="75"/>
      <c r="C971" s="75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5.75" customHeight="1">
      <c r="A972" s="75"/>
      <c r="B972" s="75"/>
      <c r="C972" s="75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5.75" customHeight="1">
      <c r="A973" s="75"/>
      <c r="B973" s="75"/>
      <c r="C973" s="75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5.75" customHeight="1">
      <c r="A974" s="75"/>
      <c r="B974" s="75"/>
      <c r="C974" s="75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5.75" customHeight="1">
      <c r="A975" s="75"/>
      <c r="B975" s="75"/>
      <c r="C975" s="75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5.75" customHeight="1">
      <c r="A976" s="75"/>
      <c r="B976" s="75"/>
      <c r="C976" s="75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5.75" customHeight="1">
      <c r="A977" s="75"/>
      <c r="B977" s="75"/>
      <c r="C977" s="75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5.75" customHeight="1">
      <c r="A978" s="75"/>
      <c r="B978" s="75"/>
      <c r="C978" s="75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5.75" customHeight="1">
      <c r="A979" s="75"/>
      <c r="B979" s="75"/>
      <c r="C979" s="75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5.75" customHeight="1">
      <c r="A980" s="75"/>
      <c r="B980" s="75"/>
      <c r="C980" s="75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5.75" customHeight="1">
      <c r="A981" s="75"/>
      <c r="B981" s="75"/>
      <c r="C981" s="75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5.75" customHeight="1">
      <c r="A982" s="75"/>
      <c r="B982" s="75"/>
      <c r="C982" s="75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5.75" customHeight="1">
      <c r="A983" s="75"/>
      <c r="B983" s="75"/>
      <c r="C983" s="75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5.75" customHeight="1">
      <c r="A984" s="75"/>
      <c r="B984" s="75"/>
      <c r="C984" s="75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5.75" customHeight="1">
      <c r="A985" s="75"/>
      <c r="B985" s="75"/>
      <c r="C985" s="75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5.75" customHeight="1">
      <c r="A986" s="75"/>
      <c r="B986" s="75"/>
      <c r="C986" s="75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5.75" customHeight="1">
      <c r="A987" s="75"/>
      <c r="B987" s="75"/>
      <c r="C987" s="75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5.75" customHeight="1">
      <c r="A988" s="75"/>
      <c r="B988" s="75"/>
      <c r="C988" s="75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5.75" customHeight="1">
      <c r="A989" s="75"/>
      <c r="B989" s="75"/>
      <c r="C989" s="75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5.75" customHeight="1">
      <c r="A990" s="75"/>
      <c r="B990" s="75"/>
      <c r="C990" s="75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5.75" customHeight="1">
      <c r="A991" s="75"/>
      <c r="B991" s="75"/>
      <c r="C991" s="75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5.75" customHeight="1">
      <c r="A992" s="75"/>
      <c r="B992" s="75"/>
      <c r="C992" s="75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5.75" customHeight="1">
      <c r="A993" s="75"/>
      <c r="B993" s="75"/>
      <c r="C993" s="75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5.75" customHeight="1">
      <c r="A994" s="75"/>
      <c r="B994" s="75"/>
      <c r="C994" s="75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5.75" customHeight="1">
      <c r="A995" s="75"/>
      <c r="B995" s="75"/>
      <c r="C995" s="75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5.75" customHeight="1">
      <c r="A996" s="75"/>
      <c r="B996" s="75"/>
      <c r="C996" s="75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5.75" customHeight="1">
      <c r="A997" s="75"/>
      <c r="B997" s="75"/>
      <c r="C997" s="75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5.75" customHeight="1">
      <c r="A998" s="75"/>
      <c r="B998" s="75"/>
      <c r="C998" s="75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5.75" customHeight="1">
      <c r="A999" s="75"/>
      <c r="B999" s="75"/>
      <c r="C999" s="75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5.75" customHeight="1">
      <c r="A1000" s="75"/>
      <c r="B1000" s="75"/>
      <c r="C1000" s="75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mergeCells count="7">
    <mergeCell ref="B2:D2"/>
    <mergeCell ref="B3:D3"/>
    <mergeCell ref="B4:D4"/>
    <mergeCell ref="C16:D16"/>
    <mergeCell ref="B17:B18"/>
    <mergeCell ref="C17:D17"/>
    <mergeCell ref="C18:D18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2024-08-21T03:59:51Z</dcterms:created>
  <dc:creator>Vy Huynh Bao</dc:creator>
</cp:coreProperties>
</file>